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/PcLactis_Matlab/Simulations/"/>
    </mc:Choice>
  </mc:AlternateContent>
  <xr:revisionPtr revIDLastSave="0" documentId="13_ncr:1_{A1D97560-7A90-374F-8BC2-A25EB3C6FD1F}" xr6:coauthVersionLast="43" xr6:coauthVersionMax="43" xr10:uidLastSave="{00000000-0000-0000-0000-000000000000}"/>
  <bookViews>
    <workbookView xWindow="0" yWindow="460" windowWidth="27760" windowHeight="17540" activeTab="5" xr2:uid="{1A7FD5EC-950A-DE40-AFFC-07E0D3BC8A38}"/>
  </bookViews>
  <sheets>
    <sheet name="Sheet1" sheetId="3" r:id="rId1"/>
    <sheet name="Exp_bounds" sheetId="8" r:id="rId2"/>
    <sheet name="MaxMu" sheetId="7" r:id="rId3"/>
    <sheet name="AA_factors" sheetId="10" r:id="rId4"/>
    <sheet name="chemostat_data_1" sheetId="5" r:id="rId5"/>
    <sheet name="Exchange_rat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1" l="1"/>
  <c r="W5" i="11"/>
  <c r="W6" i="11"/>
  <c r="W7" i="11"/>
  <c r="W8" i="11"/>
  <c r="W9" i="11"/>
  <c r="W10" i="11"/>
  <c r="W11" i="11"/>
  <c r="W12" i="11"/>
  <c r="W13" i="11"/>
  <c r="W14" i="11"/>
  <c r="W15" i="11"/>
  <c r="W3" i="11"/>
  <c r="R4" i="11"/>
  <c r="R5" i="11"/>
  <c r="R6" i="11"/>
  <c r="R7" i="11"/>
  <c r="R8" i="11"/>
  <c r="R9" i="11"/>
  <c r="R10" i="11"/>
  <c r="R11" i="11"/>
  <c r="R12" i="11"/>
  <c r="R13" i="11"/>
  <c r="R14" i="11"/>
  <c r="R15" i="11"/>
  <c r="R3" i="11"/>
  <c r="L15" i="11"/>
  <c r="M15" i="11"/>
  <c r="L14" i="11"/>
  <c r="M14" i="11"/>
  <c r="L13" i="11"/>
  <c r="M13" i="11"/>
  <c r="L12" i="11"/>
  <c r="M12" i="11"/>
  <c r="S15" i="11" l="1"/>
  <c r="N15" i="11"/>
  <c r="K14" i="11"/>
  <c r="K15" i="11"/>
  <c r="C14" i="11"/>
  <c r="D14" i="11"/>
  <c r="E14" i="11"/>
  <c r="O14" i="11" s="1"/>
  <c r="F14" i="11"/>
  <c r="T14" i="11" s="1"/>
  <c r="G14" i="11"/>
  <c r="H14" i="11"/>
  <c r="P14" i="11" s="1"/>
  <c r="I14" i="11"/>
  <c r="Q14" i="11" s="1"/>
  <c r="J14" i="11"/>
  <c r="C15" i="11"/>
  <c r="D15" i="11"/>
  <c r="E15" i="11"/>
  <c r="O15" i="11" s="1"/>
  <c r="F15" i="11"/>
  <c r="G15" i="11"/>
  <c r="H15" i="11"/>
  <c r="P15" i="11" s="1"/>
  <c r="I15" i="11"/>
  <c r="V15" i="11" s="1"/>
  <c r="J15" i="11"/>
  <c r="B15" i="11"/>
  <c r="B14" i="11"/>
  <c r="N14" i="11" s="1"/>
  <c r="V14" i="11" l="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U12" i="11"/>
  <c r="V3" i="11"/>
  <c r="U3" i="11"/>
  <c r="T3" i="11"/>
  <c r="S3" i="11"/>
  <c r="Q3" i="11"/>
  <c r="P3" i="11"/>
  <c r="O3" i="11"/>
  <c r="N3" i="11"/>
  <c r="C12" i="11"/>
  <c r="S12" i="11" s="1"/>
  <c r="D12" i="11"/>
  <c r="E12" i="11"/>
  <c r="O12" i="11" s="1"/>
  <c r="F12" i="11"/>
  <c r="G12" i="11"/>
  <c r="H12" i="11"/>
  <c r="P12" i="11" s="1"/>
  <c r="I12" i="11"/>
  <c r="V12" i="11" s="1"/>
  <c r="J12" i="11"/>
  <c r="K12" i="11"/>
  <c r="C13" i="11"/>
  <c r="S13" i="11" s="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Q13" i="11" l="1"/>
  <c r="O13" i="11"/>
  <c r="Q12" i="11"/>
  <c r="U13" i="11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3" i="8"/>
  <c r="B3" i="8"/>
  <c r="C2" i="8"/>
  <c r="B2" i="8"/>
  <c r="D4" i="8"/>
  <c r="E4" i="8"/>
  <c r="D5" i="8"/>
  <c r="E5" i="8"/>
  <c r="D6" i="8"/>
  <c r="E6" i="8"/>
  <c r="D7" i="8"/>
  <c r="E7" i="8"/>
  <c r="D8" i="8"/>
  <c r="E8" i="8"/>
  <c r="E3" i="8"/>
  <c r="D3" i="8"/>
  <c r="E2" i="8"/>
  <c r="D2" i="8"/>
  <c r="F4" i="8"/>
  <c r="G4" i="8"/>
  <c r="F5" i="8"/>
  <c r="G5" i="8"/>
  <c r="F6" i="8"/>
  <c r="G6" i="8"/>
  <c r="F7" i="8"/>
  <c r="G7" i="8"/>
  <c r="F8" i="8"/>
  <c r="G8" i="8"/>
  <c r="G3" i="8"/>
  <c r="F3" i="8"/>
  <c r="G2" i="8"/>
  <c r="F2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I3" i="8"/>
  <c r="H3" i="8"/>
  <c r="I2" i="8"/>
  <c r="H2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K3" i="8"/>
  <c r="J3" i="8"/>
  <c r="K2" i="8"/>
  <c r="J2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M3" i="8"/>
  <c r="L3" i="8"/>
  <c r="M2" i="8"/>
  <c r="L2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O3" i="8"/>
  <c r="N3" i="8"/>
  <c r="O2" i="8"/>
  <c r="N2" i="8"/>
  <c r="T2" i="8" l="1"/>
  <c r="U2" i="8"/>
  <c r="T3" i="8"/>
  <c r="U3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R4" i="8" l="1"/>
  <c r="S4" i="8"/>
  <c r="R5" i="8"/>
  <c r="S5" i="8"/>
  <c r="R6" i="8"/>
  <c r="S6" i="8"/>
  <c r="R7" i="8"/>
  <c r="S7" i="8"/>
  <c r="R8" i="8"/>
  <c r="S8" i="8"/>
  <c r="R9" i="8"/>
  <c r="S9" i="8"/>
  <c r="R10" i="8"/>
  <c r="S10" i="8"/>
  <c r="S3" i="8"/>
  <c r="R3" i="8"/>
  <c r="Q4" i="8"/>
  <c r="Q5" i="8"/>
  <c r="Q6" i="8"/>
  <c r="Q7" i="8"/>
  <c r="Q8" i="8"/>
  <c r="Q9" i="8"/>
  <c r="Q10" i="8"/>
  <c r="P4" i="8"/>
  <c r="P5" i="8"/>
  <c r="P6" i="8"/>
  <c r="P7" i="8"/>
  <c r="P8" i="8"/>
  <c r="P9" i="8"/>
  <c r="P10" i="8"/>
  <c r="Q2" i="8"/>
  <c r="P2" i="8"/>
  <c r="P3" i="8"/>
  <c r="Q3" i="8"/>
  <c r="R2" i="8"/>
  <c r="S2" i="8"/>
</calcChain>
</file>

<file path=xl/sharedStrings.xml><?xml version="1.0" encoding="utf-8"?>
<sst xmlns="http://schemas.openxmlformats.org/spreadsheetml/2006/main" count="467" uniqueCount="158">
  <si>
    <t>R_M_EX_glc_LPAREN_e_RPAREN_</t>
  </si>
  <si>
    <t>R_M_EX_ala_L_LPAREN_e_RPAREN_</t>
  </si>
  <si>
    <t>R_M_EX_arg_L_LPAREN_e_RPAREN_</t>
  </si>
  <si>
    <t>R_M_EX_asp_L_LPAREN_e_RPAREN_</t>
  </si>
  <si>
    <t>R_M_EX_cys_L_LPAREN_e_RPAREN_</t>
  </si>
  <si>
    <t>R_M_EX_glu_L_LPAREN_e_RPAREN_</t>
  </si>
  <si>
    <t>R_M_EX_gly_LPAREN_e_RPAREN_</t>
  </si>
  <si>
    <t>R_M_EX_his_L_LPAREN_e_RPAREN_</t>
  </si>
  <si>
    <t>R_M_EX_ile_L_LPAREN_e_RPAREN_</t>
  </si>
  <si>
    <t>R_M_EX_leu_L_LPAREN_e_RPAREN_</t>
  </si>
  <si>
    <t>R_M_EX_lys_L_LPAREN_e_RPAREN_</t>
  </si>
  <si>
    <t>R_M_EX_met_L_LPAREN_e_RPAREN_</t>
  </si>
  <si>
    <t>R_M_EX_nac_LPAREN_e_RPAREN_</t>
  </si>
  <si>
    <t>R_M_EX_orn_L_LPAREN_e_RPAREN_</t>
  </si>
  <si>
    <t>R_M_EX_phe_L_LPAREN_e_RPAREN_</t>
  </si>
  <si>
    <t>R_M_EX_pnto_R_LPAREN_e_RPAREN_</t>
  </si>
  <si>
    <t>R_M_EX_pro_L_LPAREN_e_RPAREN_</t>
  </si>
  <si>
    <t>R_M_EX_ser_L_LPAREN_e_RPAREN_</t>
  </si>
  <si>
    <t>R_M_EX_thm_LPAREN_e_RPAREN_</t>
  </si>
  <si>
    <t>R_M_EX_thr_L_LPAREN_e_RPAREN_</t>
  </si>
  <si>
    <t>R_M_EX_trp_L_LPAREN_e_RPAREN_</t>
  </si>
  <si>
    <t>R_M_EX_tyr_L_LPAREN_e_RPAREN_</t>
  </si>
  <si>
    <t>R_M_EX_val_L_LPAREN_e_RPAREN_</t>
  </si>
  <si>
    <t>RxnID</t>
  </si>
  <si>
    <t>LB</t>
  </si>
  <si>
    <t>UB</t>
  </si>
  <si>
    <t>Description</t>
  </si>
  <si>
    <t>R_M_EX_asn_L_LPAREN_e_RPAREN_</t>
  </si>
  <si>
    <t>R_M_EX_gln_L_LPAREN_e_RPAREN_</t>
  </si>
  <si>
    <t>R_M_EX_nh4_LPAREN_e_RPAREN_</t>
  </si>
  <si>
    <t>R_M_EX_fe2_LPAREN_e_RPAREN_</t>
  </si>
  <si>
    <t>R_M_EX_fe3_LPAREN_e_RPAREN_</t>
  </si>
  <si>
    <t>R_M_EX_h2o_LPAREN_e_RPAREN_</t>
  </si>
  <si>
    <t>R_M_EX_h2s_LPAREN_e_RPAREN_</t>
  </si>
  <si>
    <t>R_M_EX_h_LPAREN_e_RPAREN_</t>
  </si>
  <si>
    <t>R_M_EX_mn2_LPAREN_e_RPAREN_</t>
  </si>
  <si>
    <t>R_M_EX_pi_LPAREN_e_RPAREN_</t>
  </si>
  <si>
    <t>R_M_EX_so4_LPAREN_e_RPAREN_</t>
  </si>
  <si>
    <t>R_M_EX_zn2_LPAREN_e_RPAREN_</t>
  </si>
  <si>
    <t>Note</t>
  </si>
  <si>
    <t>Amino acid</t>
  </si>
  <si>
    <t>Vitamin</t>
  </si>
  <si>
    <t>R_M_EX_o2_LPAREN_e_RPAREN_</t>
  </si>
  <si>
    <t>Metals</t>
  </si>
  <si>
    <t>H2O</t>
  </si>
  <si>
    <t>H</t>
  </si>
  <si>
    <t>Pi</t>
  </si>
  <si>
    <t>O2</t>
  </si>
  <si>
    <t>CO2</t>
  </si>
  <si>
    <t>R_M_EX_co2_LPAREN_e_RPAREN_</t>
  </si>
  <si>
    <t>R_M_EX_ac_LPAREN_e_RPAREN_</t>
  </si>
  <si>
    <t>R_M_EX_etoh_LPAREN_e_RPAREN_</t>
  </si>
  <si>
    <t>R_M_EX_for_LPAREN_e_RPAREN_</t>
  </si>
  <si>
    <t>R_M_EX_pyr_LPAREN_e_RPAREN_</t>
  </si>
  <si>
    <t>R_M_EX_succ_LPAREN_e_RPAREN_</t>
  </si>
  <si>
    <t>Product</t>
  </si>
  <si>
    <t>Substrate</t>
  </si>
  <si>
    <t>Default LB</t>
  </si>
  <si>
    <t>Default UB</t>
  </si>
  <si>
    <t>R_M_EX_lac_L_LPAREN_e_RPAREN_</t>
  </si>
  <si>
    <t>R_M_EX_citr_L_LPAREN_e_RPAREN_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</si>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</sst>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933592638269614E-2"/>
                  <c:y val="-8.9483266901972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chemostat_data_1!$R$2:$R$11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chemostat_data_1!$S$2:$S$11</c:f>
              <c:numCache>
                <c:formatCode>General</c:formatCode>
                <c:ptCount val="10"/>
                <c:pt idx="0">
                  <c:v>8.2864316584792892</c:v>
                </c:pt>
                <c:pt idx="1">
                  <c:v>8.6545936133000492</c:v>
                </c:pt>
                <c:pt idx="2">
                  <c:v>8.4060201749740209</c:v>
                </c:pt>
                <c:pt idx="3">
                  <c:v>15.521150984968299</c:v>
                </c:pt>
                <c:pt idx="4">
                  <c:v>15.2248807909655</c:v>
                </c:pt>
                <c:pt idx="5">
                  <c:v>13.242509015470601</c:v>
                </c:pt>
                <c:pt idx="6">
                  <c:v>19.7669234450372</c:v>
                </c:pt>
                <c:pt idx="7">
                  <c:v>20.2816381812092</c:v>
                </c:pt>
                <c:pt idx="8">
                  <c:v>21.779380979682301</c:v>
                </c:pt>
                <c:pt idx="9">
                  <c:v>26.2190686876895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0-9541-B566-1EF23B4B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89119"/>
        <c:axId val="2033421855"/>
      </c:scatterChart>
      <c:valAx>
        <c:axId val="203098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Specific growth</a:t>
                </a:r>
                <a:r>
                  <a:rPr lang="en-US" baseline="0"/>
                  <a:t> rate (1/h)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280824415330543"/>
              <c:y val="0.85369886690992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2033421855"/>
        <c:crosses val="autoZero"/>
        <c:crossBetween val="midCat"/>
      </c:valAx>
      <c:valAx>
        <c:axId val="203342185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ATP production rate</a:t>
                </a:r>
              </a:p>
              <a:p>
                <a:pPr>
                  <a:defRPr/>
                </a:pPr>
                <a:r>
                  <a:rPr lang="en-US"/>
                  <a:t>(mmol/gCDW/h)</a:t>
                </a:r>
              </a:p>
            </c:rich>
          </c:tx>
          <c:layout>
            <c:manualLayout>
              <c:xMode val="edge"/>
              <c:yMode val="edge"/>
              <c:x val="2.4019221429230672E-2"/>
              <c:y val="9.75609756097561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203098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chemostat_data_1!$B$1:$J$1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chemostat_data_1!$B$17:$J$17</c:f>
              <c:numCache>
                <c:formatCode>General</c:formatCode>
                <c:ptCount val="9"/>
                <c:pt idx="0">
                  <c:v>-6.4890000000000003E-2</c:v>
                </c:pt>
                <c:pt idx="1">
                  <c:v>-6.5369999999999998E-2</c:v>
                </c:pt>
                <c:pt idx="2">
                  <c:v>-6.3109999999999999E-2</c:v>
                </c:pt>
                <c:pt idx="3">
                  <c:v>-0.1237</c:v>
                </c:pt>
                <c:pt idx="4">
                  <c:v>-0.1293</c:v>
                </c:pt>
                <c:pt idx="5">
                  <c:v>-0.12402000000000001</c:v>
                </c:pt>
                <c:pt idx="6">
                  <c:v>-0.20519999999999999</c:v>
                </c:pt>
                <c:pt idx="7">
                  <c:v>-0.21970999999999999</c:v>
                </c:pt>
                <c:pt idx="8">
                  <c:v>-0.24063999999999999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chemostat_data_1!$U$2:$U$11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chemostat_data_1!$V$2:$V$11</c:f>
              <c:numCache>
                <c:formatCode>General</c:formatCode>
                <c:ptCount val="10"/>
                <c:pt idx="0">
                  <c:v>9.2992247900000002</c:v>
                </c:pt>
                <c:pt idx="1">
                  <c:v>9.6576574199999996</c:v>
                </c:pt>
                <c:pt idx="2">
                  <c:v>9.4104712799999994</c:v>
                </c:pt>
                <c:pt idx="3">
                  <c:v>17.023853599999999</c:v>
                </c:pt>
                <c:pt idx="4">
                  <c:v>16.808033500000001</c:v>
                </c:pt>
                <c:pt idx="5">
                  <c:v>15.057835300000001</c:v>
                </c:pt>
                <c:pt idx="6">
                  <c:v>21.684630500000001</c:v>
                </c:pt>
                <c:pt idx="7">
                  <c:v>24.266458</c:v>
                </c:pt>
                <c:pt idx="8">
                  <c:v>24.004562400000001</c:v>
                </c:pt>
                <c:pt idx="9">
                  <c:v>27.463487000000001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9-B84B-BCCC-5CFFE46F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15791"/>
        <c:axId val="2117117471"/>
      </c:scatterChart>
      <c:valAx>
        <c:axId val="21171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7117471"/>
        <c:crosses val="autoZero"/>
        <c:crossBetween val="midCat"/>
      </c:valAx>
      <c:valAx>
        <c:axId val="21171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711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321141</xdr:colOff>
      <xdr:row>12</xdr:row>
      <xdr:rowOff>188570</xdr:rowOff>
    </xdr:from>
    <xdr:to>
      <xdr:col>19</xdr:col>
      <xdr:colOff>479891</xdr:colOff>
      <xdr:row>20</xdr:row>
      <xdr:rowOff>127743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61DF6-A7E1-AD4C-85C0-2AE7CAD2B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33</xdr:row>
      <xdr:rowOff>0</xdr:rowOff>
    </xdr:from>
    <xdr:to>
      <xdr:col>11</xdr:col>
      <xdr:colOff>57150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311150</xdr:colOff>
      <xdr:row>12</xdr:row>
      <xdr:rowOff>76200</xdr:rowOff>
    </xdr:from>
    <xdr:to>
      <xdr:col>25</xdr:col>
      <xdr:colOff>755650</xdr:colOff>
      <xdr:row>25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16975-8F0E-7E40-9E81-3790C32D6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B2" sqref="B2:C45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8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39</v>
      </c>
      <c r="G1" s="1" t="s">
        <v>57</v>
      </c>
      <c r="H1" s="1" t="s">
        <v>58</v>
      </c>
    </row>
    <row r="2" spans="1:8" x14ac:dyDescent="0.2">
      <c r="A2" s="2" t="s">
        <v>0</v>
      </c>
      <c r="B2" s="10">
        <v>-4.6704699999999999</v>
      </c>
      <c r="C2" s="11">
        <v>-4.6704699999999999</v>
      </c>
      <c r="D2" t="s">
        <v>78</v>
      </c>
      <c r="E2" t="s">
        <v>56</v>
      </c>
      <c r="G2">
        <v>-1000</v>
      </c>
      <c r="H2">
        <v>1000</v>
      </c>
    </row>
    <row r="3" spans="1:8" x14ac:dyDescent="0.2">
      <c r="A3" s="4" t="s">
        <v>50</v>
      </c>
      <c r="B3" s="10">
        <v>3.0634600000000001</v>
      </c>
      <c r="C3" s="11">
        <v>3.0634600000000001</v>
      </c>
      <c r="D3" t="s">
        <v>61</v>
      </c>
      <c r="E3" t="s">
        <v>55</v>
      </c>
      <c r="G3">
        <v>0</v>
      </c>
      <c r="H3">
        <v>1000</v>
      </c>
    </row>
    <row r="4" spans="1:8" x14ac:dyDescent="0.2">
      <c r="A4" s="4" t="s">
        <v>60</v>
      </c>
      <c r="B4" s="10">
        <v>1.9482170717677879E-2</v>
      </c>
      <c r="C4" s="11">
        <v>1.9482170717677879E-2</v>
      </c>
      <c r="D4" t="s">
        <v>98</v>
      </c>
      <c r="E4" t="s">
        <v>55</v>
      </c>
      <c r="G4">
        <v>0</v>
      </c>
      <c r="H4">
        <v>1000</v>
      </c>
    </row>
    <row r="5" spans="1:8" x14ac:dyDescent="0.2">
      <c r="A5" s="4" t="s">
        <v>51</v>
      </c>
      <c r="B5" s="10">
        <v>3.0634600000000001</v>
      </c>
      <c r="C5" s="11">
        <v>3.0634600000000001</v>
      </c>
      <c r="D5" t="s">
        <v>62</v>
      </c>
      <c r="E5" t="s">
        <v>55</v>
      </c>
      <c r="G5">
        <v>0</v>
      </c>
      <c r="H5">
        <v>1000</v>
      </c>
    </row>
    <row r="6" spans="1:8" x14ac:dyDescent="0.2">
      <c r="A6" s="4" t="s">
        <v>52</v>
      </c>
      <c r="B6" s="10">
        <v>6.4376199999999999</v>
      </c>
      <c r="C6" s="11">
        <v>6.4376199999999999</v>
      </c>
      <c r="D6" t="s">
        <v>63</v>
      </c>
      <c r="E6" t="s">
        <v>55</v>
      </c>
      <c r="G6">
        <v>0</v>
      </c>
      <c r="H6">
        <v>1000</v>
      </c>
    </row>
    <row r="7" spans="1:8" x14ac:dyDescent="0.2">
      <c r="A7" s="4" t="s">
        <v>59</v>
      </c>
      <c r="B7" s="10">
        <v>1.23291</v>
      </c>
      <c r="C7" s="11">
        <v>1.23291</v>
      </c>
      <c r="D7" t="s">
        <v>79</v>
      </c>
      <c r="E7" t="s">
        <v>55</v>
      </c>
      <c r="G7">
        <v>0</v>
      </c>
      <c r="H7">
        <v>1000</v>
      </c>
    </row>
    <row r="8" spans="1:8" x14ac:dyDescent="0.2">
      <c r="A8" s="4" t="s">
        <v>13</v>
      </c>
      <c r="B8" s="10">
        <v>0.21566181769496032</v>
      </c>
      <c r="C8" s="11">
        <v>0.21566181769496032</v>
      </c>
      <c r="D8" t="s">
        <v>66</v>
      </c>
      <c r="E8" t="s">
        <v>55</v>
      </c>
      <c r="G8">
        <v>0</v>
      </c>
      <c r="H8">
        <v>1000</v>
      </c>
    </row>
    <row r="9" spans="1:8" x14ac:dyDescent="0.2">
      <c r="A9" s="4" t="s">
        <v>53</v>
      </c>
      <c r="B9" s="10">
        <v>3.6999999999999999E-4</v>
      </c>
      <c r="C9" s="11">
        <v>3.6999999999999999E-4</v>
      </c>
      <c r="D9" t="s">
        <v>64</v>
      </c>
      <c r="E9" t="s">
        <v>55</v>
      </c>
      <c r="G9">
        <v>0</v>
      </c>
      <c r="H9">
        <v>1000</v>
      </c>
    </row>
    <row r="10" spans="1:8" x14ac:dyDescent="0.2">
      <c r="A10" s="4" t="s">
        <v>54</v>
      </c>
      <c r="B10" s="10">
        <v>7.8090000000000007E-2</v>
      </c>
      <c r="C10" s="11">
        <v>7.8090000000000007E-2</v>
      </c>
      <c r="D10" t="s">
        <v>65</v>
      </c>
      <c r="E10" t="s">
        <v>55</v>
      </c>
      <c r="G10">
        <v>0</v>
      </c>
      <c r="H10">
        <v>1000</v>
      </c>
    </row>
    <row r="11" spans="1:8" x14ac:dyDescent="0.2">
      <c r="A11" t="s">
        <v>49</v>
      </c>
      <c r="B11" s="10">
        <v>-9.2037300000000002</v>
      </c>
      <c r="C11" s="11">
        <v>1000</v>
      </c>
      <c r="D11" t="s">
        <v>48</v>
      </c>
      <c r="E11" t="s">
        <v>48</v>
      </c>
      <c r="G11">
        <v>-1000</v>
      </c>
      <c r="H11">
        <v>1000</v>
      </c>
    </row>
    <row r="12" spans="1:8" x14ac:dyDescent="0.2">
      <c r="A12" t="s">
        <v>42</v>
      </c>
      <c r="B12" s="10">
        <v>-6.2399999999999999E-3</v>
      </c>
      <c r="C12" s="11">
        <v>0</v>
      </c>
      <c r="D12" t="s">
        <v>47</v>
      </c>
      <c r="E12" t="s">
        <v>47</v>
      </c>
      <c r="G12">
        <v>0</v>
      </c>
      <c r="H12">
        <v>1000</v>
      </c>
    </row>
    <row r="13" spans="1:8" x14ac:dyDescent="0.2">
      <c r="A13" s="3" t="s">
        <v>1</v>
      </c>
      <c r="B13" s="10">
        <v>-0.11510318901169957</v>
      </c>
      <c r="C13" s="11">
        <v>0</v>
      </c>
      <c r="D13" t="s">
        <v>80</v>
      </c>
      <c r="E13" t="s">
        <v>40</v>
      </c>
      <c r="G13">
        <v>-5</v>
      </c>
      <c r="H13">
        <v>1000</v>
      </c>
    </row>
    <row r="14" spans="1:8" x14ac:dyDescent="0.2">
      <c r="A14" s="3" t="s">
        <v>2</v>
      </c>
      <c r="B14" s="10">
        <v>-0.27819185761024662</v>
      </c>
      <c r="C14" s="11">
        <v>0</v>
      </c>
      <c r="D14" t="s">
        <v>81</v>
      </c>
      <c r="E14" t="s">
        <v>40</v>
      </c>
      <c r="G14">
        <v>-5</v>
      </c>
      <c r="H14">
        <v>1000</v>
      </c>
    </row>
    <row r="15" spans="1:8" x14ac:dyDescent="0.2">
      <c r="A15" s="3" t="s">
        <v>27</v>
      </c>
      <c r="B15" s="10">
        <v>-6.8384886524493399E-2</v>
      </c>
      <c r="C15" s="11">
        <v>0</v>
      </c>
      <c r="D15" t="s">
        <v>82</v>
      </c>
      <c r="E15" t="s">
        <v>40</v>
      </c>
      <c r="G15">
        <v>-5</v>
      </c>
      <c r="H15">
        <v>1000</v>
      </c>
    </row>
    <row r="16" spans="1:8" x14ac:dyDescent="0.2">
      <c r="A16" s="3" t="s">
        <v>3</v>
      </c>
      <c r="B16" s="10">
        <v>-1.9229E-2</v>
      </c>
      <c r="C16" s="14">
        <v>1000</v>
      </c>
      <c r="D16" t="s">
        <v>83</v>
      </c>
      <c r="E16" t="s">
        <v>40</v>
      </c>
      <c r="G16">
        <v>-5</v>
      </c>
      <c r="H16">
        <v>1000</v>
      </c>
    </row>
    <row r="17" spans="1:8" x14ac:dyDescent="0.2">
      <c r="A17" s="3" t="s">
        <v>4</v>
      </c>
      <c r="B17" s="10">
        <v>-6.4890000000000003E-2</v>
      </c>
      <c r="C17" s="11">
        <v>0</v>
      </c>
      <c r="D17" t="s">
        <v>84</v>
      </c>
      <c r="E17" t="s">
        <v>40</v>
      </c>
      <c r="G17">
        <v>-5</v>
      </c>
      <c r="H17">
        <v>1000</v>
      </c>
    </row>
    <row r="18" spans="1:8" x14ac:dyDescent="0.2">
      <c r="A18" s="3" t="s">
        <v>5</v>
      </c>
      <c r="B18" s="10">
        <v>-1.2317E-2</v>
      </c>
      <c r="C18" s="14">
        <v>1000</v>
      </c>
      <c r="D18" t="s">
        <v>86</v>
      </c>
      <c r="E18" t="s">
        <v>40</v>
      </c>
      <c r="G18">
        <v>-5</v>
      </c>
      <c r="H18">
        <v>1000</v>
      </c>
    </row>
    <row r="19" spans="1:8" x14ac:dyDescent="0.2">
      <c r="A19" s="3" t="s">
        <v>28</v>
      </c>
      <c r="B19" s="10">
        <v>-9.0823856009560458E-2</v>
      </c>
      <c r="C19" s="11">
        <v>0</v>
      </c>
      <c r="D19" t="s">
        <v>85</v>
      </c>
      <c r="E19" t="s">
        <v>40</v>
      </c>
      <c r="G19">
        <v>-5</v>
      </c>
      <c r="H19">
        <v>1000</v>
      </c>
    </row>
    <row r="20" spans="1:8" x14ac:dyDescent="0.2">
      <c r="A20" s="3" t="s">
        <v>6</v>
      </c>
      <c r="B20" s="10">
        <v>-4.6661393931525783E-2</v>
      </c>
      <c r="C20" s="11">
        <v>0</v>
      </c>
      <c r="D20" t="s">
        <v>68</v>
      </c>
      <c r="E20" t="s">
        <v>40</v>
      </c>
      <c r="G20">
        <v>-5</v>
      </c>
      <c r="H20">
        <v>1000</v>
      </c>
    </row>
    <row r="21" spans="1:8" x14ac:dyDescent="0.2">
      <c r="A21" s="3" t="s">
        <v>7</v>
      </c>
      <c r="B21" s="10">
        <v>-1.4732284754900985E-2</v>
      </c>
      <c r="C21" s="11">
        <v>0</v>
      </c>
      <c r="D21" t="s">
        <v>87</v>
      </c>
      <c r="E21" t="s">
        <v>40</v>
      </c>
      <c r="G21">
        <v>-5</v>
      </c>
      <c r="H21">
        <v>1000</v>
      </c>
    </row>
    <row r="22" spans="1:8" x14ac:dyDescent="0.2">
      <c r="A22" s="3" t="s">
        <v>8</v>
      </c>
      <c r="B22" s="10">
        <v>-0.1066211062911665</v>
      </c>
      <c r="C22" s="11">
        <v>0</v>
      </c>
      <c r="D22" t="s">
        <v>88</v>
      </c>
      <c r="E22" t="s">
        <v>40</v>
      </c>
      <c r="G22">
        <v>-5</v>
      </c>
      <c r="H22">
        <v>1000</v>
      </c>
    </row>
    <row r="23" spans="1:8" x14ac:dyDescent="0.2">
      <c r="A23" s="3" t="s">
        <v>9</v>
      </c>
      <c r="B23" s="10">
        <v>-0.13541225990260372</v>
      </c>
      <c r="C23" s="11">
        <v>0</v>
      </c>
      <c r="D23" t="s">
        <v>89</v>
      </c>
      <c r="E23" t="s">
        <v>40</v>
      </c>
      <c r="G23">
        <v>-5</v>
      </c>
      <c r="H23">
        <v>1000</v>
      </c>
    </row>
    <row r="24" spans="1:8" x14ac:dyDescent="0.2">
      <c r="A24" s="3" t="s">
        <v>10</v>
      </c>
      <c r="B24" s="10">
        <v>-7.1385265182356855E-2</v>
      </c>
      <c r="C24" s="11">
        <v>0</v>
      </c>
      <c r="D24" t="s">
        <v>90</v>
      </c>
      <c r="E24" t="s">
        <v>40</v>
      </c>
      <c r="G24">
        <v>-5</v>
      </c>
      <c r="H24">
        <v>1000</v>
      </c>
    </row>
    <row r="25" spans="1:8" x14ac:dyDescent="0.2">
      <c r="A25" s="3" t="s">
        <v>11</v>
      </c>
      <c r="B25" s="10">
        <v>-4.6640560820582641E-2</v>
      </c>
      <c r="C25" s="11">
        <v>0</v>
      </c>
      <c r="D25" t="s">
        <v>91</v>
      </c>
      <c r="E25" t="s">
        <v>40</v>
      </c>
      <c r="G25">
        <v>-5</v>
      </c>
      <c r="H25">
        <v>1000</v>
      </c>
    </row>
    <row r="26" spans="1:8" x14ac:dyDescent="0.2">
      <c r="A26" s="3" t="s">
        <v>14</v>
      </c>
      <c r="B26" s="10">
        <v>-3.3936288421526843E-2</v>
      </c>
      <c r="C26" s="11">
        <v>0</v>
      </c>
      <c r="D26" t="s">
        <v>92</v>
      </c>
      <c r="E26" t="s">
        <v>40</v>
      </c>
      <c r="G26">
        <v>-5</v>
      </c>
      <c r="H26">
        <v>1000</v>
      </c>
    </row>
    <row r="27" spans="1:8" x14ac:dyDescent="0.2">
      <c r="A27" s="3" t="s">
        <v>16</v>
      </c>
      <c r="B27" s="10">
        <v>-0.66854000000000002</v>
      </c>
      <c r="C27" s="15">
        <v>1000</v>
      </c>
      <c r="D27" t="s">
        <v>93</v>
      </c>
      <c r="E27" t="s">
        <v>40</v>
      </c>
      <c r="G27">
        <v>-5</v>
      </c>
      <c r="H27">
        <v>1000</v>
      </c>
    </row>
    <row r="28" spans="1:8" x14ac:dyDescent="0.2">
      <c r="A28" s="3" t="s">
        <v>17</v>
      </c>
      <c r="B28" s="10">
        <v>-0.3100368739527205</v>
      </c>
      <c r="C28" s="11">
        <v>0</v>
      </c>
      <c r="D28" t="s">
        <v>99</v>
      </c>
      <c r="E28" t="s">
        <v>40</v>
      </c>
      <c r="G28">
        <v>-5</v>
      </c>
      <c r="H28">
        <v>1000</v>
      </c>
    </row>
    <row r="29" spans="1:8" x14ac:dyDescent="0.2">
      <c r="A29" s="3" t="s">
        <v>19</v>
      </c>
      <c r="B29" s="10">
        <v>-0.10554380732342465</v>
      </c>
      <c r="C29" s="11">
        <v>0</v>
      </c>
      <c r="D29" t="s">
        <v>94</v>
      </c>
      <c r="E29" t="s">
        <v>40</v>
      </c>
      <c r="G29">
        <v>-5</v>
      </c>
      <c r="H29">
        <v>1000</v>
      </c>
    </row>
    <row r="30" spans="1:8" x14ac:dyDescent="0.2">
      <c r="A30" s="3" t="s">
        <v>20</v>
      </c>
      <c r="B30" s="10">
        <v>-2.5811702578316852E-2</v>
      </c>
      <c r="C30" s="11">
        <v>0</v>
      </c>
      <c r="D30" t="s">
        <v>95</v>
      </c>
      <c r="E30" t="s">
        <v>40</v>
      </c>
      <c r="G30">
        <v>-5</v>
      </c>
      <c r="H30">
        <v>1000</v>
      </c>
    </row>
    <row r="31" spans="1:8" x14ac:dyDescent="0.2">
      <c r="A31" s="3" t="s">
        <v>21</v>
      </c>
      <c r="B31" s="10">
        <v>-1.6947786853880199E-2</v>
      </c>
      <c r="C31" s="11">
        <v>0</v>
      </c>
      <c r="D31" t="s">
        <v>96</v>
      </c>
      <c r="E31" t="s">
        <v>40</v>
      </c>
      <c r="G31">
        <v>-5</v>
      </c>
      <c r="H31">
        <v>1000</v>
      </c>
    </row>
    <row r="32" spans="1:8" x14ac:dyDescent="0.2">
      <c r="A32" s="3" t="s">
        <v>22</v>
      </c>
      <c r="B32" s="10">
        <v>-9.5285719053601323E-2</v>
      </c>
      <c r="C32" s="11">
        <v>0</v>
      </c>
      <c r="D32" t="s">
        <v>97</v>
      </c>
      <c r="E32" t="s">
        <v>40</v>
      </c>
      <c r="G32">
        <v>-5</v>
      </c>
      <c r="H32">
        <v>1000</v>
      </c>
    </row>
    <row r="33" spans="1:8" x14ac:dyDescent="0.2">
      <c r="A33" t="s">
        <v>15</v>
      </c>
      <c r="B33" s="10">
        <v>-1000</v>
      </c>
      <c r="C33" s="11">
        <v>1000</v>
      </c>
      <c r="D33" t="s">
        <v>100</v>
      </c>
      <c r="E33" t="s">
        <v>41</v>
      </c>
      <c r="G33">
        <v>-1</v>
      </c>
      <c r="H33">
        <v>1000</v>
      </c>
    </row>
    <row r="34" spans="1:8" x14ac:dyDescent="0.2">
      <c r="A34" t="s">
        <v>12</v>
      </c>
      <c r="B34" s="10">
        <v>-1000</v>
      </c>
      <c r="C34" s="11">
        <v>1000</v>
      </c>
      <c r="D34" t="s">
        <v>69</v>
      </c>
      <c r="E34" t="s">
        <v>41</v>
      </c>
      <c r="G34">
        <v>-1</v>
      </c>
      <c r="H34">
        <v>1000</v>
      </c>
    </row>
    <row r="35" spans="1:8" x14ac:dyDescent="0.2">
      <c r="A35" t="s">
        <v>18</v>
      </c>
      <c r="B35" s="10">
        <v>-1000</v>
      </c>
      <c r="C35" s="11">
        <v>1000</v>
      </c>
      <c r="D35" t="s">
        <v>70</v>
      </c>
      <c r="E35" t="s">
        <v>41</v>
      </c>
      <c r="G35">
        <v>-1</v>
      </c>
      <c r="H35">
        <v>1000</v>
      </c>
    </row>
    <row r="36" spans="1:8" x14ac:dyDescent="0.2">
      <c r="A36" t="s">
        <v>32</v>
      </c>
      <c r="B36" s="10">
        <v>-1000</v>
      </c>
      <c r="C36" s="11">
        <v>1000</v>
      </c>
      <c r="D36" t="s">
        <v>44</v>
      </c>
      <c r="E36" t="s">
        <v>44</v>
      </c>
      <c r="G36">
        <v>-1000</v>
      </c>
      <c r="H36">
        <v>1000</v>
      </c>
    </row>
    <row r="37" spans="1:8" x14ac:dyDescent="0.2">
      <c r="A37" t="s">
        <v>34</v>
      </c>
      <c r="B37" s="10">
        <v>-1000</v>
      </c>
      <c r="C37" s="11">
        <v>1000</v>
      </c>
      <c r="D37" t="s">
        <v>45</v>
      </c>
      <c r="E37" t="s">
        <v>45</v>
      </c>
      <c r="G37">
        <v>-1000</v>
      </c>
      <c r="H37">
        <v>1000</v>
      </c>
    </row>
    <row r="38" spans="1:8" x14ac:dyDescent="0.2">
      <c r="A38" t="s">
        <v>36</v>
      </c>
      <c r="B38" s="10">
        <v>-1000</v>
      </c>
      <c r="C38" s="11">
        <v>1000</v>
      </c>
      <c r="D38" t="s">
        <v>67</v>
      </c>
      <c r="E38" t="s">
        <v>46</v>
      </c>
      <c r="G38">
        <v>-1000</v>
      </c>
      <c r="H38">
        <v>1000</v>
      </c>
    </row>
    <row r="39" spans="1:8" x14ac:dyDescent="0.2">
      <c r="A39" t="s">
        <v>29</v>
      </c>
      <c r="B39" s="10">
        <v>-1000</v>
      </c>
      <c r="C39" s="11">
        <v>1000</v>
      </c>
      <c r="D39" t="s">
        <v>71</v>
      </c>
      <c r="E39" t="s">
        <v>43</v>
      </c>
      <c r="G39">
        <v>-1000</v>
      </c>
      <c r="H39">
        <v>1000</v>
      </c>
    </row>
    <row r="40" spans="1:8" x14ac:dyDescent="0.2">
      <c r="A40" t="s">
        <v>37</v>
      </c>
      <c r="B40" s="10">
        <v>-1000</v>
      </c>
      <c r="C40" s="11">
        <v>1000</v>
      </c>
      <c r="D40" t="s">
        <v>72</v>
      </c>
      <c r="E40" t="s">
        <v>43</v>
      </c>
      <c r="G40">
        <v>-1000</v>
      </c>
      <c r="H40">
        <v>1000</v>
      </c>
    </row>
    <row r="41" spans="1:8" x14ac:dyDescent="0.2">
      <c r="A41" t="s">
        <v>30</v>
      </c>
      <c r="B41" s="10">
        <v>-1000</v>
      </c>
      <c r="C41" s="11">
        <v>1000</v>
      </c>
      <c r="D41" t="s">
        <v>73</v>
      </c>
      <c r="E41" t="s">
        <v>43</v>
      </c>
      <c r="G41">
        <v>-1000</v>
      </c>
      <c r="H41">
        <v>1000</v>
      </c>
    </row>
    <row r="42" spans="1:8" x14ac:dyDescent="0.2">
      <c r="A42" t="s">
        <v>31</v>
      </c>
      <c r="B42" s="10">
        <v>-1000</v>
      </c>
      <c r="C42" s="11">
        <v>1000</v>
      </c>
      <c r="D42" t="s">
        <v>74</v>
      </c>
      <c r="E42" t="s">
        <v>43</v>
      </c>
      <c r="G42">
        <v>-1000</v>
      </c>
      <c r="H42">
        <v>1000</v>
      </c>
    </row>
    <row r="43" spans="1:8" x14ac:dyDescent="0.2">
      <c r="A43" t="s">
        <v>33</v>
      </c>
      <c r="B43" s="10">
        <v>-1000</v>
      </c>
      <c r="C43" s="11">
        <v>1000</v>
      </c>
      <c r="D43" t="s">
        <v>75</v>
      </c>
      <c r="E43" t="s">
        <v>43</v>
      </c>
      <c r="G43">
        <v>-1000</v>
      </c>
      <c r="H43">
        <v>1000</v>
      </c>
    </row>
    <row r="44" spans="1:8" x14ac:dyDescent="0.2">
      <c r="A44" t="s">
        <v>35</v>
      </c>
      <c r="B44" s="10">
        <v>-1000</v>
      </c>
      <c r="C44" s="11">
        <v>1000</v>
      </c>
      <c r="D44" t="s">
        <v>76</v>
      </c>
      <c r="E44" t="s">
        <v>43</v>
      </c>
      <c r="G44">
        <v>-1000</v>
      </c>
      <c r="H44">
        <v>1000</v>
      </c>
    </row>
    <row r="45" spans="1:8" x14ac:dyDescent="0.2">
      <c r="A45" t="s">
        <v>38</v>
      </c>
      <c r="B45" s="12">
        <v>-1000</v>
      </c>
      <c r="C45" s="13">
        <v>1000</v>
      </c>
      <c r="D45" t="s">
        <v>77</v>
      </c>
      <c r="E45" t="s">
        <v>43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771E-AF90-2144-B614-18711C52EB3C}">
  <dimension ref="A1:AE45"/>
  <sheetViews>
    <sheetView workbookViewId="0">
      <selection activeCell="V14" sqref="V14:AE14"/>
    </sheetView>
  </sheetViews>
  <sheetFormatPr baseColWidth="10" defaultRowHeight="16" x14ac:dyDescent="0.2"/>
  <cols>
    <col min="1" max="1" width="34.83203125" customWidth="1"/>
    <col min="2" max="21" width="10.8320312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8" t="s">
        <v>23</v>
      </c>
      <c r="B1" s="8" t="s">
        <v>108</v>
      </c>
      <c r="C1" s="9" t="s">
        <v>109</v>
      </c>
      <c r="D1" s="8" t="s">
        <v>110</v>
      </c>
      <c r="E1" s="9" t="s">
        <v>111</v>
      </c>
      <c r="F1" s="8" t="s">
        <v>112</v>
      </c>
      <c r="G1" s="9" t="s">
        <v>113</v>
      </c>
      <c r="H1" s="8" t="s">
        <v>114</v>
      </c>
      <c r="I1" s="9" t="s">
        <v>115</v>
      </c>
      <c r="J1" s="8" t="s">
        <v>116</v>
      </c>
      <c r="K1" s="24" t="s">
        <v>117</v>
      </c>
      <c r="L1" s="8" t="s">
        <v>118</v>
      </c>
      <c r="M1" s="24" t="s">
        <v>119</v>
      </c>
      <c r="N1" s="8" t="s">
        <v>124</v>
      </c>
      <c r="O1" s="9" t="s">
        <v>125</v>
      </c>
      <c r="P1" s="24" t="s">
        <v>120</v>
      </c>
      <c r="Q1" s="9" t="s">
        <v>121</v>
      </c>
      <c r="R1" s="8" t="s">
        <v>122</v>
      </c>
      <c r="S1" s="9" t="s">
        <v>123</v>
      </c>
      <c r="T1" s="8" t="s">
        <v>126</v>
      </c>
      <c r="U1" s="9" t="s">
        <v>127</v>
      </c>
      <c r="V1" s="20" t="s">
        <v>134</v>
      </c>
      <c r="W1" s="20" t="s">
        <v>135</v>
      </c>
      <c r="X1" s="20" t="s">
        <v>136</v>
      </c>
      <c r="Y1" s="20" t="s">
        <v>137</v>
      </c>
      <c r="Z1" s="17" t="s">
        <v>138</v>
      </c>
      <c r="AA1" s="20" t="s">
        <v>132</v>
      </c>
      <c r="AB1" s="20" t="s">
        <v>131</v>
      </c>
      <c r="AC1" s="20" t="s">
        <v>130</v>
      </c>
      <c r="AD1" s="20" t="s">
        <v>133</v>
      </c>
      <c r="AE1" s="17" t="s">
        <v>129</v>
      </c>
    </row>
    <row r="2" spans="1:31" x14ac:dyDescent="0.2">
      <c r="A2" s="10" t="s">
        <v>0</v>
      </c>
      <c r="B2" s="10">
        <f>1.05*V2</f>
        <v>-4.9039935000000003</v>
      </c>
      <c r="C2" s="11">
        <f>0.95*V2</f>
        <v>-4.4369464999999995</v>
      </c>
      <c r="D2" s="10">
        <f>1.05*W2</f>
        <v>-4.9409219999999996</v>
      </c>
      <c r="E2" s="11">
        <f>0.95*W2</f>
        <v>-4.4703580000000001</v>
      </c>
      <c r="F2" s="10">
        <f>1.05*X2</f>
        <v>-4.7698350000000005</v>
      </c>
      <c r="G2" s="11">
        <f>0.95*X2</f>
        <v>-4.3155649999999994</v>
      </c>
      <c r="H2" s="10">
        <f>1.05*Y2</f>
        <v>-9.3490320000000011</v>
      </c>
      <c r="I2" s="11">
        <f>0.95*Y2</f>
        <v>-8.4586480000000002</v>
      </c>
      <c r="J2" s="10">
        <f>1.05*Z2</f>
        <v>-9.7724970000000013</v>
      </c>
      <c r="K2" s="16">
        <f>0.95*Z2</f>
        <v>-8.8417829999999995</v>
      </c>
      <c r="L2" s="10">
        <f>1.05*AA2</f>
        <v>-9.3731400000000011</v>
      </c>
      <c r="M2" s="16">
        <f>0.95*AA2</f>
        <v>-8.480459999999999</v>
      </c>
      <c r="N2" s="10">
        <f>1.05*AB2</f>
        <v>-14.944650000000001</v>
      </c>
      <c r="O2" s="11">
        <f>0.95*AB2</f>
        <v>-13.52135</v>
      </c>
      <c r="P2" s="16">
        <f>1.05*AC2</f>
        <v>-17.231949000000004</v>
      </c>
      <c r="Q2" s="11">
        <f>0.95*AC2</f>
        <v>-15.590811</v>
      </c>
      <c r="R2" s="10">
        <f>1.05*AD2</f>
        <v>-18.187071000000003</v>
      </c>
      <c r="S2" s="11">
        <f>0.95*AD2</f>
        <v>-16.454968999999998</v>
      </c>
      <c r="T2" s="10">
        <f>AE2*1.2</f>
        <v>-24.527832</v>
      </c>
      <c r="U2" s="11">
        <f>AE2*0.8</f>
        <v>-16.351887999999999</v>
      </c>
      <c r="V2" s="21">
        <v>-4.6704699999999999</v>
      </c>
      <c r="W2" s="21">
        <v>-4.7056399999999998</v>
      </c>
      <c r="X2" s="21">
        <v>-4.5427</v>
      </c>
      <c r="Y2" s="21">
        <v>-8.9038400000000006</v>
      </c>
      <c r="Z2" s="18">
        <v>-9.3071400000000004</v>
      </c>
      <c r="AA2" s="21">
        <v>-8.9268000000000001</v>
      </c>
      <c r="AB2" s="21">
        <v>-14.233000000000001</v>
      </c>
      <c r="AC2" s="21">
        <v>-16.411380000000001</v>
      </c>
      <c r="AD2" s="21">
        <v>-17.321020000000001</v>
      </c>
      <c r="AE2" s="18">
        <v>-20.439859999999999</v>
      </c>
    </row>
    <row r="3" spans="1:31" x14ac:dyDescent="0.2">
      <c r="A3" s="10" t="s">
        <v>50</v>
      </c>
      <c r="B3" s="10">
        <f>0.95*V3</f>
        <v>2.9102869999999998</v>
      </c>
      <c r="C3" s="11">
        <f>1.05*V3</f>
        <v>3.2166330000000003</v>
      </c>
      <c r="D3" s="10">
        <f>0.95*W3</f>
        <v>3.2792764999999999</v>
      </c>
      <c r="E3" s="11">
        <f>1.05*W3</f>
        <v>3.6244635000000001</v>
      </c>
      <c r="F3" s="10">
        <f>0.95*X3</f>
        <v>3.3181504999999998</v>
      </c>
      <c r="G3" s="11">
        <f>1.05*X3</f>
        <v>3.6674294999999999</v>
      </c>
      <c r="H3" s="10">
        <f>0.95*Y3</f>
        <v>5.7704899999999997</v>
      </c>
      <c r="I3" s="11">
        <f>1.05*Y3</f>
        <v>6.3779100000000009</v>
      </c>
      <c r="J3" s="10">
        <f>0.95*Z3</f>
        <v>4.9245149999999995</v>
      </c>
      <c r="K3" s="16">
        <f>1.05*Z3</f>
        <v>5.4428850000000004</v>
      </c>
      <c r="L3" s="10">
        <f>0.95*AA3</f>
        <v>4.7192105</v>
      </c>
      <c r="M3" s="16">
        <f>1.05*AA3</f>
        <v>5.2159695000000008</v>
      </c>
      <c r="N3" s="10">
        <f>0.95*AB3</f>
        <v>4.0958870000000003</v>
      </c>
      <c r="O3" s="11">
        <f>1.05*AB3</f>
        <v>4.5270330000000003</v>
      </c>
      <c r="P3" s="16">
        <f>0.95*AC3</f>
        <v>2.5116765000000001</v>
      </c>
      <c r="Q3" s="11">
        <f>1.05*AC3</f>
        <v>2.7760635000000002</v>
      </c>
      <c r="R3" s="10">
        <f>0.95*AD3</f>
        <v>2.2428075000000001</v>
      </c>
      <c r="S3" s="11">
        <f>1.05*AD3</f>
        <v>2.4788925000000002</v>
      </c>
      <c r="T3" s="10">
        <f>AE3*0.8</f>
        <v>0.60929600000000006</v>
      </c>
      <c r="U3" s="11">
        <f>AE3*1.2</f>
        <v>0.91394399999999987</v>
      </c>
      <c r="V3" s="21">
        <v>3.0634600000000001</v>
      </c>
      <c r="W3" s="21">
        <v>3.45187</v>
      </c>
      <c r="X3" s="21">
        <v>3.4927899999999998</v>
      </c>
      <c r="Y3" s="21">
        <v>6.0742000000000003</v>
      </c>
      <c r="Z3" s="18">
        <v>5.1837</v>
      </c>
      <c r="AA3" s="21">
        <v>4.9675900000000004</v>
      </c>
      <c r="AB3" s="21">
        <v>4.3114600000000003</v>
      </c>
      <c r="AC3" s="21">
        <v>2.6438700000000002</v>
      </c>
      <c r="AD3" s="21">
        <v>2.3608500000000001</v>
      </c>
      <c r="AE3" s="18">
        <v>0.76161999999999996</v>
      </c>
    </row>
    <row r="4" spans="1:31" x14ac:dyDescent="0.2">
      <c r="A4" s="10" t="s">
        <v>60</v>
      </c>
      <c r="B4" s="10">
        <f t="shared" ref="B4:B10" si="0">0.95*V4</f>
        <v>1.8508062181793985E-2</v>
      </c>
      <c r="C4" s="11">
        <f t="shared" ref="C4:C10" si="1">1.05*V4</f>
        <v>2.0456279253561773E-2</v>
      </c>
      <c r="D4" s="10">
        <f t="shared" ref="D4:D8" si="2">0.95*W4</f>
        <v>2.4443370833965448E-2</v>
      </c>
      <c r="E4" s="11">
        <f t="shared" ref="E4:E8" si="3">1.05*W4</f>
        <v>2.7016357237540759E-2</v>
      </c>
      <c r="F4" s="10">
        <f t="shared" ref="F4:F8" si="4">0.95*X4</f>
        <v>2.5899782056342545E-2</v>
      </c>
      <c r="G4" s="11">
        <f t="shared" ref="G4:G8" si="5">1.05*X4</f>
        <v>2.8626074904378601E-2</v>
      </c>
      <c r="H4" s="10">
        <f t="shared" ref="H4:H10" si="6">0.95*Y4</f>
        <v>6.13641137107689E-2</v>
      </c>
      <c r="I4" s="11">
        <f t="shared" ref="I4:I10" si="7">1.05*Y4</f>
        <v>6.7823494101376156E-2</v>
      </c>
      <c r="J4" s="10">
        <f t="shared" ref="J4:J10" si="8">0.95*Z4</f>
        <v>6.3997418117165916E-2</v>
      </c>
      <c r="K4" s="16">
        <f t="shared" ref="K4:K10" si="9">1.05*Z4</f>
        <v>7.0733988445288665E-2</v>
      </c>
      <c r="L4" s="10">
        <f t="shared" ref="L4:L10" si="10">0.95*AA4</f>
        <v>6.6322116566399997E-2</v>
      </c>
      <c r="M4" s="16">
        <f t="shared" ref="M4:M10" si="11">1.05*AA4</f>
        <v>7.3303391994442108E-2</v>
      </c>
      <c r="N4" s="10">
        <f t="shared" ref="N4:N10" si="12">0.95*AB4</f>
        <v>0.12245216024466347</v>
      </c>
      <c r="O4" s="11">
        <f t="shared" ref="O4:O10" si="13">1.05*AB4</f>
        <v>0.13534186132304912</v>
      </c>
      <c r="P4" s="16">
        <f t="shared" ref="P4:P10" si="14">0.95*AC4</f>
        <v>0.13514965773576576</v>
      </c>
      <c r="Q4" s="11">
        <f t="shared" ref="Q4:Q10" si="15">1.05*AC4</f>
        <v>0.14937593749742534</v>
      </c>
      <c r="R4" s="10">
        <f t="shared" ref="R4:R10" si="16">0.95*AD4</f>
        <v>0.13805610029468926</v>
      </c>
      <c r="S4" s="11">
        <f t="shared" ref="S4:S10" si="17">1.05*AD4</f>
        <v>0.1525883213783408</v>
      </c>
      <c r="T4" s="10">
        <f t="shared" ref="T4:T10" si="18">AE4*0.8</f>
        <v>2.4013247796567858E-2</v>
      </c>
      <c r="U4" s="11">
        <f t="shared" ref="U4:U10" si="19">AE4*1.2</f>
        <v>3.6019871694851782E-2</v>
      </c>
      <c r="V4" s="21">
        <v>1.9482170717677879E-2</v>
      </c>
      <c r="W4" s="21">
        <v>2.5729864035753103E-2</v>
      </c>
      <c r="X4" s="21">
        <v>2.7262928480360573E-2</v>
      </c>
      <c r="Y4" s="21">
        <v>6.4593803906072528E-2</v>
      </c>
      <c r="Z4" s="18">
        <v>6.736570328122729E-2</v>
      </c>
      <c r="AA4" s="21">
        <v>6.9812754280421052E-2</v>
      </c>
      <c r="AB4" s="21">
        <v>0.12889701078385629</v>
      </c>
      <c r="AC4" s="21">
        <v>0.14226279761659555</v>
      </c>
      <c r="AD4" s="21">
        <v>0.14532221083651503</v>
      </c>
      <c r="AE4" s="18">
        <v>3.0016559745709822E-2</v>
      </c>
    </row>
    <row r="5" spans="1:31" x14ac:dyDescent="0.2">
      <c r="A5" s="10" t="s">
        <v>51</v>
      </c>
      <c r="B5" s="10">
        <f t="shared" si="0"/>
        <v>2.9102869999999998</v>
      </c>
      <c r="C5" s="11">
        <f t="shared" si="1"/>
        <v>3.2166330000000003</v>
      </c>
      <c r="D5" s="10">
        <f t="shared" si="2"/>
        <v>3.2792764999999999</v>
      </c>
      <c r="E5" s="11">
        <f t="shared" si="3"/>
        <v>3.6244635000000001</v>
      </c>
      <c r="F5" s="10">
        <f t="shared" si="4"/>
        <v>3.3181504999999998</v>
      </c>
      <c r="G5" s="11">
        <f t="shared" si="5"/>
        <v>3.6674294999999999</v>
      </c>
      <c r="H5" s="10">
        <f t="shared" si="6"/>
        <v>5.7704899999999997</v>
      </c>
      <c r="I5" s="11">
        <f t="shared" si="7"/>
        <v>6.3779100000000009</v>
      </c>
      <c r="J5" s="10">
        <f t="shared" si="8"/>
        <v>4.9245149999999995</v>
      </c>
      <c r="K5" s="16">
        <f t="shared" si="9"/>
        <v>5.4428850000000004</v>
      </c>
      <c r="L5" s="10">
        <f t="shared" si="10"/>
        <v>4.7192105</v>
      </c>
      <c r="M5" s="16">
        <f t="shared" si="11"/>
        <v>5.2159695000000008</v>
      </c>
      <c r="N5" s="10">
        <f t="shared" si="12"/>
        <v>4.0958870000000003</v>
      </c>
      <c r="O5" s="11">
        <f t="shared" si="13"/>
        <v>4.5270330000000003</v>
      </c>
      <c r="P5" s="16">
        <f t="shared" si="14"/>
        <v>2.5116765000000001</v>
      </c>
      <c r="Q5" s="11">
        <f t="shared" si="15"/>
        <v>2.7760635000000002</v>
      </c>
      <c r="R5" s="10">
        <f t="shared" si="16"/>
        <v>2.2428075000000001</v>
      </c>
      <c r="S5" s="11">
        <f t="shared" si="17"/>
        <v>2.4788925000000002</v>
      </c>
      <c r="T5" s="10">
        <f t="shared" si="18"/>
        <v>0.60929600000000006</v>
      </c>
      <c r="U5" s="11">
        <f t="shared" si="19"/>
        <v>0.91394399999999987</v>
      </c>
      <c r="V5" s="21">
        <v>3.0634600000000001</v>
      </c>
      <c r="W5" s="21">
        <v>3.45187</v>
      </c>
      <c r="X5" s="21">
        <v>3.4927899999999998</v>
      </c>
      <c r="Y5" s="21">
        <v>6.0742000000000003</v>
      </c>
      <c r="Z5" s="18">
        <v>5.1837</v>
      </c>
      <c r="AA5" s="21">
        <v>4.9675900000000004</v>
      </c>
      <c r="AB5" s="21">
        <v>4.3114600000000003</v>
      </c>
      <c r="AC5" s="21">
        <v>2.6438700000000002</v>
      </c>
      <c r="AD5" s="21">
        <v>2.3608500000000001</v>
      </c>
      <c r="AE5" s="18">
        <v>0.76161999999999996</v>
      </c>
    </row>
    <row r="6" spans="1:31" x14ac:dyDescent="0.2">
      <c r="A6" s="10" t="s">
        <v>52</v>
      </c>
      <c r="B6" s="10">
        <f t="shared" si="0"/>
        <v>6.1157389999999996</v>
      </c>
      <c r="C6" s="11">
        <f t="shared" si="1"/>
        <v>6.7595010000000002</v>
      </c>
      <c r="D6" s="10">
        <f t="shared" si="2"/>
        <v>6.7010339999999999</v>
      </c>
      <c r="E6" s="11">
        <f t="shared" si="3"/>
        <v>7.4064060000000005</v>
      </c>
      <c r="F6" s="10">
        <f t="shared" si="4"/>
        <v>6.7620239999999994</v>
      </c>
      <c r="G6" s="11">
        <f t="shared" si="5"/>
        <v>7.4738160000000002</v>
      </c>
      <c r="H6" s="10">
        <f t="shared" si="6"/>
        <v>12.063660499999999</v>
      </c>
      <c r="I6" s="11">
        <f t="shared" si="7"/>
        <v>13.3335195</v>
      </c>
      <c r="J6" s="10">
        <f t="shared" si="8"/>
        <v>10.604260999999999</v>
      </c>
      <c r="K6" s="16">
        <f t="shared" si="9"/>
        <v>11.720499000000002</v>
      </c>
      <c r="L6" s="10">
        <f t="shared" si="10"/>
        <v>9.8604584999999982</v>
      </c>
      <c r="M6" s="16">
        <f t="shared" si="11"/>
        <v>10.8984015</v>
      </c>
      <c r="N6" s="10">
        <f t="shared" si="12"/>
        <v>8.443742499999999</v>
      </c>
      <c r="O6" s="11">
        <f t="shared" si="13"/>
        <v>9.3325575000000001</v>
      </c>
      <c r="P6" s="16">
        <f t="shared" si="14"/>
        <v>5.0349619999999993</v>
      </c>
      <c r="Q6" s="11">
        <f t="shared" si="15"/>
        <v>5.5649579999999998</v>
      </c>
      <c r="R6" s="10">
        <f t="shared" si="16"/>
        <v>4.3821219999999999</v>
      </c>
      <c r="S6" s="11">
        <f t="shared" si="17"/>
        <v>4.8433979999999996</v>
      </c>
      <c r="T6" s="10">
        <f t="shared" si="18"/>
        <v>1.05192</v>
      </c>
      <c r="U6" s="11">
        <f t="shared" si="19"/>
        <v>1.5778799999999999</v>
      </c>
      <c r="V6" s="21">
        <v>6.4376199999999999</v>
      </c>
      <c r="W6" s="21">
        <v>7.0537200000000002</v>
      </c>
      <c r="X6" s="21">
        <v>7.1179199999999998</v>
      </c>
      <c r="Y6" s="21">
        <v>12.698589999999999</v>
      </c>
      <c r="Z6" s="18">
        <v>11.162380000000001</v>
      </c>
      <c r="AA6" s="21">
        <v>10.379429999999999</v>
      </c>
      <c r="AB6" s="21">
        <v>8.8881499999999996</v>
      </c>
      <c r="AC6" s="21">
        <v>5.2999599999999996</v>
      </c>
      <c r="AD6" s="21">
        <v>4.6127599999999997</v>
      </c>
      <c r="AE6" s="18">
        <v>1.3149</v>
      </c>
    </row>
    <row r="7" spans="1:31" x14ac:dyDescent="0.2">
      <c r="A7" s="10" t="s">
        <v>59</v>
      </c>
      <c r="B7" s="10">
        <f t="shared" si="0"/>
        <v>1.1712644999999999</v>
      </c>
      <c r="C7" s="11">
        <f t="shared" si="1"/>
        <v>1.2945555</v>
      </c>
      <c r="D7" s="10">
        <f t="shared" si="2"/>
        <v>0.82093300000000002</v>
      </c>
      <c r="E7" s="11">
        <f t="shared" si="3"/>
        <v>0.90734700000000001</v>
      </c>
      <c r="F7" s="10">
        <f t="shared" si="4"/>
        <v>0.69152400000000003</v>
      </c>
      <c r="G7" s="11">
        <f t="shared" si="5"/>
        <v>0.764316</v>
      </c>
      <c r="H7" s="10">
        <f t="shared" si="6"/>
        <v>2.1811429999999996</v>
      </c>
      <c r="I7" s="11">
        <f t="shared" si="7"/>
        <v>2.4107370000000001</v>
      </c>
      <c r="J7" s="10">
        <f t="shared" si="8"/>
        <v>3.6401624999999997</v>
      </c>
      <c r="K7" s="16">
        <f t="shared" si="9"/>
        <v>4.0233375000000002</v>
      </c>
      <c r="L7" s="10">
        <f t="shared" si="10"/>
        <v>3.309078</v>
      </c>
      <c r="M7" s="16">
        <f t="shared" si="11"/>
        <v>3.6574019999999998</v>
      </c>
      <c r="N7" s="10">
        <f t="shared" si="12"/>
        <v>14.627662999999998</v>
      </c>
      <c r="O7" s="11">
        <f t="shared" si="13"/>
        <v>16.167417</v>
      </c>
      <c r="P7" s="16">
        <f t="shared" si="14"/>
        <v>20.794711499999998</v>
      </c>
      <c r="Q7" s="11">
        <f t="shared" si="15"/>
        <v>22.983628500000002</v>
      </c>
      <c r="R7" s="10">
        <f t="shared" si="16"/>
        <v>21.251585500000001</v>
      </c>
      <c r="S7" s="11">
        <f t="shared" si="17"/>
        <v>23.488594500000001</v>
      </c>
      <c r="T7" s="10">
        <f t="shared" si="18"/>
        <v>22.272088</v>
      </c>
      <c r="U7" s="11">
        <f t="shared" si="19"/>
        <v>33.408131999999995</v>
      </c>
      <c r="V7" s="21">
        <v>1.23291</v>
      </c>
      <c r="W7" s="21">
        <v>0.86414000000000002</v>
      </c>
      <c r="X7" s="21">
        <v>0.72792000000000001</v>
      </c>
      <c r="Y7" s="21">
        <v>2.2959399999999999</v>
      </c>
      <c r="Z7" s="18">
        <v>3.83175</v>
      </c>
      <c r="AA7" s="21">
        <v>3.4832399999999999</v>
      </c>
      <c r="AB7" s="21">
        <v>15.397539999999999</v>
      </c>
      <c r="AC7" s="21">
        <v>21.88917</v>
      </c>
      <c r="AD7" s="21">
        <v>22.370090000000001</v>
      </c>
      <c r="AE7" s="18">
        <v>27.840109999999999</v>
      </c>
    </row>
    <row r="8" spans="1:31" x14ac:dyDescent="0.2">
      <c r="A8" s="10" t="s">
        <v>13</v>
      </c>
      <c r="B8" s="10">
        <f t="shared" si="0"/>
        <v>0.2048787268102123</v>
      </c>
      <c r="C8" s="11">
        <f t="shared" si="1"/>
        <v>0.22644490857970834</v>
      </c>
      <c r="D8" s="10">
        <f t="shared" si="2"/>
        <v>0.21039181551430966</v>
      </c>
      <c r="E8" s="11">
        <f t="shared" si="3"/>
        <v>0.23253832241055281</v>
      </c>
      <c r="F8" s="10">
        <f t="shared" si="4"/>
        <v>0.19920868091013466</v>
      </c>
      <c r="G8" s="11">
        <f t="shared" si="5"/>
        <v>0.22017801574278045</v>
      </c>
      <c r="H8" s="10">
        <f t="shared" si="6"/>
        <v>0.3878432890380582</v>
      </c>
      <c r="I8" s="11">
        <f t="shared" si="7"/>
        <v>0.42866889841048539</v>
      </c>
      <c r="J8" s="10">
        <f t="shared" si="8"/>
        <v>0.37512702242455526</v>
      </c>
      <c r="K8" s="16">
        <f t="shared" si="9"/>
        <v>0.41461407741661377</v>
      </c>
      <c r="L8" s="10">
        <f t="shared" si="10"/>
        <v>0.35962771634053697</v>
      </c>
      <c r="M8" s="16">
        <f t="shared" si="11"/>
        <v>0.39748326542901463</v>
      </c>
      <c r="N8" s="10">
        <f t="shared" si="12"/>
        <v>0.57954206722427226</v>
      </c>
      <c r="O8" s="11">
        <f t="shared" si="13"/>
        <v>0.64054649535314312</v>
      </c>
      <c r="P8" s="16">
        <f t="shared" si="14"/>
        <v>0.58860897137617729</v>
      </c>
      <c r="Q8" s="11">
        <f t="shared" si="15"/>
        <v>0.6505678104684065</v>
      </c>
      <c r="R8" s="10">
        <f t="shared" si="16"/>
        <v>0.5877214634419663</v>
      </c>
      <c r="S8" s="11">
        <f t="shared" si="17"/>
        <v>0.64958688064638381</v>
      </c>
      <c r="T8" s="10">
        <f t="shared" si="18"/>
        <v>2.5586822564156803E-2</v>
      </c>
      <c r="U8" s="11">
        <f t="shared" si="19"/>
        <v>3.83802338462352E-2</v>
      </c>
      <c r="V8" s="21">
        <v>0.21566181769496032</v>
      </c>
      <c r="W8" s="21">
        <v>0.22146506896243123</v>
      </c>
      <c r="X8" s="21">
        <v>0.20969334832645756</v>
      </c>
      <c r="Y8" s="21">
        <v>0.4082560937242718</v>
      </c>
      <c r="Z8" s="18">
        <v>0.39487054992058451</v>
      </c>
      <c r="AA8" s="21">
        <v>0.3785554908847758</v>
      </c>
      <c r="AB8" s="21">
        <v>0.61004428128870769</v>
      </c>
      <c r="AC8" s="21">
        <v>0.6195883909222919</v>
      </c>
      <c r="AD8" s="21">
        <v>0.61865417204417505</v>
      </c>
      <c r="AE8" s="18">
        <v>3.1983528205196003E-2</v>
      </c>
    </row>
    <row r="9" spans="1:31" x14ac:dyDescent="0.2">
      <c r="A9" s="10" t="s">
        <v>53</v>
      </c>
      <c r="B9" s="10">
        <f t="shared" si="0"/>
        <v>3.5149999999999998E-4</v>
      </c>
      <c r="C9" s="11">
        <f t="shared" si="1"/>
        <v>3.8850000000000001E-4</v>
      </c>
      <c r="D9" s="10">
        <v>0</v>
      </c>
      <c r="E9" s="11">
        <v>0</v>
      </c>
      <c r="F9" s="10">
        <v>0</v>
      </c>
      <c r="G9" s="11">
        <v>0</v>
      </c>
      <c r="H9" s="10">
        <f t="shared" si="6"/>
        <v>3.0114999999999996E-2</v>
      </c>
      <c r="I9" s="11">
        <f t="shared" si="7"/>
        <v>3.3285000000000002E-2</v>
      </c>
      <c r="J9" s="10">
        <f t="shared" si="8"/>
        <v>5.4111999999999993E-2</v>
      </c>
      <c r="K9" s="16">
        <f t="shared" si="9"/>
        <v>5.9808E-2</v>
      </c>
      <c r="L9" s="10">
        <f t="shared" si="10"/>
        <v>5.0882000000000004E-2</v>
      </c>
      <c r="M9" s="16">
        <f t="shared" si="11"/>
        <v>5.6238000000000003E-2</v>
      </c>
      <c r="N9" s="10">
        <f t="shared" si="12"/>
        <v>5.5707999999999994E-2</v>
      </c>
      <c r="O9" s="11">
        <f t="shared" si="13"/>
        <v>6.1572000000000002E-2</v>
      </c>
      <c r="P9" s="16">
        <f t="shared" si="14"/>
        <v>3.1159999999999998E-3</v>
      </c>
      <c r="Q9" s="11">
        <f t="shared" si="15"/>
        <v>3.444E-3</v>
      </c>
      <c r="R9" s="10">
        <f t="shared" si="16"/>
        <v>4.5419499999999995E-2</v>
      </c>
      <c r="S9" s="11">
        <f t="shared" si="17"/>
        <v>5.0200500000000002E-2</v>
      </c>
      <c r="T9" s="10">
        <f t="shared" si="18"/>
        <v>6.9991999999999999E-2</v>
      </c>
      <c r="U9" s="11">
        <f t="shared" si="19"/>
        <v>0.104988</v>
      </c>
      <c r="V9" s="21">
        <v>3.6999999999999999E-4</v>
      </c>
      <c r="W9" s="21">
        <v>0</v>
      </c>
      <c r="X9" s="21">
        <v>0</v>
      </c>
      <c r="Y9" s="21">
        <v>3.1699999999999999E-2</v>
      </c>
      <c r="Z9" s="18">
        <v>5.6959999999999997E-2</v>
      </c>
      <c r="AA9" s="21">
        <v>5.3560000000000003E-2</v>
      </c>
      <c r="AB9" s="21">
        <v>5.8639999999999998E-2</v>
      </c>
      <c r="AC9" s="21">
        <v>3.2799999999999999E-3</v>
      </c>
      <c r="AD9" s="21">
        <v>4.7809999999999998E-2</v>
      </c>
      <c r="AE9" s="18">
        <v>8.7489999999999998E-2</v>
      </c>
    </row>
    <row r="10" spans="1:31" x14ac:dyDescent="0.2">
      <c r="A10" s="10" t="s">
        <v>54</v>
      </c>
      <c r="B10" s="10">
        <f t="shared" si="0"/>
        <v>7.4185500000000001E-2</v>
      </c>
      <c r="C10" s="11">
        <f t="shared" si="1"/>
        <v>8.1994500000000012E-2</v>
      </c>
      <c r="D10" s="10">
        <v>9.4869999999999996E-2</v>
      </c>
      <c r="E10" s="11">
        <v>9.4869999999999996E-2</v>
      </c>
      <c r="F10" s="10">
        <v>7.2859999999999994E-2</v>
      </c>
      <c r="G10" s="11">
        <v>7.2859999999999994E-2</v>
      </c>
      <c r="H10" s="10">
        <f t="shared" si="6"/>
        <v>0.14684150000000001</v>
      </c>
      <c r="I10" s="11">
        <f t="shared" si="7"/>
        <v>0.16229850000000001</v>
      </c>
      <c r="J10" s="10">
        <f t="shared" si="8"/>
        <v>0.14960599999999999</v>
      </c>
      <c r="K10" s="16">
        <f t="shared" si="9"/>
        <v>0.16535400000000003</v>
      </c>
      <c r="L10" s="10">
        <f t="shared" si="10"/>
        <v>0.13975449999999998</v>
      </c>
      <c r="M10" s="16">
        <f t="shared" si="11"/>
        <v>0.15446550000000001</v>
      </c>
      <c r="N10" s="10">
        <f t="shared" si="12"/>
        <v>0.21471899999999999</v>
      </c>
      <c r="O10" s="11">
        <f t="shared" si="13"/>
        <v>0.237321</v>
      </c>
      <c r="P10" s="16">
        <f t="shared" si="14"/>
        <v>0.28062999999999999</v>
      </c>
      <c r="Q10" s="11">
        <f t="shared" si="15"/>
        <v>0.31017</v>
      </c>
      <c r="R10" s="10">
        <f t="shared" si="16"/>
        <v>0.25933099999999998</v>
      </c>
      <c r="S10" s="11">
        <f t="shared" si="17"/>
        <v>0.28662900000000002</v>
      </c>
      <c r="T10" s="10">
        <f t="shared" si="18"/>
        <v>0.23678400000000002</v>
      </c>
      <c r="U10" s="11">
        <f t="shared" si="19"/>
        <v>0.35517599999999999</v>
      </c>
      <c r="V10" s="21">
        <v>7.8090000000000007E-2</v>
      </c>
      <c r="W10" s="21">
        <v>9.4869999999999996E-2</v>
      </c>
      <c r="X10" s="21">
        <v>7.2859999999999994E-2</v>
      </c>
      <c r="Y10" s="21">
        <v>0.15457000000000001</v>
      </c>
      <c r="Z10" s="18">
        <v>0.15748000000000001</v>
      </c>
      <c r="AA10" s="21">
        <v>0.14710999999999999</v>
      </c>
      <c r="AB10" s="21">
        <v>0.22602</v>
      </c>
      <c r="AC10" s="21">
        <v>0.2954</v>
      </c>
      <c r="AD10" s="21">
        <v>0.27298</v>
      </c>
      <c r="AE10" s="18">
        <v>0.29598000000000002</v>
      </c>
    </row>
    <row r="11" spans="1:31" x14ac:dyDescent="0.2">
      <c r="A11" s="10" t="s">
        <v>49</v>
      </c>
      <c r="B11" s="10">
        <v>-9.2037300000000002</v>
      </c>
      <c r="C11" s="11">
        <v>1000</v>
      </c>
      <c r="D11" s="10">
        <v>-9.2730300000000003</v>
      </c>
      <c r="E11" s="11">
        <v>1000</v>
      </c>
      <c r="F11" s="10">
        <v>-8.9519400000000005</v>
      </c>
      <c r="G11" s="11">
        <v>1000</v>
      </c>
      <c r="H11" s="10">
        <v>-8.7730499999999996</v>
      </c>
      <c r="I11" s="11">
        <v>1000</v>
      </c>
      <c r="J11" s="10">
        <v>-9.17042</v>
      </c>
      <c r="K11" s="16">
        <v>1000</v>
      </c>
      <c r="L11" s="10">
        <v>-8.7956699999999994</v>
      </c>
      <c r="M11" s="16">
        <v>1000</v>
      </c>
      <c r="N11" s="10">
        <v>-9.3492800000000003</v>
      </c>
      <c r="O11" s="11">
        <v>1000</v>
      </c>
      <c r="P11" s="16">
        <v>-9.7021800000000002</v>
      </c>
      <c r="Q11" s="11">
        <v>1000</v>
      </c>
      <c r="R11" s="10">
        <v>-10.23995</v>
      </c>
      <c r="S11" s="11">
        <v>1000</v>
      </c>
      <c r="T11" s="10">
        <v>-10.070169999999999</v>
      </c>
      <c r="U11" s="11">
        <v>1000</v>
      </c>
      <c r="V11" s="21">
        <v>-9.2037300000000002</v>
      </c>
      <c r="W11" s="21">
        <v>-9.2730300000000003</v>
      </c>
      <c r="X11" s="21">
        <v>-8.9519400000000005</v>
      </c>
      <c r="Y11" s="21">
        <v>-8.7730499999999996</v>
      </c>
      <c r="Z11" s="18">
        <v>-9.17042</v>
      </c>
      <c r="AA11" s="21">
        <v>-8.7956699999999994</v>
      </c>
      <c r="AB11" s="21">
        <v>-9.3492800000000003</v>
      </c>
      <c r="AC11" s="21">
        <v>-9.7021800000000002</v>
      </c>
      <c r="AD11" s="21">
        <v>-10.23995</v>
      </c>
      <c r="AE11" s="18">
        <v>-10.070169999999999</v>
      </c>
    </row>
    <row r="12" spans="1:31" x14ac:dyDescent="0.2">
      <c r="A12" s="10" t="s">
        <v>42</v>
      </c>
      <c r="B12" s="10">
        <v>-6.2399999999999999E-3</v>
      </c>
      <c r="C12" s="11">
        <v>0</v>
      </c>
      <c r="D12" s="10">
        <v>-6.2899999999999996E-3</v>
      </c>
      <c r="E12" s="11">
        <v>0</v>
      </c>
      <c r="F12" s="10">
        <v>-6.0699999999999999E-3</v>
      </c>
      <c r="G12" s="11">
        <v>0</v>
      </c>
      <c r="H12" s="10">
        <v>-5.9500000000000004E-3</v>
      </c>
      <c r="I12" s="11">
        <v>0</v>
      </c>
      <c r="J12" s="10">
        <v>-6.2199999999999998E-3</v>
      </c>
      <c r="K12" s="16">
        <v>0</v>
      </c>
      <c r="L12" s="10">
        <v>-5.96E-3</v>
      </c>
      <c r="M12" s="16">
        <v>0</v>
      </c>
      <c r="N12" s="10">
        <v>-6.3400000000000001E-3</v>
      </c>
      <c r="O12" s="11">
        <v>0</v>
      </c>
      <c r="P12" s="16">
        <v>-6.5799999999999999E-3</v>
      </c>
      <c r="Q12" s="11">
        <v>0</v>
      </c>
      <c r="R12" s="10">
        <v>-6.94E-3</v>
      </c>
      <c r="S12" s="11">
        <v>0</v>
      </c>
      <c r="T12" s="10">
        <v>-6.8300000000000001E-3</v>
      </c>
      <c r="U12" s="11">
        <v>0</v>
      </c>
      <c r="V12" s="21">
        <v>-6.2399999999999999E-3</v>
      </c>
      <c r="W12" s="21">
        <v>-6.2899999999999996E-3</v>
      </c>
      <c r="X12" s="21">
        <v>-6.0699999999999999E-3</v>
      </c>
      <c r="Y12" s="21">
        <v>-5.9500000000000004E-3</v>
      </c>
      <c r="Z12" s="18">
        <v>-6.2199999999999998E-3</v>
      </c>
      <c r="AA12" s="21">
        <v>-5.96E-3</v>
      </c>
      <c r="AB12" s="21">
        <v>-6.3400000000000001E-3</v>
      </c>
      <c r="AC12" s="21">
        <v>-6.5799999999999999E-3</v>
      </c>
      <c r="AD12" s="21">
        <v>-6.94E-3</v>
      </c>
      <c r="AE12" s="18">
        <v>-6.8300000000000001E-3</v>
      </c>
    </row>
    <row r="13" spans="1:31" x14ac:dyDescent="0.2">
      <c r="A13" s="10" t="s">
        <v>1</v>
      </c>
      <c r="B13" s="10">
        <v>-0.11510318901169957</v>
      </c>
      <c r="C13" s="11">
        <v>0</v>
      </c>
      <c r="D13" s="10">
        <v>-9.3464048479572889E-2</v>
      </c>
      <c r="E13" s="11">
        <v>0</v>
      </c>
      <c r="F13" s="10">
        <v>-9.7254778413033843E-2</v>
      </c>
      <c r="G13" s="11">
        <v>0</v>
      </c>
      <c r="H13" s="10">
        <v>-0.2078381092528688</v>
      </c>
      <c r="I13" s="11">
        <v>0</v>
      </c>
      <c r="J13" s="10">
        <v>-0.18182851686704105</v>
      </c>
      <c r="K13" s="16">
        <v>0</v>
      </c>
      <c r="L13" s="10">
        <v>-0.10112457008822141</v>
      </c>
      <c r="M13" s="16">
        <v>0</v>
      </c>
      <c r="N13" s="10">
        <v>-0.26471196750163045</v>
      </c>
      <c r="O13" s="11">
        <v>0</v>
      </c>
      <c r="P13" s="16">
        <v>-0.26802363569516796</v>
      </c>
      <c r="Q13" s="11">
        <v>0</v>
      </c>
      <c r="R13" s="10">
        <v>-0.29814394267237093</v>
      </c>
      <c r="S13" s="11">
        <v>0</v>
      </c>
      <c r="T13" s="10">
        <v>-0.59028045535251894</v>
      </c>
      <c r="U13" s="11">
        <v>0</v>
      </c>
      <c r="V13" s="21">
        <v>-0.11510318901169957</v>
      </c>
      <c r="W13" s="21">
        <v>-9.3464048479572889E-2</v>
      </c>
      <c r="X13" s="21">
        <v>-9.7254778413033843E-2</v>
      </c>
      <c r="Y13" s="21">
        <v>-0.2078381092528688</v>
      </c>
      <c r="Z13" s="18">
        <v>-0.18182851686704105</v>
      </c>
      <c r="AA13" s="21">
        <v>-0.10112457008822141</v>
      </c>
      <c r="AB13" s="21">
        <v>-0.26471196750163045</v>
      </c>
      <c r="AC13" s="21">
        <v>-0.26802363569516796</v>
      </c>
      <c r="AD13" s="21">
        <v>-0.29814394267237093</v>
      </c>
      <c r="AE13" s="18">
        <v>-0.59028045535251894</v>
      </c>
    </row>
    <row r="14" spans="1:31" x14ac:dyDescent="0.2">
      <c r="A14" s="10" t="s">
        <v>2</v>
      </c>
      <c r="B14" s="10">
        <v>-0.27819185761024662</v>
      </c>
      <c r="C14" s="11">
        <v>0</v>
      </c>
      <c r="D14" s="10">
        <v>-0.28182137088484094</v>
      </c>
      <c r="E14" s="11">
        <v>0</v>
      </c>
      <c r="F14" s="10">
        <v>-0.2762717487617426</v>
      </c>
      <c r="G14" s="11">
        <v>0</v>
      </c>
      <c r="H14" s="10">
        <v>-0.53040919628980288</v>
      </c>
      <c r="I14" s="11">
        <v>0</v>
      </c>
      <c r="J14" s="10">
        <v>-0.50463270430241669</v>
      </c>
      <c r="K14" s="16">
        <v>0</v>
      </c>
      <c r="L14" s="10">
        <v>-0.43690924727960945</v>
      </c>
      <c r="M14" s="16">
        <v>0</v>
      </c>
      <c r="N14" s="10">
        <v>-0.78924782799579396</v>
      </c>
      <c r="O14" s="11">
        <v>0</v>
      </c>
      <c r="P14" s="16">
        <v>-0.8094741466601767</v>
      </c>
      <c r="Q14" s="11">
        <v>0</v>
      </c>
      <c r="R14" s="10">
        <v>-0.79222551198819713</v>
      </c>
      <c r="S14" s="11">
        <v>0</v>
      </c>
      <c r="T14" s="10">
        <v>-0.3406202798622302</v>
      </c>
      <c r="U14" s="11">
        <v>0</v>
      </c>
      <c r="V14" s="21">
        <v>-0.27819185761024662</v>
      </c>
      <c r="W14" s="21">
        <v>-0.28182137088484094</v>
      </c>
      <c r="X14" s="23">
        <v>-0.2762717487617426</v>
      </c>
      <c r="Y14" s="23">
        <v>-0.53040919628980288</v>
      </c>
      <c r="Z14" s="18">
        <v>-0.50463270430241669</v>
      </c>
      <c r="AA14" s="21">
        <v>-0.43690924727960945</v>
      </c>
      <c r="AB14" s="21">
        <v>-0.78924782799579396</v>
      </c>
      <c r="AC14" s="23">
        <v>-0.8094741466601767</v>
      </c>
      <c r="AD14" s="23">
        <v>-0.79222551198819713</v>
      </c>
      <c r="AE14" s="18">
        <v>-0.3406202798622302</v>
      </c>
    </row>
    <row r="15" spans="1:31" x14ac:dyDescent="0.2">
      <c r="A15" s="10" t="s">
        <v>27</v>
      </c>
      <c r="B15" s="10">
        <v>-6.8384886524493399E-2</v>
      </c>
      <c r="C15" s="11">
        <v>0</v>
      </c>
      <c r="D15" s="10">
        <v>-7.6147776208425791E-2</v>
      </c>
      <c r="E15" s="11">
        <v>0</v>
      </c>
      <c r="F15" s="10">
        <v>-7.7373616594841599E-2</v>
      </c>
      <c r="G15" s="11">
        <v>0</v>
      </c>
      <c r="H15" s="10">
        <v>-0.15479410921705711</v>
      </c>
      <c r="I15" s="11">
        <v>0</v>
      </c>
      <c r="J15" s="10">
        <v>-0.14907536225547591</v>
      </c>
      <c r="K15" s="16">
        <v>0</v>
      </c>
      <c r="L15" s="10">
        <v>-0.10814959931853728</v>
      </c>
      <c r="M15" s="16">
        <v>0</v>
      </c>
      <c r="N15" s="10">
        <v>-0.22944910963558812</v>
      </c>
      <c r="O15" s="11">
        <v>0</v>
      </c>
      <c r="P15" s="16">
        <v>-0.25403600504282492</v>
      </c>
      <c r="Q15" s="11">
        <v>0</v>
      </c>
      <c r="R15" s="10">
        <v>-0.29402561967575386</v>
      </c>
      <c r="S15" s="11">
        <v>0</v>
      </c>
      <c r="T15" s="10">
        <v>-0.45249540961061269</v>
      </c>
      <c r="U15" s="11">
        <v>0</v>
      </c>
      <c r="V15" s="21">
        <v>-6.8384886524493399E-2</v>
      </c>
      <c r="W15" s="21">
        <v>-7.6147776208425791E-2</v>
      </c>
      <c r="X15" s="23">
        <v>-7.7373616594841599E-2</v>
      </c>
      <c r="Y15" s="23">
        <v>-0.15479410921705711</v>
      </c>
      <c r="Z15" s="18">
        <v>-0.14907536225547591</v>
      </c>
      <c r="AA15" s="21">
        <v>-0.10814959931853728</v>
      </c>
      <c r="AB15" s="21">
        <v>-0.22944910963558812</v>
      </c>
      <c r="AC15" s="23">
        <v>-0.25403600504282492</v>
      </c>
      <c r="AD15" s="23">
        <v>-0.29402561967575386</v>
      </c>
      <c r="AE15" s="18">
        <v>-0.45249540961061269</v>
      </c>
    </row>
    <row r="16" spans="1:31" x14ac:dyDescent="0.2">
      <c r="A16" s="10" t="s">
        <v>3</v>
      </c>
      <c r="B16" s="10">
        <v>-1.9229E-2</v>
      </c>
      <c r="C16" s="14">
        <v>1000</v>
      </c>
      <c r="D16" s="10">
        <v>-1.9373999999999999E-2</v>
      </c>
      <c r="E16" s="14">
        <v>1000</v>
      </c>
      <c r="F16" s="10">
        <v>-1.8703000000000001E-2</v>
      </c>
      <c r="G16" s="14">
        <v>1000</v>
      </c>
      <c r="H16" s="10">
        <v>-3.6658999999999997E-2</v>
      </c>
      <c r="I16" s="14">
        <v>1000</v>
      </c>
      <c r="J16" s="10">
        <v>-3.8318999999999999E-2</v>
      </c>
      <c r="K16" s="25">
        <v>1000</v>
      </c>
      <c r="L16" s="10">
        <v>-3.6753000000000001E-2</v>
      </c>
      <c r="M16" s="25">
        <v>1000</v>
      </c>
      <c r="N16" s="10">
        <v>-7.1314000000000002E-2</v>
      </c>
      <c r="O16" s="14">
        <v>1000</v>
      </c>
      <c r="P16" s="16">
        <v>-6.7569000000000004E-2</v>
      </c>
      <c r="Q16" s="14">
        <v>1000</v>
      </c>
      <c r="R16" s="10">
        <v>-5.8599999999999999E-2</v>
      </c>
      <c r="S16" s="14">
        <v>1000</v>
      </c>
      <c r="T16" s="10">
        <v>-8.4157999999999997E-2</v>
      </c>
      <c r="U16" s="14">
        <v>1000</v>
      </c>
      <c r="V16" s="21">
        <v>-1.9229E-2</v>
      </c>
      <c r="W16" s="21">
        <v>-1.9373999999999999E-2</v>
      </c>
      <c r="X16" s="23">
        <v>-1.8703000000000001E-2</v>
      </c>
      <c r="Y16" s="23">
        <v>-3.6658999999999997E-2</v>
      </c>
      <c r="Z16" s="18">
        <v>-3.8318999999999999E-2</v>
      </c>
      <c r="AA16" s="21">
        <v>-3.6753000000000001E-2</v>
      </c>
      <c r="AB16" s="21">
        <v>-7.1314000000000002E-2</v>
      </c>
      <c r="AC16" s="23">
        <v>-6.7569000000000004E-2</v>
      </c>
      <c r="AD16" s="23">
        <v>-5.8599999999999999E-2</v>
      </c>
      <c r="AE16" s="18">
        <v>-8.4157999999999997E-2</v>
      </c>
    </row>
    <row r="17" spans="1:31" x14ac:dyDescent="0.2">
      <c r="A17" s="10" t="s">
        <v>4</v>
      </c>
      <c r="B17" s="10">
        <v>-6.4890000000000003E-2</v>
      </c>
      <c r="C17" s="11">
        <v>0</v>
      </c>
      <c r="D17" s="10">
        <v>-6.5369999999999998E-2</v>
      </c>
      <c r="E17" s="11">
        <v>0</v>
      </c>
      <c r="F17" s="10">
        <v>-6.3109999999999999E-2</v>
      </c>
      <c r="G17" s="11">
        <v>0</v>
      </c>
      <c r="H17" s="10">
        <v>-0.1237</v>
      </c>
      <c r="I17" s="11">
        <v>0</v>
      </c>
      <c r="J17" s="10">
        <v>-0.1293</v>
      </c>
      <c r="K17" s="16">
        <v>0</v>
      </c>
      <c r="L17" s="10">
        <v>-0.12402000000000001</v>
      </c>
      <c r="M17" s="16">
        <v>0</v>
      </c>
      <c r="N17" s="10">
        <v>-0.20519999999999999</v>
      </c>
      <c r="O17" s="11">
        <v>0</v>
      </c>
      <c r="P17" s="16">
        <v>-0.21970999999999999</v>
      </c>
      <c r="Q17" s="11">
        <v>0</v>
      </c>
      <c r="R17" s="10">
        <v>-0.24063999999999999</v>
      </c>
      <c r="S17" s="11">
        <v>0</v>
      </c>
      <c r="T17" s="10">
        <v>-0.28398000000000001</v>
      </c>
      <c r="U17" s="11">
        <v>0</v>
      </c>
      <c r="V17" s="21">
        <v>-6.4890000000000003E-2</v>
      </c>
      <c r="W17" s="21">
        <v>-6.5369999999999998E-2</v>
      </c>
      <c r="X17" s="23">
        <v>-6.3109999999999999E-2</v>
      </c>
      <c r="Y17" s="23">
        <v>-0.1237</v>
      </c>
      <c r="Z17" s="18">
        <v>-0.1293</v>
      </c>
      <c r="AA17" s="21">
        <v>-0.12402000000000001</v>
      </c>
      <c r="AB17" s="21">
        <v>-0.20519999999999999</v>
      </c>
      <c r="AC17" s="23">
        <v>-0.21970999999999999</v>
      </c>
      <c r="AD17" s="23">
        <v>-0.24063999999999999</v>
      </c>
      <c r="AE17" s="18">
        <v>-0.28398000000000001</v>
      </c>
    </row>
    <row r="18" spans="1:31" x14ac:dyDescent="0.2">
      <c r="A18" s="10" t="s">
        <v>5</v>
      </c>
      <c r="B18" s="10">
        <v>-1.2317E-2</v>
      </c>
      <c r="C18" s="14">
        <v>1000</v>
      </c>
      <c r="D18" s="10">
        <v>-1.2409E-2</v>
      </c>
      <c r="E18" s="14">
        <v>1000</v>
      </c>
      <c r="F18" s="10">
        <v>-1.1979999999999999E-2</v>
      </c>
      <c r="G18" s="14">
        <v>1000</v>
      </c>
      <c r="H18" s="10">
        <v>-2.3480999999999998E-2</v>
      </c>
      <c r="I18" s="14">
        <v>1000</v>
      </c>
      <c r="J18" s="10">
        <v>-2.4544E-2</v>
      </c>
      <c r="K18" s="25">
        <v>1000</v>
      </c>
      <c r="L18" s="10">
        <v>-2.4544E-2</v>
      </c>
      <c r="M18" s="25">
        <v>1000</v>
      </c>
      <c r="N18" s="10">
        <v>-4.5678000000000003E-2</v>
      </c>
      <c r="O18" s="14">
        <v>1000</v>
      </c>
      <c r="P18" s="16">
        <v>-4.3278999999999998E-2</v>
      </c>
      <c r="Q18" s="14">
        <v>1000</v>
      </c>
      <c r="R18" s="10">
        <v>-3.7533999999999998E-2</v>
      </c>
      <c r="S18" s="14">
        <v>1000</v>
      </c>
      <c r="T18" s="10">
        <v>-5.3904000000000001E-2</v>
      </c>
      <c r="U18" s="14">
        <v>1000</v>
      </c>
      <c r="V18" s="21">
        <v>-1.2317E-2</v>
      </c>
      <c r="W18" s="21">
        <v>-1.2409E-2</v>
      </c>
      <c r="X18" s="23">
        <v>-1.1979999999999999E-2</v>
      </c>
      <c r="Y18" s="23">
        <v>-2.3480999999999998E-2</v>
      </c>
      <c r="Z18" s="18">
        <v>-2.4544E-2</v>
      </c>
      <c r="AA18" s="21">
        <v>-2.4544E-2</v>
      </c>
      <c r="AB18" s="21">
        <v>-4.5678000000000003E-2</v>
      </c>
      <c r="AC18" s="23">
        <v>-4.3278999999999998E-2</v>
      </c>
      <c r="AD18" s="23">
        <v>-3.7533999999999998E-2</v>
      </c>
      <c r="AE18" s="18">
        <v>-5.3904000000000001E-2</v>
      </c>
    </row>
    <row r="19" spans="1:31" x14ac:dyDescent="0.2">
      <c r="A19" s="10" t="s">
        <v>28</v>
      </c>
      <c r="B19" s="10">
        <v>-9.0823856009560458E-2</v>
      </c>
      <c r="C19" s="11">
        <v>0</v>
      </c>
      <c r="D19" s="10">
        <v>-8.9724206796598177E-2</v>
      </c>
      <c r="E19" s="11">
        <v>0</v>
      </c>
      <c r="F19" s="10">
        <v>-8.7147192869795498E-2</v>
      </c>
      <c r="G19" s="11">
        <v>0</v>
      </c>
      <c r="H19" s="10">
        <v>-0.21151554588822394</v>
      </c>
      <c r="I19" s="11">
        <v>0</v>
      </c>
      <c r="J19" s="10">
        <v>-0.20452086843510631</v>
      </c>
      <c r="K19" s="16">
        <v>0</v>
      </c>
      <c r="L19" s="10">
        <v>-0.16327725917473973</v>
      </c>
      <c r="M19" s="16">
        <v>0</v>
      </c>
      <c r="N19" s="10">
        <v>-0.35430368101598869</v>
      </c>
      <c r="O19" s="11">
        <v>0</v>
      </c>
      <c r="P19" s="16">
        <v>-0.38721509737130244</v>
      </c>
      <c r="Q19" s="11">
        <v>0</v>
      </c>
      <c r="R19" s="10">
        <v>-0.37574491644198765</v>
      </c>
      <c r="S19" s="11">
        <v>0</v>
      </c>
      <c r="T19" s="10">
        <v>-0.57694530793503673</v>
      </c>
      <c r="U19" s="11">
        <v>0</v>
      </c>
      <c r="V19" s="21">
        <v>-9.0823856009560458E-2</v>
      </c>
      <c r="W19" s="21">
        <v>-8.9724206796598177E-2</v>
      </c>
      <c r="X19" s="23">
        <v>-8.7147192869795498E-2</v>
      </c>
      <c r="Y19" s="23">
        <v>-0.21151554588822394</v>
      </c>
      <c r="Z19" s="18">
        <v>-0.20452086843510631</v>
      </c>
      <c r="AA19" s="21">
        <v>-0.16327725917473973</v>
      </c>
      <c r="AB19" s="21">
        <v>-0.35430368101598869</v>
      </c>
      <c r="AC19" s="23">
        <v>-0.38721509737130244</v>
      </c>
      <c r="AD19" s="23">
        <v>-0.37574491644198765</v>
      </c>
      <c r="AE19" s="18">
        <v>-0.57694530793503673</v>
      </c>
    </row>
    <row r="20" spans="1:31" x14ac:dyDescent="0.2">
      <c r="A20" s="10" t="s">
        <v>6</v>
      </c>
      <c r="B20" s="10">
        <v>-4.6661393931525783E-2</v>
      </c>
      <c r="C20" s="11">
        <v>0</v>
      </c>
      <c r="D20" s="10">
        <v>-4.2531669799388494E-2</v>
      </c>
      <c r="E20" s="11">
        <v>0</v>
      </c>
      <c r="F20" s="10">
        <v>-4.4481955299879868E-2</v>
      </c>
      <c r="G20" s="11">
        <v>0</v>
      </c>
      <c r="H20" s="10">
        <v>-7.4248036952096891E-2</v>
      </c>
      <c r="I20" s="11">
        <v>0</v>
      </c>
      <c r="J20" s="10">
        <v>-6.7164472236368636E-2</v>
      </c>
      <c r="K20" s="16">
        <v>0</v>
      </c>
      <c r="L20" s="10">
        <v>-4.9588638265110278E-2</v>
      </c>
      <c r="M20" s="16">
        <v>0</v>
      </c>
      <c r="N20" s="10">
        <v>-9.9851166101947747E-2</v>
      </c>
      <c r="O20" s="11">
        <v>0</v>
      </c>
      <c r="P20" s="16">
        <v>-0.10359332070702622</v>
      </c>
      <c r="Q20" s="11">
        <v>0</v>
      </c>
      <c r="R20" s="10">
        <v>-0.10399414915028597</v>
      </c>
      <c r="S20" s="11">
        <v>0</v>
      </c>
      <c r="T20" s="10">
        <v>-0.19952445715849162</v>
      </c>
      <c r="U20" s="11">
        <v>0</v>
      </c>
      <c r="V20" s="21">
        <v>-4.6661393931525783E-2</v>
      </c>
      <c r="W20" s="21">
        <v>-4.2531669799388494E-2</v>
      </c>
      <c r="X20" s="23">
        <v>-4.4481955299879868E-2</v>
      </c>
      <c r="Y20" s="23">
        <v>-7.4248036952096891E-2</v>
      </c>
      <c r="Z20" s="18">
        <v>-6.7164472236368636E-2</v>
      </c>
      <c r="AA20" s="21">
        <v>-4.9588638265110278E-2</v>
      </c>
      <c r="AB20" s="21">
        <v>-9.9851166101947747E-2</v>
      </c>
      <c r="AC20" s="23">
        <v>-0.10359332070702622</v>
      </c>
      <c r="AD20" s="23">
        <v>-0.10399414915028597</v>
      </c>
      <c r="AE20" s="18">
        <v>-0.19952445715849162</v>
      </c>
    </row>
    <row r="21" spans="1:31" x14ac:dyDescent="0.2">
      <c r="A21" s="10" t="s">
        <v>7</v>
      </c>
      <c r="B21" s="10">
        <v>-1.4732284754900985E-2</v>
      </c>
      <c r="C21" s="11">
        <v>0</v>
      </c>
      <c r="D21" s="10">
        <v>-1.4308750069418556E-2</v>
      </c>
      <c r="E21" s="11">
        <v>0</v>
      </c>
      <c r="F21" s="10">
        <v>-1.4612916337921618E-2</v>
      </c>
      <c r="G21" s="11">
        <v>0</v>
      </c>
      <c r="H21" s="10">
        <v>-2.7666351238022854E-2</v>
      </c>
      <c r="I21" s="11">
        <v>0</v>
      </c>
      <c r="J21" s="10">
        <v>-2.5907389553139683E-2</v>
      </c>
      <c r="K21" s="16">
        <v>0</v>
      </c>
      <c r="L21" s="10">
        <v>-1.8411391010381434E-2</v>
      </c>
      <c r="M21" s="16">
        <v>0</v>
      </c>
      <c r="N21" s="10">
        <v>-3.3356979959535238E-2</v>
      </c>
      <c r="O21" s="11">
        <v>0</v>
      </c>
      <c r="P21" s="16">
        <v>-3.2640033170485819E-2</v>
      </c>
      <c r="Q21" s="11">
        <v>0</v>
      </c>
      <c r="R21" s="10">
        <v>-3.3767377632626425E-2</v>
      </c>
      <c r="S21" s="11">
        <v>0</v>
      </c>
      <c r="T21" s="10">
        <v>-6.6672698611713016E-2</v>
      </c>
      <c r="U21" s="11">
        <v>0</v>
      </c>
      <c r="V21" s="21">
        <v>-1.4732284754900985E-2</v>
      </c>
      <c r="W21" s="21">
        <v>-1.4308750069418556E-2</v>
      </c>
      <c r="X21" s="23">
        <v>-1.4612916337921618E-2</v>
      </c>
      <c r="Y21" s="23">
        <v>-2.7666351238022854E-2</v>
      </c>
      <c r="Z21" s="18">
        <v>-2.5907389553139683E-2</v>
      </c>
      <c r="AA21" s="21">
        <v>-1.8411391010381434E-2</v>
      </c>
      <c r="AB21" s="21">
        <v>-3.3356979959535238E-2</v>
      </c>
      <c r="AC21" s="23">
        <v>-3.2640033170485819E-2</v>
      </c>
      <c r="AD21" s="23">
        <v>-3.3767377632626425E-2</v>
      </c>
      <c r="AE21" s="18">
        <v>-6.6672698611713016E-2</v>
      </c>
    </row>
    <row r="22" spans="1:31" x14ac:dyDescent="0.2">
      <c r="A22" s="10" t="s">
        <v>8</v>
      </c>
      <c r="B22" s="10">
        <v>-0.1066211062911665</v>
      </c>
      <c r="C22" s="11">
        <v>0</v>
      </c>
      <c r="D22" s="10">
        <v>-0.11045326005716347</v>
      </c>
      <c r="E22" s="11">
        <v>0</v>
      </c>
      <c r="F22" s="10">
        <v>-0.10894926414946336</v>
      </c>
      <c r="G22" s="11">
        <v>0</v>
      </c>
      <c r="H22" s="10">
        <v>-0.20352656755972498</v>
      </c>
      <c r="I22" s="11">
        <v>0</v>
      </c>
      <c r="J22" s="10">
        <v>-0.19098705886694944</v>
      </c>
      <c r="K22" s="16">
        <v>0</v>
      </c>
      <c r="L22" s="10">
        <v>-0.16149174872067185</v>
      </c>
      <c r="M22" s="16">
        <v>0</v>
      </c>
      <c r="N22" s="10">
        <v>-0.22716938750035481</v>
      </c>
      <c r="O22" s="11">
        <v>0</v>
      </c>
      <c r="P22" s="16">
        <v>-0.24249491890515618</v>
      </c>
      <c r="Q22" s="11">
        <v>0</v>
      </c>
      <c r="R22" s="10">
        <v>-0.24691592546902894</v>
      </c>
      <c r="S22" s="11">
        <v>0</v>
      </c>
      <c r="T22" s="10">
        <v>-0.3478535954829739</v>
      </c>
      <c r="U22" s="11">
        <v>0</v>
      </c>
      <c r="V22" s="21">
        <v>-0.1066211062911665</v>
      </c>
      <c r="W22" s="21">
        <v>-0.11045326005716347</v>
      </c>
      <c r="X22" s="23">
        <v>-0.10894926414946336</v>
      </c>
      <c r="Y22" s="23">
        <v>-0.20352656755972498</v>
      </c>
      <c r="Z22" s="18">
        <v>-0.19098705886694944</v>
      </c>
      <c r="AA22" s="21">
        <v>-0.16149174872067185</v>
      </c>
      <c r="AB22" s="21">
        <v>-0.22716938750035481</v>
      </c>
      <c r="AC22" s="23">
        <v>-0.24249491890515618</v>
      </c>
      <c r="AD22" s="23">
        <v>-0.24691592546902894</v>
      </c>
      <c r="AE22" s="18">
        <v>-0.3478535954829739</v>
      </c>
    </row>
    <row r="23" spans="1:31" x14ac:dyDescent="0.2">
      <c r="A23" s="10" t="s">
        <v>9</v>
      </c>
      <c r="B23" s="10">
        <v>-0.13541225990260372</v>
      </c>
      <c r="C23" s="11">
        <v>0</v>
      </c>
      <c r="D23" s="10">
        <v>-0.13676636779976778</v>
      </c>
      <c r="E23" s="11">
        <v>0</v>
      </c>
      <c r="F23" s="10">
        <v>-0.13476709905883277</v>
      </c>
      <c r="G23" s="11">
        <v>0</v>
      </c>
      <c r="H23" s="10">
        <v>-0.24941884452175994</v>
      </c>
      <c r="I23" s="11">
        <v>0</v>
      </c>
      <c r="J23" s="10">
        <v>-0.23694824878979748</v>
      </c>
      <c r="K23" s="16">
        <v>0</v>
      </c>
      <c r="L23" s="10">
        <v>-0.19979676487548881</v>
      </c>
      <c r="M23" s="16">
        <v>0</v>
      </c>
      <c r="N23" s="10">
        <v>-0.27939193583638761</v>
      </c>
      <c r="O23" s="11">
        <v>0</v>
      </c>
      <c r="P23" s="16">
        <v>-0.28374555251797157</v>
      </c>
      <c r="Q23" s="11">
        <v>0</v>
      </c>
      <c r="R23" s="10">
        <v>-0.28482489367619479</v>
      </c>
      <c r="S23" s="11">
        <v>0</v>
      </c>
      <c r="T23" s="10">
        <v>-0.40702020276813883</v>
      </c>
      <c r="U23" s="11">
        <v>0</v>
      </c>
      <c r="V23" s="21">
        <v>-0.13541225990260372</v>
      </c>
      <c r="W23" s="21">
        <v>-0.13676636779976778</v>
      </c>
      <c r="X23" s="23">
        <v>-0.13476709905883277</v>
      </c>
      <c r="Y23" s="23">
        <v>-0.24941884452175994</v>
      </c>
      <c r="Z23" s="18">
        <v>-0.23694824878979748</v>
      </c>
      <c r="AA23" s="21">
        <v>-0.19979676487548881</v>
      </c>
      <c r="AB23" s="21">
        <v>-0.27939193583638761</v>
      </c>
      <c r="AC23" s="23">
        <v>-0.28374555251797157</v>
      </c>
      <c r="AD23" s="23">
        <v>-0.28482489367619479</v>
      </c>
      <c r="AE23" s="18">
        <v>-0.40702020276813883</v>
      </c>
    </row>
    <row r="24" spans="1:31" x14ac:dyDescent="0.2">
      <c r="A24" s="10" t="s">
        <v>10</v>
      </c>
      <c r="B24" s="10">
        <v>-7.1385265182356855E-2</v>
      </c>
      <c r="C24" s="11">
        <v>0</v>
      </c>
      <c r="D24" s="10">
        <v>-6.1132114872025002E-2</v>
      </c>
      <c r="E24" s="11">
        <v>0</v>
      </c>
      <c r="F24" s="10">
        <v>-6.659657296079205E-2</v>
      </c>
      <c r="G24" s="11">
        <v>0</v>
      </c>
      <c r="H24" s="10">
        <v>-0.11468152246493664</v>
      </c>
      <c r="I24" s="11">
        <v>0</v>
      </c>
      <c r="J24" s="10">
        <v>-9.3492083744097385E-2</v>
      </c>
      <c r="K24" s="16">
        <v>0</v>
      </c>
      <c r="L24" s="10">
        <v>-5.5616708423571172E-2</v>
      </c>
      <c r="M24" s="16">
        <v>0</v>
      </c>
      <c r="N24" s="10">
        <v>-0.14655298401481354</v>
      </c>
      <c r="O24" s="11">
        <v>0</v>
      </c>
      <c r="P24" s="16">
        <v>-0.13870406368391877</v>
      </c>
      <c r="Q24" s="11">
        <v>0</v>
      </c>
      <c r="R24" s="10">
        <v>-0.1563236473557971</v>
      </c>
      <c r="S24" s="11">
        <v>0</v>
      </c>
      <c r="T24" s="10">
        <v>-0.35994959828529582</v>
      </c>
      <c r="U24" s="11">
        <v>0</v>
      </c>
      <c r="V24" s="21">
        <v>-7.1385265182356855E-2</v>
      </c>
      <c r="W24" s="21">
        <v>-6.1132114872025002E-2</v>
      </c>
      <c r="X24" s="23">
        <v>-6.659657296079205E-2</v>
      </c>
      <c r="Y24" s="23">
        <v>-0.11468152246493664</v>
      </c>
      <c r="Z24" s="18">
        <v>-9.3492083744097385E-2</v>
      </c>
      <c r="AA24" s="21">
        <v>-5.5616708423571172E-2</v>
      </c>
      <c r="AB24" s="21">
        <v>-0.14655298401481354</v>
      </c>
      <c r="AC24" s="23">
        <v>-0.13870406368391877</v>
      </c>
      <c r="AD24" s="23">
        <v>-0.1563236473557971</v>
      </c>
      <c r="AE24" s="18">
        <v>-0.35994959828529582</v>
      </c>
    </row>
    <row r="25" spans="1:31" x14ac:dyDescent="0.2">
      <c r="A25" s="10" t="s">
        <v>11</v>
      </c>
      <c r="B25" s="10">
        <v>-4.6640560820582641E-2</v>
      </c>
      <c r="C25" s="11">
        <v>0</v>
      </c>
      <c r="D25" s="10">
        <v>-3.4005793185637088E-2</v>
      </c>
      <c r="E25" s="11">
        <v>0</v>
      </c>
      <c r="F25" s="10">
        <v>-3.4920412487390411E-2</v>
      </c>
      <c r="G25" s="11">
        <v>0</v>
      </c>
      <c r="H25" s="10">
        <v>-5.9239543789964676E-2</v>
      </c>
      <c r="I25" s="11">
        <v>0</v>
      </c>
      <c r="J25" s="10">
        <v>-4.9861829574286982E-2</v>
      </c>
      <c r="K25" s="16">
        <v>0</v>
      </c>
      <c r="L25" s="10">
        <v>-4.7411040583241214E-2</v>
      </c>
      <c r="M25" s="16">
        <v>0</v>
      </c>
      <c r="N25" s="10">
        <v>-6.1181467665943394E-2</v>
      </c>
      <c r="O25" s="11">
        <v>0</v>
      </c>
      <c r="P25" s="16">
        <v>-6.4920415879019255E-2</v>
      </c>
      <c r="Q25" s="11">
        <v>0</v>
      </c>
      <c r="R25" s="10">
        <v>-6.358315779521978E-2</v>
      </c>
      <c r="S25" s="11">
        <v>0</v>
      </c>
      <c r="T25" s="10">
        <v>-0.11152703849321621</v>
      </c>
      <c r="U25" s="11">
        <v>0</v>
      </c>
      <c r="V25" s="21">
        <v>-4.6640560820582641E-2</v>
      </c>
      <c r="W25" s="21">
        <v>-3.4005793185637088E-2</v>
      </c>
      <c r="X25" s="23">
        <v>-3.4920412487390411E-2</v>
      </c>
      <c r="Y25" s="23">
        <v>-5.9239543789964676E-2</v>
      </c>
      <c r="Z25" s="18">
        <v>-4.9861829574286982E-2</v>
      </c>
      <c r="AA25" s="21">
        <v>-4.7411040583241214E-2</v>
      </c>
      <c r="AB25" s="21">
        <v>-6.1181467665943394E-2</v>
      </c>
      <c r="AC25" s="23">
        <v>-6.4920415879019255E-2</v>
      </c>
      <c r="AD25" s="23">
        <v>-6.358315779521978E-2</v>
      </c>
      <c r="AE25" s="18">
        <v>-0.11152703849321621</v>
      </c>
    </row>
    <row r="26" spans="1:31" x14ac:dyDescent="0.2">
      <c r="A26" s="10" t="s">
        <v>14</v>
      </c>
      <c r="B26" s="10">
        <v>-3.3936288421526843E-2</v>
      </c>
      <c r="C26" s="11">
        <v>0</v>
      </c>
      <c r="D26" s="10">
        <v>-3.4552108917452147E-2</v>
      </c>
      <c r="E26" s="11">
        <v>0</v>
      </c>
      <c r="F26" s="10">
        <v>-3.4928528475536305E-2</v>
      </c>
      <c r="G26" s="11">
        <v>0</v>
      </c>
      <c r="H26" s="10">
        <v>-6.3463126620749544E-2</v>
      </c>
      <c r="I26" s="11">
        <v>0</v>
      </c>
      <c r="J26" s="10">
        <v>-5.6415740909087624E-2</v>
      </c>
      <c r="K26" s="16">
        <v>0</v>
      </c>
      <c r="L26" s="10">
        <v>-3.9710566857329738E-2</v>
      </c>
      <c r="M26" s="16">
        <v>0</v>
      </c>
      <c r="N26" s="10">
        <v>-6.0960446307989025E-2</v>
      </c>
      <c r="O26" s="11">
        <v>0</v>
      </c>
      <c r="P26" s="16">
        <v>-6.1136053659371616E-2</v>
      </c>
      <c r="Q26" s="11">
        <v>0</v>
      </c>
      <c r="R26" s="10">
        <v>-6.1831284415759871E-2</v>
      </c>
      <c r="S26" s="11">
        <v>0</v>
      </c>
      <c r="T26" s="10">
        <v>-0.13570090714825506</v>
      </c>
      <c r="U26" s="11">
        <v>0</v>
      </c>
      <c r="V26" s="21">
        <v>-3.3936288421526843E-2</v>
      </c>
      <c r="W26" s="21">
        <v>-3.4552108917452147E-2</v>
      </c>
      <c r="X26" s="23">
        <v>-3.4928528475536305E-2</v>
      </c>
      <c r="Y26" s="23">
        <v>-6.3463126620749544E-2</v>
      </c>
      <c r="Z26" s="18">
        <v>-5.6415740909087624E-2</v>
      </c>
      <c r="AA26" s="21">
        <v>-3.9710566857329738E-2</v>
      </c>
      <c r="AB26" s="21">
        <v>-6.0960446307989025E-2</v>
      </c>
      <c r="AC26" s="23">
        <v>-6.1136053659371616E-2</v>
      </c>
      <c r="AD26" s="23">
        <v>-6.1831284415759871E-2</v>
      </c>
      <c r="AE26" s="18">
        <v>-0.13570090714825506</v>
      </c>
    </row>
    <row r="27" spans="1:31" x14ac:dyDescent="0.2">
      <c r="A27" s="10" t="s">
        <v>16</v>
      </c>
      <c r="B27" s="10">
        <v>-0.66854000000000002</v>
      </c>
      <c r="C27" s="15">
        <v>1000</v>
      </c>
      <c r="D27" s="10">
        <v>-0.67357999999999996</v>
      </c>
      <c r="E27" s="15">
        <v>1000</v>
      </c>
      <c r="F27" s="10">
        <v>-0.65024999999999999</v>
      </c>
      <c r="G27" s="15">
        <v>1000</v>
      </c>
      <c r="H27" s="10">
        <v>-1.2745200000000001</v>
      </c>
      <c r="I27" s="15">
        <v>1000</v>
      </c>
      <c r="J27" s="10">
        <v>-1.3322499999999999</v>
      </c>
      <c r="K27" s="26">
        <v>1000</v>
      </c>
      <c r="L27" s="10">
        <v>-1.2778</v>
      </c>
      <c r="M27" s="26">
        <v>1000</v>
      </c>
      <c r="N27" s="10">
        <v>-2.4793699999999999</v>
      </c>
      <c r="O27" s="15">
        <v>1000</v>
      </c>
      <c r="P27" s="16">
        <v>-2.34917</v>
      </c>
      <c r="Q27" s="15">
        <v>1000</v>
      </c>
      <c r="R27" s="10">
        <v>-2.03735</v>
      </c>
      <c r="S27" s="15">
        <v>1000</v>
      </c>
      <c r="T27" s="10">
        <v>-2.9259200000000001</v>
      </c>
      <c r="U27" s="15">
        <v>1000</v>
      </c>
      <c r="V27" s="21">
        <v>-0.66854000000000002</v>
      </c>
      <c r="W27" s="21">
        <v>-0.67357999999999996</v>
      </c>
      <c r="X27" s="23">
        <v>-0.65024999999999999</v>
      </c>
      <c r="Y27" s="23">
        <v>-1.2745200000000001</v>
      </c>
      <c r="Z27" s="18">
        <v>-1.3322499999999999</v>
      </c>
      <c r="AA27" s="21">
        <v>-1.2778</v>
      </c>
      <c r="AB27" s="21">
        <v>-2.4793699999999999</v>
      </c>
      <c r="AC27" s="23">
        <v>-2.34917</v>
      </c>
      <c r="AD27" s="23">
        <v>-2.03735</v>
      </c>
      <c r="AE27" s="18">
        <v>-2.9259200000000001</v>
      </c>
    </row>
    <row r="28" spans="1:31" x14ac:dyDescent="0.2">
      <c r="A28" s="10" t="s">
        <v>17</v>
      </c>
      <c r="B28" s="10">
        <v>-0.3100368739527205</v>
      </c>
      <c r="C28" s="11">
        <v>0</v>
      </c>
      <c r="D28" s="10">
        <v>-0.31765674540117705</v>
      </c>
      <c r="E28" s="11">
        <v>0</v>
      </c>
      <c r="F28" s="10">
        <v>-0.31327309118182661</v>
      </c>
      <c r="G28" s="11">
        <v>0</v>
      </c>
      <c r="H28" s="10">
        <v>-0.58087199865466954</v>
      </c>
      <c r="I28" s="11">
        <v>0</v>
      </c>
      <c r="J28" s="10">
        <v>-0.56432940105279417</v>
      </c>
      <c r="K28" s="16">
        <v>0</v>
      </c>
      <c r="L28" s="10">
        <v>-0.48121928490399002</v>
      </c>
      <c r="M28" s="16">
        <v>0</v>
      </c>
      <c r="N28" s="10">
        <v>-0.84504092813523557</v>
      </c>
      <c r="O28" s="11">
        <v>0</v>
      </c>
      <c r="P28" s="16">
        <v>-0.93738529258028214</v>
      </c>
      <c r="Q28" s="11">
        <v>0</v>
      </c>
      <c r="R28" s="10">
        <v>-0.94762463817309595</v>
      </c>
      <c r="S28" s="11">
        <v>0</v>
      </c>
      <c r="T28" s="10">
        <v>-1.3592728833214938</v>
      </c>
      <c r="U28" s="11">
        <v>0</v>
      </c>
      <c r="V28" s="21">
        <v>-0.3100368739527205</v>
      </c>
      <c r="W28" s="21">
        <v>-0.31765674540117705</v>
      </c>
      <c r="X28" s="23">
        <v>-0.31327309118182661</v>
      </c>
      <c r="Y28" s="23">
        <v>-0.58087199865466954</v>
      </c>
      <c r="Z28" s="18">
        <v>-0.56432940105279417</v>
      </c>
      <c r="AA28" s="21">
        <v>-0.48121928490399002</v>
      </c>
      <c r="AB28" s="21">
        <v>-0.84504092813523557</v>
      </c>
      <c r="AC28" s="23">
        <v>-0.93738529258028214</v>
      </c>
      <c r="AD28" s="23">
        <v>-0.94762463817309595</v>
      </c>
      <c r="AE28" s="18">
        <v>-1.3592728833214938</v>
      </c>
    </row>
    <row r="29" spans="1:31" x14ac:dyDescent="0.2">
      <c r="A29" s="10" t="s">
        <v>19</v>
      </c>
      <c r="B29" s="10">
        <v>-0.10554380732342465</v>
      </c>
      <c r="C29" s="11">
        <v>0</v>
      </c>
      <c r="D29" s="10">
        <v>-0.10798181876098747</v>
      </c>
      <c r="E29" s="11">
        <v>0</v>
      </c>
      <c r="F29" s="10">
        <v>-0.10688136867668839</v>
      </c>
      <c r="G29" s="11">
        <v>0</v>
      </c>
      <c r="H29" s="10">
        <v>-0.19570152208715547</v>
      </c>
      <c r="I29" s="11">
        <v>0</v>
      </c>
      <c r="J29" s="10">
        <v>-0.18637440091958107</v>
      </c>
      <c r="K29" s="16">
        <v>0</v>
      </c>
      <c r="L29" s="10">
        <v>-0.15625626877243698</v>
      </c>
      <c r="M29" s="16">
        <v>0</v>
      </c>
      <c r="N29" s="10">
        <v>-0.26320822110350645</v>
      </c>
      <c r="O29" s="11">
        <v>0</v>
      </c>
      <c r="P29" s="16">
        <v>-0.28677978034961771</v>
      </c>
      <c r="Q29" s="11">
        <v>0</v>
      </c>
      <c r="R29" s="10">
        <v>-0.29249286002200892</v>
      </c>
      <c r="S29" s="11">
        <v>0</v>
      </c>
      <c r="T29" s="10">
        <v>-0.40102537430790269</v>
      </c>
      <c r="U29" s="11">
        <v>0</v>
      </c>
      <c r="V29" s="21">
        <v>-0.10554380732342465</v>
      </c>
      <c r="W29" s="21">
        <v>-0.10798181876098747</v>
      </c>
      <c r="X29" s="23">
        <v>-0.10688136867668839</v>
      </c>
      <c r="Y29" s="23">
        <v>-0.19570152208715547</v>
      </c>
      <c r="Z29" s="18">
        <v>-0.18637440091958107</v>
      </c>
      <c r="AA29" s="21">
        <v>-0.15625626877243698</v>
      </c>
      <c r="AB29" s="21">
        <v>-0.26320822110350645</v>
      </c>
      <c r="AC29" s="23">
        <v>-0.28677978034961771</v>
      </c>
      <c r="AD29" s="23">
        <v>-0.29249286002200892</v>
      </c>
      <c r="AE29" s="18">
        <v>-0.40102537430790269</v>
      </c>
    </row>
    <row r="30" spans="1:31" x14ac:dyDescent="0.2">
      <c r="A30" s="10" t="s">
        <v>20</v>
      </c>
      <c r="B30" s="10">
        <v>-2.5811702578316852E-2</v>
      </c>
      <c r="C30" s="11">
        <v>0</v>
      </c>
      <c r="D30" s="10">
        <v>-2.8088581381207268E-2</v>
      </c>
      <c r="E30" s="11">
        <v>0</v>
      </c>
      <c r="F30" s="10">
        <v>-2.5772036003850425E-2</v>
      </c>
      <c r="G30" s="11">
        <v>0</v>
      </c>
      <c r="H30" s="10">
        <v>-6.0103165309255614E-2</v>
      </c>
      <c r="I30" s="11">
        <v>0</v>
      </c>
      <c r="J30" s="10">
        <v>-5.1223249224507619E-2</v>
      </c>
      <c r="K30" s="16">
        <v>0</v>
      </c>
      <c r="L30" s="10">
        <v>-3.7881875784667882E-2</v>
      </c>
      <c r="M30" s="16">
        <v>0</v>
      </c>
      <c r="N30" s="10">
        <v>-7.8002505884984752E-2</v>
      </c>
      <c r="O30" s="11">
        <v>0</v>
      </c>
      <c r="P30" s="16">
        <v>-7.0609432839171857E-2</v>
      </c>
      <c r="Q30" s="11">
        <v>0</v>
      </c>
      <c r="R30" s="10">
        <v>-8.2098304445642215E-2</v>
      </c>
      <c r="S30" s="11">
        <v>0</v>
      </c>
      <c r="T30" s="10">
        <v>-0.11824056940252546</v>
      </c>
      <c r="U30" s="11">
        <v>0</v>
      </c>
      <c r="V30" s="21">
        <v>-2.5811702578316852E-2</v>
      </c>
      <c r="W30" s="21">
        <v>-2.8088581381207268E-2</v>
      </c>
      <c r="X30" s="21">
        <v>-2.5772036003850425E-2</v>
      </c>
      <c r="Y30" s="21">
        <v>-6.0103165309255614E-2</v>
      </c>
      <c r="Z30" s="18">
        <v>-5.1223249224507619E-2</v>
      </c>
      <c r="AA30" s="21">
        <v>-3.7881875784667882E-2</v>
      </c>
      <c r="AB30" s="21">
        <v>-7.8002505884984752E-2</v>
      </c>
      <c r="AC30" s="21">
        <v>-7.0609432839171857E-2</v>
      </c>
      <c r="AD30" s="21">
        <v>-8.2098304445642215E-2</v>
      </c>
      <c r="AE30" s="18">
        <v>-0.11824056940252546</v>
      </c>
    </row>
    <row r="31" spans="1:31" x14ac:dyDescent="0.2">
      <c r="A31" s="10" t="s">
        <v>21</v>
      </c>
      <c r="B31" s="10">
        <v>-1.6947786853880199E-2</v>
      </c>
      <c r="C31" s="11">
        <v>0</v>
      </c>
      <c r="D31" s="10">
        <v>-1.79115056138065E-2</v>
      </c>
      <c r="E31" s="11">
        <v>0</v>
      </c>
      <c r="F31" s="10">
        <v>-1.981974312307918E-2</v>
      </c>
      <c r="G31" s="11">
        <v>0</v>
      </c>
      <c r="H31" s="10">
        <v>-3.6639321318536415E-2</v>
      </c>
      <c r="I31" s="11">
        <v>0</v>
      </c>
      <c r="J31" s="10">
        <v>-2.9083516106488384E-2</v>
      </c>
      <c r="K31" s="16">
        <v>0</v>
      </c>
      <c r="L31" s="10">
        <v>-2.5894115574478634E-2</v>
      </c>
      <c r="M31" s="16">
        <v>0</v>
      </c>
      <c r="N31" s="10">
        <v>-2.8305349453521211E-2</v>
      </c>
      <c r="O31" s="11">
        <v>0</v>
      </c>
      <c r="P31" s="16">
        <v>-4.2670729362507022E-2</v>
      </c>
      <c r="Q31" s="11">
        <v>0</v>
      </c>
      <c r="R31" s="10">
        <v>-2.7745437272876136E-2</v>
      </c>
      <c r="S31" s="11">
        <v>0</v>
      </c>
      <c r="T31" s="10">
        <v>-7.7973524414910067E-2</v>
      </c>
      <c r="U31" s="11">
        <v>0</v>
      </c>
      <c r="V31" s="21">
        <v>-1.6947786853880199E-2</v>
      </c>
      <c r="W31" s="21">
        <v>-1.79115056138065E-2</v>
      </c>
      <c r="X31" s="21">
        <v>-1.981974312307918E-2</v>
      </c>
      <c r="Y31" s="21">
        <v>-3.6639321318536415E-2</v>
      </c>
      <c r="Z31" s="18">
        <v>-2.9083516106488384E-2</v>
      </c>
      <c r="AA31" s="21">
        <v>-2.5894115574478634E-2</v>
      </c>
      <c r="AB31" s="21">
        <v>-2.8305349453521211E-2</v>
      </c>
      <c r="AC31" s="21">
        <v>-4.2670729362507022E-2</v>
      </c>
      <c r="AD31" s="21">
        <v>-2.7745437272876136E-2</v>
      </c>
      <c r="AE31" s="18">
        <v>-7.7973524414910067E-2</v>
      </c>
    </row>
    <row r="32" spans="1:31" x14ac:dyDescent="0.2">
      <c r="A32" s="10" t="s">
        <v>22</v>
      </c>
      <c r="B32" s="10">
        <v>-9.5285719053601323E-2</v>
      </c>
      <c r="C32" s="11">
        <v>0</v>
      </c>
      <c r="D32" s="10">
        <v>-0.10022287904946359</v>
      </c>
      <c r="E32" s="11">
        <v>0</v>
      </c>
      <c r="F32" s="10">
        <v>-9.9044932584710393E-2</v>
      </c>
      <c r="G32" s="11">
        <v>0</v>
      </c>
      <c r="H32" s="10">
        <v>-0.17960849076822241</v>
      </c>
      <c r="I32" s="11">
        <v>0</v>
      </c>
      <c r="J32" s="10">
        <v>-0.16998088755481683</v>
      </c>
      <c r="K32" s="16">
        <v>0</v>
      </c>
      <c r="L32" s="10">
        <v>-0.13019012067791563</v>
      </c>
      <c r="M32" s="16">
        <v>0</v>
      </c>
      <c r="N32" s="10">
        <v>-0.17050345193774535</v>
      </c>
      <c r="O32" s="11">
        <v>0</v>
      </c>
      <c r="P32" s="16">
        <v>-0.17432284519290484</v>
      </c>
      <c r="Q32" s="11">
        <v>0</v>
      </c>
      <c r="R32" s="10">
        <v>-0.18946712202247035</v>
      </c>
      <c r="S32" s="11">
        <v>0</v>
      </c>
      <c r="T32" s="10">
        <v>-0.31983703665650531</v>
      </c>
      <c r="U32" s="11">
        <v>0</v>
      </c>
      <c r="V32" s="22">
        <v>-9.5285719053601323E-2</v>
      </c>
      <c r="W32" s="22">
        <v>-0.10022287904946359</v>
      </c>
      <c r="X32" s="22">
        <v>-9.9044932584710393E-2</v>
      </c>
      <c r="Y32" s="22">
        <v>-0.17960849076822241</v>
      </c>
      <c r="Z32" s="19">
        <v>-0.16998088755481683</v>
      </c>
      <c r="AA32" s="22">
        <v>-0.13019012067791563</v>
      </c>
      <c r="AB32" s="22">
        <v>-0.17050345193774535</v>
      </c>
      <c r="AC32" s="22">
        <v>-0.17432284519290484</v>
      </c>
      <c r="AD32" s="22">
        <v>-0.18946712202247035</v>
      </c>
      <c r="AE32" s="19">
        <v>-0.31983703665650531</v>
      </c>
    </row>
    <row r="33" spans="1:31" x14ac:dyDescent="0.2">
      <c r="A33" s="10" t="s">
        <v>15</v>
      </c>
      <c r="B33" s="10">
        <v>-1000</v>
      </c>
      <c r="C33" s="11">
        <v>1000</v>
      </c>
      <c r="D33" s="10">
        <v>-1000</v>
      </c>
      <c r="E33" s="11">
        <v>1000</v>
      </c>
      <c r="F33" s="10">
        <v>-1000</v>
      </c>
      <c r="G33" s="11">
        <v>1000</v>
      </c>
      <c r="H33" s="10">
        <v>-1000</v>
      </c>
      <c r="I33" s="11">
        <v>1000</v>
      </c>
      <c r="J33" s="10">
        <v>-1000</v>
      </c>
      <c r="K33" s="16">
        <v>1000</v>
      </c>
      <c r="L33" s="10">
        <v>-1000</v>
      </c>
      <c r="M33" s="16">
        <v>1000</v>
      </c>
      <c r="N33" s="10">
        <v>-1000</v>
      </c>
      <c r="O33" s="11">
        <v>1000</v>
      </c>
      <c r="P33" s="16">
        <v>-1000</v>
      </c>
      <c r="Q33" s="11">
        <v>1000</v>
      </c>
      <c r="R33" s="10">
        <v>-1000</v>
      </c>
      <c r="S33" s="11">
        <v>1000</v>
      </c>
      <c r="T33" s="10">
        <v>-1000</v>
      </c>
      <c r="U33" s="11">
        <v>1000</v>
      </c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x14ac:dyDescent="0.2">
      <c r="A34" s="10" t="s">
        <v>12</v>
      </c>
      <c r="B34" s="10">
        <v>-1000</v>
      </c>
      <c r="C34" s="11">
        <v>1000</v>
      </c>
      <c r="D34" s="10">
        <v>-1000</v>
      </c>
      <c r="E34" s="11">
        <v>1000</v>
      </c>
      <c r="F34" s="10">
        <v>-1000</v>
      </c>
      <c r="G34" s="11">
        <v>1000</v>
      </c>
      <c r="H34" s="10">
        <v>-1000</v>
      </c>
      <c r="I34" s="11">
        <v>1000</v>
      </c>
      <c r="J34" s="10">
        <v>-1000</v>
      </c>
      <c r="K34" s="16">
        <v>1000</v>
      </c>
      <c r="L34" s="10">
        <v>-1000</v>
      </c>
      <c r="M34" s="16">
        <v>1000</v>
      </c>
      <c r="N34" s="10">
        <v>-1000</v>
      </c>
      <c r="O34" s="11">
        <v>1000</v>
      </c>
      <c r="P34" s="16">
        <v>-1000</v>
      </c>
      <c r="Q34" s="11">
        <v>1000</v>
      </c>
      <c r="R34" s="10">
        <v>-1000</v>
      </c>
      <c r="S34" s="11">
        <v>1000</v>
      </c>
      <c r="T34" s="10">
        <v>-1000</v>
      </c>
      <c r="U34" s="11">
        <v>1000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x14ac:dyDescent="0.2">
      <c r="A35" s="10" t="s">
        <v>18</v>
      </c>
      <c r="B35" s="10">
        <v>-1000</v>
      </c>
      <c r="C35" s="11">
        <v>1000</v>
      </c>
      <c r="D35" s="10">
        <v>-1000</v>
      </c>
      <c r="E35" s="11">
        <v>1000</v>
      </c>
      <c r="F35" s="10">
        <v>-1000</v>
      </c>
      <c r="G35" s="11">
        <v>1000</v>
      </c>
      <c r="H35" s="10">
        <v>-1000</v>
      </c>
      <c r="I35" s="11">
        <v>1000</v>
      </c>
      <c r="J35" s="10">
        <v>-1000</v>
      </c>
      <c r="K35" s="16">
        <v>1000</v>
      </c>
      <c r="L35" s="10">
        <v>-1000</v>
      </c>
      <c r="M35" s="16">
        <v>1000</v>
      </c>
      <c r="N35" s="10">
        <v>-1000</v>
      </c>
      <c r="O35" s="11">
        <v>1000</v>
      </c>
      <c r="P35" s="16">
        <v>-1000</v>
      </c>
      <c r="Q35" s="11">
        <v>1000</v>
      </c>
      <c r="R35" s="10">
        <v>-1000</v>
      </c>
      <c r="S35" s="11">
        <v>1000</v>
      </c>
      <c r="T35" s="10">
        <v>-1000</v>
      </c>
      <c r="U35" s="11">
        <v>1000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x14ac:dyDescent="0.2">
      <c r="A36" s="10" t="s">
        <v>32</v>
      </c>
      <c r="B36" s="10">
        <v>-1000</v>
      </c>
      <c r="C36" s="11">
        <v>1000</v>
      </c>
      <c r="D36" s="10">
        <v>-1000</v>
      </c>
      <c r="E36" s="11">
        <v>1000</v>
      </c>
      <c r="F36" s="10">
        <v>-1000</v>
      </c>
      <c r="G36" s="11">
        <v>1000</v>
      </c>
      <c r="H36" s="10">
        <v>-1000</v>
      </c>
      <c r="I36" s="11">
        <v>1000</v>
      </c>
      <c r="J36" s="10">
        <v>-1000</v>
      </c>
      <c r="K36" s="16">
        <v>1000</v>
      </c>
      <c r="L36" s="10">
        <v>-1000</v>
      </c>
      <c r="M36" s="16">
        <v>1000</v>
      </c>
      <c r="N36" s="10">
        <v>-1000</v>
      </c>
      <c r="O36" s="11">
        <v>1000</v>
      </c>
      <c r="P36" s="16">
        <v>-1000</v>
      </c>
      <c r="Q36" s="11">
        <v>1000</v>
      </c>
      <c r="R36" s="10">
        <v>-1000</v>
      </c>
      <c r="S36" s="11">
        <v>1000</v>
      </c>
      <c r="T36" s="10">
        <v>-1000</v>
      </c>
      <c r="U36" s="11">
        <v>1000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x14ac:dyDescent="0.2">
      <c r="A37" s="10" t="s">
        <v>34</v>
      </c>
      <c r="B37" s="10">
        <v>-1000</v>
      </c>
      <c r="C37" s="11">
        <v>1000</v>
      </c>
      <c r="D37" s="10">
        <v>-1000</v>
      </c>
      <c r="E37" s="11">
        <v>1000</v>
      </c>
      <c r="F37" s="10">
        <v>-1000</v>
      </c>
      <c r="G37" s="11">
        <v>1000</v>
      </c>
      <c r="H37" s="10">
        <v>-1000</v>
      </c>
      <c r="I37" s="11">
        <v>1000</v>
      </c>
      <c r="J37" s="10">
        <v>-1000</v>
      </c>
      <c r="K37" s="16">
        <v>1000</v>
      </c>
      <c r="L37" s="10">
        <v>-1000</v>
      </c>
      <c r="M37" s="16">
        <v>1000</v>
      </c>
      <c r="N37" s="10">
        <v>-1000</v>
      </c>
      <c r="O37" s="11">
        <v>1000</v>
      </c>
      <c r="P37" s="16">
        <v>-1000</v>
      </c>
      <c r="Q37" s="11">
        <v>1000</v>
      </c>
      <c r="R37" s="10">
        <v>-1000</v>
      </c>
      <c r="S37" s="11">
        <v>1000</v>
      </c>
      <c r="T37" s="10">
        <v>-1000</v>
      </c>
      <c r="U37" s="11">
        <v>1000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x14ac:dyDescent="0.2">
      <c r="A38" s="10" t="s">
        <v>36</v>
      </c>
      <c r="B38" s="10">
        <v>-1000</v>
      </c>
      <c r="C38" s="11">
        <v>1000</v>
      </c>
      <c r="D38" s="10">
        <v>-1000</v>
      </c>
      <c r="E38" s="11">
        <v>1000</v>
      </c>
      <c r="F38" s="10">
        <v>-1000</v>
      </c>
      <c r="G38" s="11">
        <v>1000</v>
      </c>
      <c r="H38" s="10">
        <v>-1000</v>
      </c>
      <c r="I38" s="11">
        <v>1000</v>
      </c>
      <c r="J38" s="10">
        <v>-1000</v>
      </c>
      <c r="K38" s="16">
        <v>1000</v>
      </c>
      <c r="L38" s="10">
        <v>-1000</v>
      </c>
      <c r="M38" s="16">
        <v>1000</v>
      </c>
      <c r="N38" s="10">
        <v>-1000</v>
      </c>
      <c r="O38" s="11">
        <v>1000</v>
      </c>
      <c r="P38" s="16">
        <v>-1000</v>
      </c>
      <c r="Q38" s="11">
        <v>1000</v>
      </c>
      <c r="R38" s="10">
        <v>-1000</v>
      </c>
      <c r="S38" s="11">
        <v>1000</v>
      </c>
      <c r="T38" s="10">
        <v>-1000</v>
      </c>
      <c r="U38" s="11">
        <v>1000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x14ac:dyDescent="0.2">
      <c r="A39" s="10" t="s">
        <v>29</v>
      </c>
      <c r="B39" s="10">
        <v>-1000</v>
      </c>
      <c r="C39" s="11">
        <v>1000</v>
      </c>
      <c r="D39" s="10">
        <v>-1000</v>
      </c>
      <c r="E39" s="11">
        <v>1000</v>
      </c>
      <c r="F39" s="10">
        <v>-1000</v>
      </c>
      <c r="G39" s="11">
        <v>1000</v>
      </c>
      <c r="H39" s="10">
        <v>-1000</v>
      </c>
      <c r="I39" s="11">
        <v>1000</v>
      </c>
      <c r="J39" s="10">
        <v>-1000</v>
      </c>
      <c r="K39" s="16">
        <v>1000</v>
      </c>
      <c r="L39" s="10">
        <v>-1000</v>
      </c>
      <c r="M39" s="16">
        <v>1000</v>
      </c>
      <c r="N39" s="10">
        <v>-1000</v>
      </c>
      <c r="O39" s="11">
        <v>1000</v>
      </c>
      <c r="P39" s="16">
        <v>-1000</v>
      </c>
      <c r="Q39" s="11">
        <v>1000</v>
      </c>
      <c r="R39" s="10">
        <v>-1000</v>
      </c>
      <c r="S39" s="11">
        <v>1000</v>
      </c>
      <c r="T39" s="10">
        <v>-1000</v>
      </c>
      <c r="U39" s="11">
        <v>1000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x14ac:dyDescent="0.2">
      <c r="A40" s="10" t="s">
        <v>37</v>
      </c>
      <c r="B40" s="10">
        <v>-1000</v>
      </c>
      <c r="C40" s="11">
        <v>1000</v>
      </c>
      <c r="D40" s="10">
        <v>-1000</v>
      </c>
      <c r="E40" s="11">
        <v>1000</v>
      </c>
      <c r="F40" s="10">
        <v>-1000</v>
      </c>
      <c r="G40" s="11">
        <v>1000</v>
      </c>
      <c r="H40" s="10">
        <v>-1000</v>
      </c>
      <c r="I40" s="11">
        <v>1000</v>
      </c>
      <c r="J40" s="10">
        <v>-1000</v>
      </c>
      <c r="K40" s="16">
        <v>1000</v>
      </c>
      <c r="L40" s="10">
        <v>-1000</v>
      </c>
      <c r="M40" s="16">
        <v>1000</v>
      </c>
      <c r="N40" s="10">
        <v>-1000</v>
      </c>
      <c r="O40" s="11">
        <v>1000</v>
      </c>
      <c r="P40" s="16">
        <v>-1000</v>
      </c>
      <c r="Q40" s="11">
        <v>1000</v>
      </c>
      <c r="R40" s="10">
        <v>-1000</v>
      </c>
      <c r="S40" s="11">
        <v>1000</v>
      </c>
      <c r="T40" s="10">
        <v>-1000</v>
      </c>
      <c r="U40" s="11">
        <v>1000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x14ac:dyDescent="0.2">
      <c r="A41" s="10" t="s">
        <v>30</v>
      </c>
      <c r="B41" s="10">
        <v>-1000</v>
      </c>
      <c r="C41" s="11">
        <v>1000</v>
      </c>
      <c r="D41" s="10">
        <v>-1000</v>
      </c>
      <c r="E41" s="11">
        <v>1000</v>
      </c>
      <c r="F41" s="10">
        <v>-1000</v>
      </c>
      <c r="G41" s="11">
        <v>1000</v>
      </c>
      <c r="H41" s="10">
        <v>-1000</v>
      </c>
      <c r="I41" s="11">
        <v>1000</v>
      </c>
      <c r="J41" s="10">
        <v>-1000</v>
      </c>
      <c r="K41" s="16">
        <v>1000</v>
      </c>
      <c r="L41" s="10">
        <v>-1000</v>
      </c>
      <c r="M41" s="16">
        <v>1000</v>
      </c>
      <c r="N41" s="10">
        <v>-1000</v>
      </c>
      <c r="O41" s="11">
        <v>1000</v>
      </c>
      <c r="P41" s="16">
        <v>-1000</v>
      </c>
      <c r="Q41" s="11">
        <v>1000</v>
      </c>
      <c r="R41" s="10">
        <v>-1000</v>
      </c>
      <c r="S41" s="11">
        <v>1000</v>
      </c>
      <c r="T41" s="10">
        <v>-1000</v>
      </c>
      <c r="U41" s="11">
        <v>1000</v>
      </c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x14ac:dyDescent="0.2">
      <c r="A42" s="10" t="s">
        <v>31</v>
      </c>
      <c r="B42" s="10">
        <v>-1000</v>
      </c>
      <c r="C42" s="11">
        <v>1000</v>
      </c>
      <c r="D42" s="10">
        <v>-1000</v>
      </c>
      <c r="E42" s="11">
        <v>1000</v>
      </c>
      <c r="F42" s="10">
        <v>-1000</v>
      </c>
      <c r="G42" s="11">
        <v>1000</v>
      </c>
      <c r="H42" s="10">
        <v>-1000</v>
      </c>
      <c r="I42" s="11">
        <v>1000</v>
      </c>
      <c r="J42" s="10">
        <v>-1000</v>
      </c>
      <c r="K42" s="16">
        <v>1000</v>
      </c>
      <c r="L42" s="10">
        <v>-1000</v>
      </c>
      <c r="M42" s="16">
        <v>1000</v>
      </c>
      <c r="N42" s="10">
        <v>-1000</v>
      </c>
      <c r="O42" s="11">
        <v>1000</v>
      </c>
      <c r="P42" s="16">
        <v>-1000</v>
      </c>
      <c r="Q42" s="11">
        <v>1000</v>
      </c>
      <c r="R42" s="10">
        <v>-1000</v>
      </c>
      <c r="S42" s="11">
        <v>1000</v>
      </c>
      <c r="T42" s="10">
        <v>-1000</v>
      </c>
      <c r="U42" s="11">
        <v>1000</v>
      </c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x14ac:dyDescent="0.2">
      <c r="A43" s="10" t="s">
        <v>33</v>
      </c>
      <c r="B43" s="10">
        <v>-1000</v>
      </c>
      <c r="C43" s="11">
        <v>1000</v>
      </c>
      <c r="D43" s="10">
        <v>-1000</v>
      </c>
      <c r="E43" s="11">
        <v>1000</v>
      </c>
      <c r="F43" s="10">
        <v>-1000</v>
      </c>
      <c r="G43" s="11">
        <v>1000</v>
      </c>
      <c r="H43" s="10">
        <v>-1000</v>
      </c>
      <c r="I43" s="11">
        <v>1000</v>
      </c>
      <c r="J43" s="10">
        <v>-1000</v>
      </c>
      <c r="K43" s="16">
        <v>1000</v>
      </c>
      <c r="L43" s="10">
        <v>-1000</v>
      </c>
      <c r="M43" s="16">
        <v>1000</v>
      </c>
      <c r="N43" s="10">
        <v>-1000</v>
      </c>
      <c r="O43" s="11">
        <v>1000</v>
      </c>
      <c r="P43" s="16">
        <v>-1000</v>
      </c>
      <c r="Q43" s="11">
        <v>1000</v>
      </c>
      <c r="R43" s="10">
        <v>-1000</v>
      </c>
      <c r="S43" s="11">
        <v>1000</v>
      </c>
      <c r="T43" s="10">
        <v>-1000</v>
      </c>
      <c r="U43" s="11">
        <v>1000</v>
      </c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x14ac:dyDescent="0.2">
      <c r="A44" s="10" t="s">
        <v>35</v>
      </c>
      <c r="B44" s="10">
        <v>-1000</v>
      </c>
      <c r="C44" s="11">
        <v>1000</v>
      </c>
      <c r="D44" s="10">
        <v>-1000</v>
      </c>
      <c r="E44" s="11">
        <v>1000</v>
      </c>
      <c r="F44" s="10">
        <v>-1000</v>
      </c>
      <c r="G44" s="11">
        <v>1000</v>
      </c>
      <c r="H44" s="10">
        <v>-1000</v>
      </c>
      <c r="I44" s="11">
        <v>1000</v>
      </c>
      <c r="J44" s="10">
        <v>-1000</v>
      </c>
      <c r="K44" s="16">
        <v>1000</v>
      </c>
      <c r="L44" s="10">
        <v>-1000</v>
      </c>
      <c r="M44" s="16">
        <v>1000</v>
      </c>
      <c r="N44" s="10">
        <v>-1000</v>
      </c>
      <c r="O44" s="11">
        <v>1000</v>
      </c>
      <c r="P44" s="16">
        <v>-1000</v>
      </c>
      <c r="Q44" s="11">
        <v>1000</v>
      </c>
      <c r="R44" s="10">
        <v>-1000</v>
      </c>
      <c r="S44" s="11">
        <v>1000</v>
      </c>
      <c r="T44" s="10">
        <v>-1000</v>
      </c>
      <c r="U44" s="11">
        <v>1000</v>
      </c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x14ac:dyDescent="0.2">
      <c r="A45" s="12" t="s">
        <v>38</v>
      </c>
      <c r="B45" s="12">
        <v>-1000</v>
      </c>
      <c r="C45" s="13">
        <v>1000</v>
      </c>
      <c r="D45" s="12">
        <v>-1000</v>
      </c>
      <c r="E45" s="13">
        <v>1000</v>
      </c>
      <c r="F45" s="12">
        <v>-1000</v>
      </c>
      <c r="G45" s="13">
        <v>1000</v>
      </c>
      <c r="H45" s="12">
        <v>-1000</v>
      </c>
      <c r="I45" s="13">
        <v>1000</v>
      </c>
      <c r="J45" s="12">
        <v>-1000</v>
      </c>
      <c r="K45" s="27">
        <v>1000</v>
      </c>
      <c r="L45" s="12">
        <v>-1000</v>
      </c>
      <c r="M45" s="27">
        <v>1000</v>
      </c>
      <c r="N45" s="12">
        <v>-1000</v>
      </c>
      <c r="O45" s="13">
        <v>1000</v>
      </c>
      <c r="P45" s="27">
        <v>-1000</v>
      </c>
      <c r="Q45" s="13">
        <v>1000</v>
      </c>
      <c r="R45" s="12">
        <v>-1000</v>
      </c>
      <c r="S45" s="13">
        <v>1000</v>
      </c>
      <c r="T45" s="12">
        <v>-1000</v>
      </c>
      <c r="U45" s="13">
        <v>1000</v>
      </c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topLeftCell="A8" workbookViewId="0">
      <selection activeCell="A13" sqref="A13:A32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39</v>
      </c>
    </row>
    <row r="2" spans="1:5" x14ac:dyDescent="0.2">
      <c r="A2" s="2" t="s">
        <v>0</v>
      </c>
      <c r="B2">
        <v>-1000</v>
      </c>
      <c r="C2">
        <v>1000</v>
      </c>
      <c r="D2" t="s">
        <v>78</v>
      </c>
      <c r="E2" t="s">
        <v>56</v>
      </c>
    </row>
    <row r="3" spans="1:5" x14ac:dyDescent="0.2">
      <c r="A3" s="4" t="s">
        <v>50</v>
      </c>
      <c r="B3">
        <v>0</v>
      </c>
      <c r="C3">
        <v>1000</v>
      </c>
      <c r="D3" t="s">
        <v>61</v>
      </c>
      <c r="E3" t="s">
        <v>55</v>
      </c>
    </row>
    <row r="4" spans="1:5" x14ac:dyDescent="0.2">
      <c r="A4" s="4" t="s">
        <v>60</v>
      </c>
      <c r="B4">
        <v>0</v>
      </c>
      <c r="C4">
        <v>1000</v>
      </c>
      <c r="D4" t="s">
        <v>98</v>
      </c>
      <c r="E4" t="s">
        <v>55</v>
      </c>
    </row>
    <row r="5" spans="1:5" x14ac:dyDescent="0.2">
      <c r="A5" s="4" t="s">
        <v>51</v>
      </c>
      <c r="B5">
        <v>0</v>
      </c>
      <c r="C5">
        <v>1000</v>
      </c>
      <c r="D5" t="s">
        <v>62</v>
      </c>
      <c r="E5" t="s">
        <v>55</v>
      </c>
    </row>
    <row r="6" spans="1:5" x14ac:dyDescent="0.2">
      <c r="A6" s="4" t="s">
        <v>52</v>
      </c>
      <c r="B6">
        <v>0</v>
      </c>
      <c r="C6">
        <v>1000</v>
      </c>
      <c r="D6" t="s">
        <v>63</v>
      </c>
      <c r="E6" t="s">
        <v>55</v>
      </c>
    </row>
    <row r="7" spans="1:5" x14ac:dyDescent="0.2">
      <c r="A7" s="4" t="s">
        <v>59</v>
      </c>
      <c r="B7">
        <v>0</v>
      </c>
      <c r="C7">
        <v>1000</v>
      </c>
      <c r="D7" t="s">
        <v>79</v>
      </c>
      <c r="E7" t="s">
        <v>55</v>
      </c>
    </row>
    <row r="8" spans="1:5" x14ac:dyDescent="0.2">
      <c r="A8" s="4" t="s">
        <v>13</v>
      </c>
      <c r="B8">
        <v>0</v>
      </c>
      <c r="C8">
        <v>1000</v>
      </c>
      <c r="D8" t="s">
        <v>66</v>
      </c>
      <c r="E8" t="s">
        <v>55</v>
      </c>
    </row>
    <row r="9" spans="1:5" x14ac:dyDescent="0.2">
      <c r="A9" s="4" t="s">
        <v>53</v>
      </c>
      <c r="B9">
        <v>0</v>
      </c>
      <c r="C9">
        <v>1000</v>
      </c>
      <c r="D9" t="s">
        <v>64</v>
      </c>
      <c r="E9" t="s">
        <v>55</v>
      </c>
    </row>
    <row r="10" spans="1:5" x14ac:dyDescent="0.2">
      <c r="A10" s="4" t="s">
        <v>54</v>
      </c>
      <c r="B10">
        <v>0</v>
      </c>
      <c r="C10">
        <v>1000</v>
      </c>
      <c r="D10" t="s">
        <v>65</v>
      </c>
      <c r="E10" t="s">
        <v>55</v>
      </c>
    </row>
    <row r="11" spans="1:5" x14ac:dyDescent="0.2">
      <c r="A11" t="s">
        <v>49</v>
      </c>
      <c r="B11">
        <v>-1000</v>
      </c>
      <c r="C11">
        <v>1000</v>
      </c>
      <c r="D11" t="s">
        <v>48</v>
      </c>
      <c r="E11" t="s">
        <v>48</v>
      </c>
    </row>
    <row r="12" spans="1:5" x14ac:dyDescent="0.2">
      <c r="A12" t="s">
        <v>42</v>
      </c>
      <c r="B12">
        <v>0</v>
      </c>
      <c r="C12">
        <v>1000</v>
      </c>
      <c r="D12" t="s">
        <v>47</v>
      </c>
      <c r="E12" t="s">
        <v>47</v>
      </c>
    </row>
    <row r="13" spans="1:5" x14ac:dyDescent="0.2">
      <c r="A13" s="3" t="s">
        <v>1</v>
      </c>
      <c r="B13">
        <v>-1000</v>
      </c>
      <c r="C13">
        <v>1000</v>
      </c>
      <c r="D13" t="s">
        <v>80</v>
      </c>
      <c r="E13" t="s">
        <v>40</v>
      </c>
    </row>
    <row r="14" spans="1:5" x14ac:dyDescent="0.2">
      <c r="A14" s="3" t="s">
        <v>2</v>
      </c>
      <c r="B14">
        <v>-1000</v>
      </c>
      <c r="C14">
        <v>1000</v>
      </c>
      <c r="D14" t="s">
        <v>81</v>
      </c>
      <c r="E14" t="s">
        <v>40</v>
      </c>
    </row>
    <row r="15" spans="1:5" x14ac:dyDescent="0.2">
      <c r="A15" s="3" t="s">
        <v>27</v>
      </c>
      <c r="B15">
        <v>-1000</v>
      </c>
      <c r="C15">
        <v>1000</v>
      </c>
      <c r="D15" t="s">
        <v>82</v>
      </c>
      <c r="E15" t="s">
        <v>40</v>
      </c>
    </row>
    <row r="16" spans="1:5" x14ac:dyDescent="0.2">
      <c r="A16" s="3" t="s">
        <v>3</v>
      </c>
      <c r="B16">
        <v>-1000</v>
      </c>
      <c r="C16">
        <v>1000</v>
      </c>
      <c r="D16" t="s">
        <v>83</v>
      </c>
      <c r="E16" t="s">
        <v>40</v>
      </c>
    </row>
    <row r="17" spans="1:5" x14ac:dyDescent="0.2">
      <c r="A17" s="3" t="s">
        <v>4</v>
      </c>
      <c r="B17">
        <v>-1000</v>
      </c>
      <c r="C17">
        <v>1000</v>
      </c>
      <c r="D17" t="s">
        <v>84</v>
      </c>
      <c r="E17" t="s">
        <v>40</v>
      </c>
    </row>
    <row r="18" spans="1:5" x14ac:dyDescent="0.2">
      <c r="A18" s="3" t="s">
        <v>5</v>
      </c>
      <c r="B18">
        <v>-1000</v>
      </c>
      <c r="C18">
        <v>1000</v>
      </c>
      <c r="D18" t="s">
        <v>86</v>
      </c>
      <c r="E18" t="s">
        <v>40</v>
      </c>
    </row>
    <row r="19" spans="1:5" x14ac:dyDescent="0.2">
      <c r="A19" s="3" t="s">
        <v>28</v>
      </c>
      <c r="B19">
        <v>-1000</v>
      </c>
      <c r="C19">
        <v>1000</v>
      </c>
      <c r="D19" t="s">
        <v>85</v>
      </c>
      <c r="E19" t="s">
        <v>40</v>
      </c>
    </row>
    <row r="20" spans="1:5" x14ac:dyDescent="0.2">
      <c r="A20" s="3" t="s">
        <v>6</v>
      </c>
      <c r="B20">
        <v>-1000</v>
      </c>
      <c r="C20">
        <v>1000</v>
      </c>
      <c r="D20" t="s">
        <v>68</v>
      </c>
      <c r="E20" t="s">
        <v>40</v>
      </c>
    </row>
    <row r="21" spans="1:5" x14ac:dyDescent="0.2">
      <c r="A21" s="3" t="s">
        <v>7</v>
      </c>
      <c r="B21">
        <v>-1000</v>
      </c>
      <c r="C21">
        <v>1000</v>
      </c>
      <c r="D21" t="s">
        <v>87</v>
      </c>
      <c r="E21" t="s">
        <v>40</v>
      </c>
    </row>
    <row r="22" spans="1:5" x14ac:dyDescent="0.2">
      <c r="A22" s="3" t="s">
        <v>8</v>
      </c>
      <c r="B22">
        <v>-1000</v>
      </c>
      <c r="C22">
        <v>1000</v>
      </c>
      <c r="D22" t="s">
        <v>88</v>
      </c>
      <c r="E22" t="s">
        <v>40</v>
      </c>
    </row>
    <row r="23" spans="1:5" x14ac:dyDescent="0.2">
      <c r="A23" s="3" t="s">
        <v>9</v>
      </c>
      <c r="B23">
        <v>-1000</v>
      </c>
      <c r="C23">
        <v>1000</v>
      </c>
      <c r="D23" t="s">
        <v>89</v>
      </c>
      <c r="E23" t="s">
        <v>40</v>
      </c>
    </row>
    <row r="24" spans="1:5" x14ac:dyDescent="0.2">
      <c r="A24" s="3" t="s">
        <v>10</v>
      </c>
      <c r="B24">
        <v>-1000</v>
      </c>
      <c r="C24">
        <v>1000</v>
      </c>
      <c r="D24" t="s">
        <v>90</v>
      </c>
      <c r="E24" t="s">
        <v>40</v>
      </c>
    </row>
    <row r="25" spans="1:5" x14ac:dyDescent="0.2">
      <c r="A25" s="3" t="s">
        <v>11</v>
      </c>
      <c r="B25">
        <v>-1000</v>
      </c>
      <c r="C25">
        <v>1000</v>
      </c>
      <c r="D25" t="s">
        <v>91</v>
      </c>
      <c r="E25" t="s">
        <v>40</v>
      </c>
    </row>
    <row r="26" spans="1:5" x14ac:dyDescent="0.2">
      <c r="A26" s="3" t="s">
        <v>14</v>
      </c>
      <c r="B26">
        <v>-1000</v>
      </c>
      <c r="C26">
        <v>1000</v>
      </c>
      <c r="D26" t="s">
        <v>92</v>
      </c>
      <c r="E26" t="s">
        <v>40</v>
      </c>
    </row>
    <row r="27" spans="1:5" x14ac:dyDescent="0.2">
      <c r="A27" s="3" t="s">
        <v>16</v>
      </c>
      <c r="B27">
        <v>-1000</v>
      </c>
      <c r="C27">
        <v>1000</v>
      </c>
      <c r="D27" t="s">
        <v>93</v>
      </c>
      <c r="E27" t="s">
        <v>40</v>
      </c>
    </row>
    <row r="28" spans="1:5" x14ac:dyDescent="0.2">
      <c r="A28" s="3" t="s">
        <v>17</v>
      </c>
      <c r="B28">
        <v>-1000</v>
      </c>
      <c r="C28">
        <v>1000</v>
      </c>
      <c r="D28" t="s">
        <v>99</v>
      </c>
      <c r="E28" t="s">
        <v>40</v>
      </c>
    </row>
    <row r="29" spans="1:5" x14ac:dyDescent="0.2">
      <c r="A29" s="3" t="s">
        <v>19</v>
      </c>
      <c r="B29">
        <v>-1000</v>
      </c>
      <c r="C29">
        <v>1000</v>
      </c>
      <c r="D29" t="s">
        <v>94</v>
      </c>
      <c r="E29" t="s">
        <v>40</v>
      </c>
    </row>
    <row r="30" spans="1:5" x14ac:dyDescent="0.2">
      <c r="A30" s="3" t="s">
        <v>20</v>
      </c>
      <c r="B30">
        <v>-1000</v>
      </c>
      <c r="C30">
        <v>1000</v>
      </c>
      <c r="D30" t="s">
        <v>95</v>
      </c>
      <c r="E30" t="s">
        <v>40</v>
      </c>
    </row>
    <row r="31" spans="1:5" x14ac:dyDescent="0.2">
      <c r="A31" s="3" t="s">
        <v>21</v>
      </c>
      <c r="B31">
        <v>-1000</v>
      </c>
      <c r="C31">
        <v>1000</v>
      </c>
      <c r="D31" t="s">
        <v>96</v>
      </c>
      <c r="E31" t="s">
        <v>40</v>
      </c>
    </row>
    <row r="32" spans="1:5" x14ac:dyDescent="0.2">
      <c r="A32" s="3" t="s">
        <v>22</v>
      </c>
      <c r="B32">
        <v>-1000</v>
      </c>
      <c r="C32">
        <v>1000</v>
      </c>
      <c r="D32" t="s">
        <v>97</v>
      </c>
      <c r="E32" t="s">
        <v>40</v>
      </c>
    </row>
    <row r="33" spans="1:5" x14ac:dyDescent="0.2">
      <c r="A33" t="s">
        <v>15</v>
      </c>
      <c r="B33">
        <v>-1000</v>
      </c>
      <c r="C33">
        <v>1000</v>
      </c>
      <c r="D33" t="s">
        <v>100</v>
      </c>
      <c r="E33" t="s">
        <v>41</v>
      </c>
    </row>
    <row r="34" spans="1:5" x14ac:dyDescent="0.2">
      <c r="A34" t="s">
        <v>12</v>
      </c>
      <c r="B34">
        <v>-1000</v>
      </c>
      <c r="C34">
        <v>1000</v>
      </c>
      <c r="D34" t="s">
        <v>69</v>
      </c>
      <c r="E34" t="s">
        <v>41</v>
      </c>
    </row>
    <row r="35" spans="1:5" x14ac:dyDescent="0.2">
      <c r="A35" t="s">
        <v>18</v>
      </c>
      <c r="B35">
        <v>-1000</v>
      </c>
      <c r="C35">
        <v>1000</v>
      </c>
      <c r="D35" t="s">
        <v>70</v>
      </c>
      <c r="E35" t="s">
        <v>41</v>
      </c>
    </row>
    <row r="36" spans="1:5" x14ac:dyDescent="0.2">
      <c r="A36" t="s">
        <v>32</v>
      </c>
      <c r="B36">
        <v>-1000</v>
      </c>
      <c r="C36">
        <v>1000</v>
      </c>
      <c r="D36" t="s">
        <v>44</v>
      </c>
      <c r="E36" t="s">
        <v>44</v>
      </c>
    </row>
    <row r="37" spans="1:5" x14ac:dyDescent="0.2">
      <c r="A37" t="s">
        <v>34</v>
      </c>
      <c r="B37">
        <v>-1000</v>
      </c>
      <c r="C37">
        <v>1000</v>
      </c>
      <c r="D37" t="s">
        <v>45</v>
      </c>
      <c r="E37" t="s">
        <v>45</v>
      </c>
    </row>
    <row r="38" spans="1:5" x14ac:dyDescent="0.2">
      <c r="A38" t="s">
        <v>36</v>
      </c>
      <c r="B38">
        <v>-1000</v>
      </c>
      <c r="C38">
        <v>1000</v>
      </c>
      <c r="D38" t="s">
        <v>67</v>
      </c>
      <c r="E38" t="s">
        <v>46</v>
      </c>
    </row>
    <row r="39" spans="1:5" x14ac:dyDescent="0.2">
      <c r="A39" t="s">
        <v>29</v>
      </c>
      <c r="B39">
        <v>-1000</v>
      </c>
      <c r="C39">
        <v>1000</v>
      </c>
      <c r="D39" t="s">
        <v>71</v>
      </c>
      <c r="E39" t="s">
        <v>43</v>
      </c>
    </row>
    <row r="40" spans="1:5" x14ac:dyDescent="0.2">
      <c r="A40" t="s">
        <v>37</v>
      </c>
      <c r="B40">
        <v>-1000</v>
      </c>
      <c r="C40">
        <v>1000</v>
      </c>
      <c r="D40" t="s">
        <v>72</v>
      </c>
      <c r="E40" t="s">
        <v>43</v>
      </c>
    </row>
    <row r="41" spans="1:5" x14ac:dyDescent="0.2">
      <c r="A41" t="s">
        <v>30</v>
      </c>
      <c r="B41">
        <v>-1000</v>
      </c>
      <c r="C41">
        <v>1000</v>
      </c>
      <c r="D41" t="s">
        <v>73</v>
      </c>
      <c r="E41" t="s">
        <v>43</v>
      </c>
    </row>
    <row r="42" spans="1:5" x14ac:dyDescent="0.2">
      <c r="A42" t="s">
        <v>31</v>
      </c>
      <c r="B42">
        <v>-1000</v>
      </c>
      <c r="C42">
        <v>1000</v>
      </c>
      <c r="D42" t="s">
        <v>74</v>
      </c>
      <c r="E42" t="s">
        <v>43</v>
      </c>
    </row>
    <row r="43" spans="1:5" x14ac:dyDescent="0.2">
      <c r="A43" t="s">
        <v>33</v>
      </c>
      <c r="B43">
        <v>-1000</v>
      </c>
      <c r="C43">
        <v>1000</v>
      </c>
      <c r="D43" t="s">
        <v>75</v>
      </c>
      <c r="E43" t="s">
        <v>43</v>
      </c>
    </row>
    <row r="44" spans="1:5" x14ac:dyDescent="0.2">
      <c r="A44" t="s">
        <v>35</v>
      </c>
      <c r="B44">
        <v>-1000</v>
      </c>
      <c r="C44">
        <v>1000</v>
      </c>
      <c r="D44" t="s">
        <v>76</v>
      </c>
      <c r="E44" t="s">
        <v>43</v>
      </c>
    </row>
    <row r="45" spans="1:5" x14ac:dyDescent="0.2">
      <c r="A45" t="s">
        <v>38</v>
      </c>
      <c r="B45">
        <v>-1000</v>
      </c>
      <c r="C45">
        <v>1000</v>
      </c>
      <c r="D45" t="s">
        <v>77</v>
      </c>
      <c r="E4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E21" sqref="E21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128</v>
      </c>
    </row>
    <row r="2" spans="1:2" x14ac:dyDescent="0.2">
      <c r="A2" t="s">
        <v>1</v>
      </c>
      <c r="B2">
        <v>-0.57240000000000002</v>
      </c>
    </row>
    <row r="3" spans="1:2" x14ac:dyDescent="0.2">
      <c r="A3" t="s">
        <v>2</v>
      </c>
      <c r="B3">
        <v>-1.6568000000000001</v>
      </c>
    </row>
    <row r="4" spans="1:2" x14ac:dyDescent="0.2">
      <c r="A4" t="s">
        <v>27</v>
      </c>
      <c r="B4">
        <v>-0.49009999999999998</v>
      </c>
    </row>
    <row r="5" spans="1:2" x14ac:dyDescent="0.2">
      <c r="A5" t="s">
        <v>3</v>
      </c>
      <c r="B5" s="2">
        <v>-0.12920000000000001</v>
      </c>
    </row>
    <row r="6" spans="1:2" x14ac:dyDescent="0.2">
      <c r="A6" t="s">
        <v>4</v>
      </c>
      <c r="B6">
        <v>-0.43580000000000002</v>
      </c>
    </row>
    <row r="7" spans="1:2" x14ac:dyDescent="0.2">
      <c r="A7" t="s">
        <v>5</v>
      </c>
      <c r="B7" s="2">
        <v>-8.3299999999999999E-2</v>
      </c>
    </row>
    <row r="8" spans="1:2" x14ac:dyDescent="0.2">
      <c r="A8" t="s">
        <v>28</v>
      </c>
      <c r="B8">
        <v>-0.7258</v>
      </c>
    </row>
    <row r="9" spans="1:2" x14ac:dyDescent="0.2">
      <c r="A9" t="s">
        <v>6</v>
      </c>
      <c r="B9">
        <v>-0.21740000000000001</v>
      </c>
    </row>
    <row r="10" spans="1:2" x14ac:dyDescent="0.2">
      <c r="A10" t="s">
        <v>7</v>
      </c>
      <c r="B10">
        <v>-7.3400000000000007E-2</v>
      </c>
    </row>
    <row r="11" spans="1:2" x14ac:dyDescent="0.2">
      <c r="A11" t="s">
        <v>8</v>
      </c>
      <c r="B11">
        <v>-0.53520000000000001</v>
      </c>
    </row>
    <row r="12" spans="1:2" x14ac:dyDescent="0.2">
      <c r="A12" t="s">
        <v>9</v>
      </c>
      <c r="B12">
        <v>-0.63539999999999996</v>
      </c>
    </row>
    <row r="13" spans="1:2" x14ac:dyDescent="0.2">
      <c r="A13" t="s">
        <v>10</v>
      </c>
      <c r="B13">
        <v>-0.31009999999999999</v>
      </c>
    </row>
    <row r="14" spans="1:2" x14ac:dyDescent="0.2">
      <c r="A14" t="s">
        <v>11</v>
      </c>
      <c r="B14">
        <v>-0.1593</v>
      </c>
    </row>
    <row r="15" spans="1:2" x14ac:dyDescent="0.2">
      <c r="A15" t="s">
        <v>14</v>
      </c>
      <c r="B15">
        <v>-0.16689999999999999</v>
      </c>
    </row>
    <row r="16" spans="1:2" x14ac:dyDescent="0.2">
      <c r="A16" t="s">
        <v>16</v>
      </c>
      <c r="B16" s="2">
        <v>-0.49259999999999998</v>
      </c>
    </row>
    <row r="17" spans="1:2" x14ac:dyDescent="0.2">
      <c r="A17" t="s">
        <v>17</v>
      </c>
      <c r="B17">
        <v>-1.8768</v>
      </c>
    </row>
    <row r="18" spans="1:2" x14ac:dyDescent="0.2">
      <c r="A18" t="s">
        <v>19</v>
      </c>
      <c r="B18">
        <v>-0.59389999999999998</v>
      </c>
    </row>
    <row r="19" spans="1:2" x14ac:dyDescent="0.2">
      <c r="A19" t="s">
        <v>20</v>
      </c>
      <c r="B19">
        <v>-0.16170000000000001</v>
      </c>
    </row>
    <row r="20" spans="1:2" x14ac:dyDescent="0.2">
      <c r="A20" t="s">
        <v>21</v>
      </c>
      <c r="B20">
        <v>-8.0399999999999999E-2</v>
      </c>
    </row>
    <row r="21" spans="1:2" x14ac:dyDescent="0.2">
      <c r="A21" t="s">
        <v>22</v>
      </c>
      <c r="B21">
        <v>-0.45619999999999999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V32"/>
  <sheetViews>
    <sheetView workbookViewId="0">
      <selection activeCell="H16" sqref="H16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22" ht="68" x14ac:dyDescent="0.2">
      <c r="A1" s="6" t="s">
        <v>104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103</v>
      </c>
      <c r="O1" t="s">
        <v>105</v>
      </c>
      <c r="R1" s="6" t="s">
        <v>106</v>
      </c>
      <c r="S1" s="6" t="s">
        <v>107</v>
      </c>
    </row>
    <row r="2" spans="1:22" x14ac:dyDescent="0.2">
      <c r="A2" s="1" t="s">
        <v>78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101</v>
      </c>
      <c r="Q2">
        <v>-4.6704699999999999</v>
      </c>
      <c r="R2">
        <v>0.15</v>
      </c>
      <c r="S2">
        <v>8.2864316584792892</v>
      </c>
      <c r="U2">
        <v>0.15</v>
      </c>
      <c r="V2">
        <v>9.2992247900000002</v>
      </c>
    </row>
    <row r="3" spans="1:22" x14ac:dyDescent="0.2">
      <c r="A3" s="7" t="s">
        <v>61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101</v>
      </c>
      <c r="Q3">
        <v>-4.7056399999999998</v>
      </c>
      <c r="R3">
        <v>0.15</v>
      </c>
      <c r="S3">
        <v>8.6545936133000492</v>
      </c>
      <c r="U3">
        <v>0.15</v>
      </c>
      <c r="V3">
        <v>9.6576574199999996</v>
      </c>
    </row>
    <row r="4" spans="1:22" x14ac:dyDescent="0.2">
      <c r="A4" s="7" t="s">
        <v>98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101</v>
      </c>
      <c r="Q4">
        <v>-4.5427</v>
      </c>
      <c r="R4">
        <v>0.15</v>
      </c>
      <c r="S4">
        <v>8.4060201749740209</v>
      </c>
      <c r="U4">
        <v>0.15</v>
      </c>
      <c r="V4">
        <v>9.4104712799999994</v>
      </c>
    </row>
    <row r="5" spans="1:22" x14ac:dyDescent="0.2">
      <c r="A5" s="7" t="s">
        <v>62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101</v>
      </c>
      <c r="Q5">
        <v>-8.9038400000000006</v>
      </c>
      <c r="R5">
        <v>0.3</v>
      </c>
      <c r="S5">
        <v>15.521150984968299</v>
      </c>
      <c r="U5">
        <v>0.3</v>
      </c>
      <c r="V5">
        <v>17.023853599999999</v>
      </c>
    </row>
    <row r="6" spans="1:22" x14ac:dyDescent="0.2">
      <c r="A6" s="7" t="s">
        <v>63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101</v>
      </c>
      <c r="Q6">
        <v>-9.3071400000000004</v>
      </c>
      <c r="R6">
        <v>0.3</v>
      </c>
      <c r="S6">
        <v>15.2248807909655</v>
      </c>
      <c r="U6">
        <v>0.3</v>
      </c>
      <c r="V6">
        <v>16.808033500000001</v>
      </c>
    </row>
    <row r="7" spans="1:22" x14ac:dyDescent="0.2">
      <c r="A7" s="7" t="s">
        <v>79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101</v>
      </c>
      <c r="Q7">
        <v>-8.9268000000000001</v>
      </c>
      <c r="R7">
        <v>0.3</v>
      </c>
      <c r="S7">
        <v>13.242509015470601</v>
      </c>
      <c r="U7">
        <v>0.3</v>
      </c>
      <c r="V7">
        <v>15.057835300000001</v>
      </c>
    </row>
    <row r="8" spans="1:22" x14ac:dyDescent="0.2">
      <c r="A8" s="7" t="s">
        <v>66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101</v>
      </c>
      <c r="R8">
        <v>0.45</v>
      </c>
      <c r="S8">
        <v>19.7669234450372</v>
      </c>
      <c r="U8">
        <v>0.45</v>
      </c>
      <c r="V8">
        <v>21.684630500000001</v>
      </c>
    </row>
    <row r="9" spans="1:22" x14ac:dyDescent="0.2">
      <c r="A9" s="7" t="s">
        <v>64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101</v>
      </c>
      <c r="R9">
        <v>0.5</v>
      </c>
      <c r="S9">
        <v>20.2816381812092</v>
      </c>
      <c r="U9">
        <v>0.5</v>
      </c>
      <c r="V9">
        <v>24.266458</v>
      </c>
    </row>
    <row r="10" spans="1:22" x14ac:dyDescent="0.2">
      <c r="A10" s="7" t="s">
        <v>65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101</v>
      </c>
      <c r="R10">
        <v>0.5</v>
      </c>
      <c r="S10">
        <v>21.779380979682301</v>
      </c>
      <c r="U10">
        <v>0.5</v>
      </c>
      <c r="V10">
        <v>24.004562400000001</v>
      </c>
    </row>
    <row r="11" spans="1:22" x14ac:dyDescent="0.2">
      <c r="A11" s="1" t="s">
        <v>48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101</v>
      </c>
      <c r="R11">
        <v>0.6</v>
      </c>
      <c r="S11">
        <v>26.2190686876895</v>
      </c>
      <c r="U11">
        <v>0.6</v>
      </c>
      <c r="V11">
        <v>27.463487000000001</v>
      </c>
    </row>
    <row r="12" spans="1:22" x14ac:dyDescent="0.2">
      <c r="A12" s="1" t="s">
        <v>47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101</v>
      </c>
    </row>
    <row r="13" spans="1:22" x14ac:dyDescent="0.2">
      <c r="A13" s="1" t="s">
        <v>80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101</v>
      </c>
    </row>
    <row r="14" spans="1:22" x14ac:dyDescent="0.2">
      <c r="A14" s="1" t="s">
        <v>81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101</v>
      </c>
    </row>
    <row r="15" spans="1:22" x14ac:dyDescent="0.2">
      <c r="A15" s="1" t="s">
        <v>82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101</v>
      </c>
    </row>
    <row r="16" spans="1:22" x14ac:dyDescent="0.2">
      <c r="A16" s="1" t="s">
        <v>83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5" t="s">
        <v>102</v>
      </c>
    </row>
    <row r="17" spans="1:14" x14ac:dyDescent="0.2">
      <c r="A17" s="1" t="s">
        <v>84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101</v>
      </c>
    </row>
    <row r="18" spans="1:14" x14ac:dyDescent="0.2">
      <c r="A18" s="1" t="s">
        <v>86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5" t="s">
        <v>102</v>
      </c>
    </row>
    <row r="19" spans="1:14" x14ac:dyDescent="0.2">
      <c r="A19" s="1" t="s">
        <v>85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101</v>
      </c>
    </row>
    <row r="20" spans="1:14" x14ac:dyDescent="0.2">
      <c r="A20" s="1" t="s">
        <v>68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101</v>
      </c>
    </row>
    <row r="21" spans="1:14" x14ac:dyDescent="0.2">
      <c r="A21" s="1" t="s">
        <v>87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101</v>
      </c>
    </row>
    <row r="22" spans="1:14" x14ac:dyDescent="0.2">
      <c r="A22" s="1" t="s">
        <v>88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101</v>
      </c>
    </row>
    <row r="23" spans="1:14" x14ac:dyDescent="0.2">
      <c r="A23" s="1" t="s">
        <v>89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101</v>
      </c>
    </row>
    <row r="24" spans="1:14" x14ac:dyDescent="0.2">
      <c r="A24" s="1" t="s">
        <v>90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101</v>
      </c>
    </row>
    <row r="25" spans="1:14" x14ac:dyDescent="0.2">
      <c r="A25" s="1" t="s">
        <v>91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101</v>
      </c>
    </row>
    <row r="26" spans="1:14" x14ac:dyDescent="0.2">
      <c r="A26" s="1" t="s">
        <v>92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101</v>
      </c>
    </row>
    <row r="27" spans="1:14" x14ac:dyDescent="0.2">
      <c r="A27" s="1" t="s">
        <v>93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5" t="s">
        <v>102</v>
      </c>
    </row>
    <row r="28" spans="1:14" x14ac:dyDescent="0.2">
      <c r="A28" s="1" t="s">
        <v>99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101</v>
      </c>
    </row>
    <row r="29" spans="1:14" x14ac:dyDescent="0.2">
      <c r="A29" s="1" t="s">
        <v>94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101</v>
      </c>
    </row>
    <row r="30" spans="1:14" x14ac:dyDescent="0.2">
      <c r="A30" s="1" t="s">
        <v>95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101</v>
      </c>
    </row>
    <row r="31" spans="1:14" x14ac:dyDescent="0.2">
      <c r="A31" s="1" t="s">
        <v>96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101</v>
      </c>
    </row>
    <row r="32" spans="1:14" x14ac:dyDescent="0.2">
      <c r="A32" s="1" t="s">
        <v>97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101</v>
      </c>
    </row>
  </sheetData>
  <sortState xmlns:xlrd2="http://schemas.microsoft.com/office/spreadsheetml/2017/richdata2" ref="A2:P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tabSelected="1"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8" t="s">
        <v>151</v>
      </c>
      <c r="O1" s="28"/>
      <c r="P1" s="28"/>
      <c r="Q1" s="28"/>
      <c r="R1" s="28"/>
      <c r="S1" s="28" t="s">
        <v>150</v>
      </c>
      <c r="T1" s="28"/>
      <c r="U1" s="28"/>
      <c r="V1" s="28"/>
      <c r="W1" s="28"/>
    </row>
    <row r="2" spans="1:23" x14ac:dyDescent="0.2">
      <c r="A2" t="s">
        <v>104</v>
      </c>
      <c r="B2" t="s">
        <v>139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145</v>
      </c>
      <c r="I2" t="s">
        <v>146</v>
      </c>
      <c r="J2" t="s">
        <v>147</v>
      </c>
      <c r="K2" t="s">
        <v>148</v>
      </c>
      <c r="L2" t="s">
        <v>156</v>
      </c>
      <c r="M2" t="s">
        <v>157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78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61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62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63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79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66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81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149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98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152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153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154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155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Exp_bounds</vt:lpstr>
      <vt:lpstr>MaxMu</vt:lpstr>
      <vt:lpstr>AA_factors</vt:lpstr>
      <vt:lpstr>chemostat_data_1</vt:lpstr>
      <vt:lpstr>Exchange_rates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2019-05-09T14:06:45Z</dcterms:modified>
</cp:coreProperties>
</file>