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REJECTION Cluster Trials/GRASP-main/io/input/"/>
    </mc:Choice>
  </mc:AlternateContent>
  <xr:revisionPtr revIDLastSave="6" documentId="11_0300A885459ECBFC9B19DCC2BF3775A6EE5F68F9" xr6:coauthVersionLast="47" xr6:coauthVersionMax="47" xr10:uidLastSave="{B9E2E457-933D-423C-ACCA-FB44545AC07B}"/>
  <bookViews>
    <workbookView xWindow="-108" yWindow="-108" windowWidth="23256" windowHeight="12456" tabRatio="500" firstSheet="7" activeTab="11" xr2:uid="{00000000-000D-0000-FFFF-FFFF00000000}"/>
  </bookViews>
  <sheets>
    <sheet name="general" sheetId="1" r:id="rId1"/>
    <sheet name="stoic" sheetId="2" r:id="rId2"/>
    <sheet name="rxns" sheetId="3" r:id="rId3"/>
    <sheet name="mets" sheetId="4" r:id="rId4"/>
    <sheet name="poolConst" sheetId="5" r:id="rId5"/>
    <sheet name="thermo_ineq_constraints" sheetId="6" r:id="rId6"/>
    <sheet name="thermoRxns" sheetId="7" r:id="rId7"/>
    <sheet name="thermoMets" sheetId="8" r:id="rId8"/>
    <sheet name="measRates" sheetId="9" r:id="rId9"/>
    <sheet name="protData" sheetId="10" r:id="rId10"/>
    <sheet name="metsData" sheetId="11" r:id="rId11"/>
    <sheet name="kinetics1" sheetId="12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9" l="1"/>
  <c r="J4" i="9"/>
  <c r="H4" i="9"/>
  <c r="F4" i="9"/>
  <c r="D4" i="9"/>
  <c r="B4" i="9"/>
  <c r="C6" i="8"/>
  <c r="B6" i="8"/>
  <c r="C5" i="8"/>
  <c r="B5" i="8"/>
</calcChain>
</file>

<file path=xl/sharedStrings.xml><?xml version="1.0" encoding="utf-8"?>
<sst xmlns="http://schemas.openxmlformats.org/spreadsheetml/2006/main" count="196" uniqueCount="98">
  <si>
    <t>General Reaction and Sampling Platform (GRASP)</t>
  </si>
  <si>
    <t>value</t>
  </si>
  <si>
    <t>Model name</t>
  </si>
  <si>
    <t>adenine_cycle2</t>
  </si>
  <si>
    <t>Sampling mode (GRASP or rejection)</t>
  </si>
  <si>
    <t>rejection</t>
  </si>
  <si>
    <t>NLP solver (NLOPT or FMINCON (default))</t>
  </si>
  <si>
    <t>fmincon</t>
  </si>
  <si>
    <t>LP solver (linprog or gurobi)</t>
  </si>
  <si>
    <t>Prior distribution for fluxes (uniform (default) or normal)</t>
  </si>
  <si>
    <t>uniform</t>
  </si>
  <si>
    <t>Prior distribution for thermodynamic quantities (uniform (default) or normal)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</si>
  <si>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</si>
  <si>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</si>
  <si>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</si>
  <si>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</si>
  <si>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</si>
  <si>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</si>
  <si>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</si>
  <si>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</si>
  <si>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atp</t>
  </si>
  <si>
    <t>amp</t>
  </si>
  <si>
    <t>adp</t>
  </si>
  <si>
    <t>ac</t>
  </si>
  <si>
    <t>coA</t>
  </si>
  <si>
    <t>acCoa</t>
  </si>
  <si>
    <t>ppi</t>
  </si>
  <si>
    <t>pep</t>
  </si>
  <si>
    <t>pyr</t>
  </si>
  <si>
    <t>ACS</t>
  </si>
  <si>
    <t>AK</t>
  </si>
  <si>
    <t>PK</t>
  </si>
  <si>
    <t>reaction ID</t>
  </si>
  <si>
    <t>reaction name</t>
  </si>
  <si>
    <t>transport reaction?</t>
  </si>
  <si>
    <t>isoenzymes</t>
  </si>
  <si>
    <t>S-acetyl coenzyme A synthetase</t>
  </si>
  <si>
    <t>adenylate kinase</t>
  </si>
  <si>
    <t>pyruvate kinase</t>
  </si>
  <si>
    <t>metabolite ID</t>
  </si>
  <si>
    <t>Metabolite name</t>
  </si>
  <si>
    <t>balanced?</t>
  </si>
  <si>
    <t>acetate</t>
  </si>
  <si>
    <t>pyrophosphate</t>
  </si>
  <si>
    <t>phosphoenolpyruvate</t>
  </si>
  <si>
    <t>pyruvate</t>
  </si>
  <si>
    <t>exp1</t>
  </si>
  <si>
    <t>exp2</t>
  </si>
  <si>
    <t>exp3</t>
  </si>
  <si>
    <t>exp4</t>
  </si>
  <si>
    <t>exp5</t>
  </si>
  <si>
    <t>rhs</t>
  </si>
  <si>
    <t>∆Gr'_min (kJ/mol)</t>
  </si>
  <si>
    <t>∆Gr'_max (kJ/mol)</t>
  </si>
  <si>
    <t>min (M)</t>
  </si>
  <si>
    <t>max (M)</t>
  </si>
  <si>
    <t>exp_ref_mean (ref)</t>
  </si>
  <si>
    <t>exp_ref_std (ref)</t>
  </si>
  <si>
    <t>exp1_mean</t>
  </si>
  <si>
    <t>exp1_std</t>
  </si>
  <si>
    <t>exp2_mean</t>
  </si>
  <si>
    <t>exp2_std</t>
  </si>
  <si>
    <t>exp3_mean</t>
  </si>
  <si>
    <t>exp3_std</t>
  </si>
  <si>
    <t>exp4_mean</t>
  </si>
  <si>
    <t>exp4_std</t>
  </si>
  <si>
    <t>exp5_mean</t>
  </si>
  <si>
    <t>exp5_std</t>
  </si>
  <si>
    <t>reaction/enzyme ID</t>
  </si>
  <si>
    <t>exp1_lb</t>
  </si>
  <si>
    <t>exp1_ub</t>
  </si>
  <si>
    <t>exp2_lb</t>
  </si>
  <si>
    <t>exp2_ub</t>
  </si>
  <si>
    <t>exp3_lb</t>
  </si>
  <si>
    <t>exp3_ub</t>
  </si>
  <si>
    <t>exp4_lb</t>
  </si>
  <si>
    <t>exp4_ub</t>
  </si>
  <si>
    <t>exp5_lb</t>
  </si>
  <si>
    <t>exp5_ub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</si>
  <si>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</si>
  <si>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</si>
  <si>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</si>
  <si>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</si>
  <si>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</si>
  <si>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</si>
  <si>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</si>
  <si>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</si>
  <si>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</si>
  <si>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</si>
  <si>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</si>
  <si>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uniUni</t>
  </si>
  <si>
    <t>This enzyme cannot be allosteric as it only has one active site</t>
  </si>
  <si>
    <t>randomBiBi</t>
  </si>
  <si>
    <t>atp amp</t>
  </si>
  <si>
    <t>adp adp</t>
  </si>
  <si>
    <t>Considered as a free flux</t>
  </si>
  <si>
    <t>This enzyme could be allosteric</t>
  </si>
  <si>
    <t>linprog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</si>
</sst>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"/>
    <numFmt numFmtId="166" formatCode="0.0"/>
    <numFmt numFmtId="167" formatCode="0.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3" fillId="0" borderId="2" xfId="0" applyNumberFormat="1" applyFont="1" applyBorder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zoomScaleNormal="100" workbookViewId="0">
      <selection activeCell="B5" sqref="B5"/>
    </sheetView>
  </sheetViews>
  <sheetFormatPr defaultRowHeight="14.4" x14ac:dyDescent="0.3"/>
  <cols>
    <col min="1" max="1" width="85" style="1" customWidth="1"/>
    <col min="2" max="2" width="12.88671875" style="2" customWidth="1"/>
    <col min="3" max="1025" width="8.5546875" customWidth="1"/>
  </cols>
  <sheetData>
    <row r="1" spans="1:1024" x14ac:dyDescent="0.3">
      <c r="A1" s="3" t="s">
        <v>0</v>
      </c>
      <c r="B1" s="4" t="s">
        <v>1</v>
      </c>
    </row>
    <row r="2" spans="1:1024" x14ac:dyDescent="0.3">
      <c r="A2" s="3" t="s">
        <v>2</v>
      </c>
      <c r="B2" s="5" t="s">
        <v>3</v>
      </c>
    </row>
    <row r="3" spans="1:1024" x14ac:dyDescent="0.3">
      <c r="A3" s="3" t="s">
        <v>4</v>
      </c>
      <c r="B3" s="5" t="s">
        <v>5</v>
      </c>
    </row>
    <row r="4" spans="1:1024" x14ac:dyDescent="0.3">
      <c r="A4" s="3" t="s">
        <v>6</v>
      </c>
      <c r="B4" s="5" t="s">
        <v>7</v>
      </c>
    </row>
    <row r="5" spans="1:1024" x14ac:dyDescent="0.3">
      <c r="A5" s="3" t="s">
        <v>8</v>
      </c>
      <c r="B5" s="5" t="s">
        <v>97</v>
      </c>
    </row>
    <row r="6" spans="1:1024" s="6" customFormat="1" x14ac:dyDescent="0.3">
      <c r="A6" s="3" t="s">
        <v>9</v>
      </c>
      <c r="B6" s="5" t="s">
        <v>10</v>
      </c>
      <c r="D6"/>
      <c r="F6"/>
      <c r="H6"/>
      <c r="J6"/>
      <c r="L6"/>
      <c r="N6"/>
      <c r="P6"/>
      <c r="R6"/>
      <c r="T6"/>
      <c r="V6"/>
      <c r="X6"/>
      <c r="Z6"/>
      <c r="AB6"/>
      <c r="AD6"/>
      <c r="AF6"/>
      <c r="AH6"/>
      <c r="AJ6"/>
      <c r="AL6"/>
      <c r="AN6"/>
      <c r="AP6"/>
      <c r="AR6"/>
      <c r="AT6"/>
      <c r="AV6"/>
      <c r="AX6"/>
      <c r="AZ6"/>
      <c r="BB6"/>
      <c r="BD6"/>
      <c r="BF6"/>
      <c r="BH6"/>
      <c r="BJ6"/>
      <c r="BL6"/>
      <c r="BN6"/>
      <c r="BP6"/>
      <c r="BR6"/>
      <c r="BT6"/>
      <c r="BV6"/>
      <c r="BX6"/>
      <c r="BZ6"/>
      <c r="CB6"/>
      <c r="CD6"/>
      <c r="CF6"/>
      <c r="CH6"/>
      <c r="CJ6"/>
      <c r="CL6"/>
      <c r="CN6"/>
      <c r="CP6"/>
      <c r="CR6"/>
      <c r="CT6"/>
      <c r="CV6"/>
      <c r="CX6"/>
      <c r="CZ6"/>
      <c r="DB6"/>
      <c r="DD6"/>
      <c r="DF6"/>
      <c r="DH6"/>
      <c r="DJ6"/>
      <c r="DL6"/>
      <c r="DN6"/>
      <c r="DP6"/>
      <c r="DR6"/>
      <c r="DT6"/>
      <c r="DV6"/>
      <c r="DX6"/>
      <c r="DZ6"/>
      <c r="EB6"/>
      <c r="ED6"/>
      <c r="EF6"/>
      <c r="EH6"/>
      <c r="EJ6"/>
      <c r="EL6"/>
      <c r="EN6"/>
      <c r="EP6"/>
      <c r="ER6"/>
      <c r="ET6"/>
      <c r="EV6"/>
      <c r="EX6"/>
      <c r="EZ6"/>
      <c r="FB6"/>
      <c r="FD6"/>
      <c r="FF6"/>
      <c r="FH6"/>
      <c r="FJ6"/>
      <c r="FL6"/>
      <c r="FN6"/>
      <c r="FP6"/>
      <c r="FR6"/>
      <c r="FT6"/>
      <c r="FV6"/>
      <c r="FX6"/>
      <c r="FZ6"/>
      <c r="GB6"/>
      <c r="GD6"/>
      <c r="GF6"/>
      <c r="GH6"/>
      <c r="GJ6"/>
      <c r="GL6"/>
      <c r="GN6"/>
      <c r="GP6"/>
      <c r="GR6"/>
      <c r="GT6"/>
      <c r="GV6"/>
      <c r="GX6"/>
      <c r="GZ6"/>
      <c r="HB6"/>
      <c r="HD6"/>
      <c r="HF6"/>
      <c r="HH6"/>
      <c r="HJ6"/>
      <c r="HL6"/>
      <c r="HN6"/>
      <c r="HP6"/>
      <c r="HR6"/>
      <c r="HT6"/>
      <c r="HV6"/>
      <c r="HX6"/>
      <c r="HZ6"/>
      <c r="IB6"/>
      <c r="ID6"/>
      <c r="IF6"/>
      <c r="IH6"/>
      <c r="IJ6"/>
      <c r="IL6"/>
      <c r="IN6"/>
      <c r="IP6"/>
      <c r="IR6"/>
      <c r="IT6"/>
      <c r="IV6"/>
      <c r="IX6"/>
      <c r="IZ6"/>
      <c r="JB6"/>
      <c r="JD6"/>
      <c r="JF6"/>
      <c r="JH6"/>
      <c r="JJ6"/>
      <c r="JL6"/>
      <c r="JN6"/>
      <c r="JP6"/>
      <c r="JR6"/>
      <c r="JT6"/>
      <c r="JV6"/>
      <c r="JX6"/>
      <c r="JZ6"/>
      <c r="KB6"/>
      <c r="KD6"/>
      <c r="KF6"/>
      <c r="KH6"/>
      <c r="KJ6"/>
      <c r="KL6"/>
      <c r="KN6"/>
      <c r="KP6"/>
      <c r="KR6"/>
      <c r="KT6"/>
      <c r="KV6"/>
      <c r="KX6"/>
      <c r="KZ6"/>
      <c r="LB6"/>
      <c r="LD6"/>
      <c r="LF6"/>
      <c r="LH6"/>
      <c r="LJ6"/>
      <c r="LL6"/>
      <c r="LN6"/>
      <c r="LP6"/>
      <c r="LR6"/>
      <c r="LT6"/>
      <c r="LV6"/>
      <c r="LX6"/>
      <c r="LZ6"/>
      <c r="MB6"/>
      <c r="MD6"/>
      <c r="MF6"/>
      <c r="MH6"/>
      <c r="MJ6"/>
      <c r="ML6"/>
      <c r="MN6"/>
      <c r="MP6"/>
      <c r="MR6"/>
      <c r="MT6"/>
      <c r="MV6"/>
      <c r="MX6"/>
      <c r="MZ6"/>
      <c r="NB6"/>
      <c r="ND6"/>
      <c r="NF6"/>
      <c r="NH6"/>
      <c r="NJ6"/>
      <c r="NL6"/>
      <c r="NN6"/>
      <c r="NP6"/>
      <c r="NR6"/>
      <c r="NT6"/>
      <c r="NV6"/>
      <c r="NX6"/>
      <c r="NZ6"/>
      <c r="OB6"/>
      <c r="OD6"/>
      <c r="OF6"/>
      <c r="OH6"/>
      <c r="OJ6"/>
      <c r="OL6"/>
      <c r="ON6"/>
      <c r="OP6"/>
      <c r="OR6"/>
      <c r="OT6"/>
      <c r="OV6"/>
      <c r="OX6"/>
      <c r="OZ6"/>
      <c r="PB6"/>
      <c r="PD6"/>
      <c r="PF6"/>
      <c r="PH6"/>
      <c r="PJ6"/>
      <c r="PL6"/>
      <c r="PN6"/>
      <c r="PP6"/>
      <c r="PR6"/>
      <c r="PT6"/>
      <c r="PV6"/>
      <c r="PX6"/>
      <c r="PZ6"/>
      <c r="QB6"/>
      <c r="QD6"/>
      <c r="QF6"/>
      <c r="QH6"/>
      <c r="QJ6"/>
      <c r="QL6"/>
      <c r="QN6"/>
      <c r="QP6"/>
      <c r="QR6"/>
      <c r="QT6"/>
      <c r="QV6"/>
      <c r="QX6"/>
      <c r="QZ6"/>
      <c r="RB6"/>
      <c r="RD6"/>
      <c r="RF6"/>
      <c r="RH6"/>
      <c r="RJ6"/>
      <c r="RL6"/>
      <c r="RN6"/>
      <c r="RP6"/>
      <c r="RR6"/>
      <c r="RT6"/>
      <c r="RV6"/>
      <c r="RX6"/>
      <c r="RZ6"/>
      <c r="SB6"/>
      <c r="SD6"/>
      <c r="SF6"/>
      <c r="SH6"/>
      <c r="SJ6"/>
      <c r="SL6"/>
      <c r="SN6"/>
      <c r="SP6"/>
      <c r="SR6"/>
      <c r="ST6"/>
      <c r="SV6"/>
      <c r="SX6"/>
      <c r="SZ6"/>
      <c r="TB6"/>
      <c r="TD6"/>
      <c r="TF6"/>
      <c r="TH6"/>
      <c r="TJ6"/>
      <c r="TL6"/>
      <c r="TN6"/>
      <c r="TP6"/>
      <c r="TR6"/>
      <c r="TT6"/>
      <c r="TV6"/>
      <c r="TX6"/>
      <c r="TZ6"/>
      <c r="UB6"/>
      <c r="UD6"/>
      <c r="UF6"/>
      <c r="UH6"/>
      <c r="UJ6"/>
      <c r="UL6"/>
      <c r="UN6"/>
      <c r="UP6"/>
      <c r="UR6"/>
      <c r="UT6"/>
      <c r="UV6"/>
      <c r="UX6"/>
      <c r="UZ6"/>
      <c r="VB6"/>
      <c r="VD6"/>
      <c r="VF6"/>
      <c r="VH6"/>
      <c r="VJ6"/>
      <c r="VL6"/>
      <c r="VN6"/>
      <c r="VP6"/>
      <c r="VR6"/>
      <c r="VT6"/>
      <c r="VV6"/>
      <c r="VX6"/>
      <c r="VZ6"/>
      <c r="WB6"/>
      <c r="WD6"/>
      <c r="WF6"/>
      <c r="WH6"/>
      <c r="WJ6"/>
      <c r="WL6"/>
      <c r="WN6"/>
      <c r="WP6"/>
      <c r="WR6"/>
      <c r="WT6"/>
      <c r="WV6"/>
      <c r="WX6"/>
      <c r="WZ6"/>
      <c r="XB6"/>
      <c r="XD6"/>
      <c r="XF6"/>
      <c r="XH6"/>
      <c r="XJ6"/>
      <c r="XL6"/>
      <c r="XN6"/>
      <c r="XP6"/>
      <c r="XR6"/>
      <c r="XT6"/>
      <c r="XV6"/>
      <c r="XX6"/>
      <c r="XZ6"/>
      <c r="YB6"/>
      <c r="YD6"/>
      <c r="YF6"/>
      <c r="YH6"/>
      <c r="YJ6"/>
      <c r="YL6"/>
      <c r="YN6"/>
      <c r="YP6"/>
      <c r="YR6"/>
      <c r="YT6"/>
      <c r="YV6"/>
      <c r="YX6"/>
      <c r="YZ6"/>
      <c r="ZB6"/>
      <c r="ZD6"/>
      <c r="ZF6"/>
      <c r="ZH6"/>
      <c r="ZJ6"/>
      <c r="ZL6"/>
      <c r="ZN6"/>
      <c r="ZP6"/>
      <c r="ZR6"/>
      <c r="ZT6"/>
      <c r="ZV6"/>
      <c r="ZX6"/>
      <c r="ZZ6"/>
      <c r="AAB6"/>
      <c r="AAD6"/>
      <c r="AAF6"/>
      <c r="AAH6"/>
      <c r="AAJ6"/>
      <c r="AAL6"/>
      <c r="AAN6"/>
      <c r="AAP6"/>
      <c r="AAR6"/>
      <c r="AAT6"/>
      <c r="AAV6"/>
      <c r="AAX6"/>
      <c r="AAZ6"/>
      <c r="ABB6"/>
      <c r="ABD6"/>
      <c r="ABF6"/>
      <c r="ABH6"/>
      <c r="ABJ6"/>
      <c r="ABL6"/>
      <c r="ABN6"/>
      <c r="ABP6"/>
      <c r="ABR6"/>
      <c r="ABT6"/>
      <c r="ABV6"/>
      <c r="ABX6"/>
      <c r="ABZ6"/>
      <c r="ACB6"/>
      <c r="ACD6"/>
      <c r="ACF6"/>
      <c r="ACH6"/>
      <c r="ACJ6"/>
      <c r="ACL6"/>
      <c r="ACN6"/>
      <c r="ACP6"/>
      <c r="ACR6"/>
      <c r="ACT6"/>
      <c r="ACV6"/>
      <c r="ACX6"/>
      <c r="ACZ6"/>
      <c r="ADB6"/>
      <c r="ADD6"/>
      <c r="ADF6"/>
      <c r="ADH6"/>
      <c r="ADJ6"/>
      <c r="ADL6"/>
      <c r="ADN6"/>
      <c r="ADP6"/>
      <c r="ADR6"/>
      <c r="ADT6"/>
      <c r="ADV6"/>
      <c r="ADX6"/>
      <c r="ADZ6"/>
      <c r="AEB6"/>
      <c r="AED6"/>
      <c r="AEF6"/>
      <c r="AEH6"/>
      <c r="AEJ6"/>
      <c r="AEL6"/>
      <c r="AEN6"/>
      <c r="AEP6"/>
      <c r="AER6"/>
      <c r="AET6"/>
      <c r="AEV6"/>
      <c r="AEX6"/>
      <c r="AEZ6"/>
      <c r="AFB6"/>
      <c r="AFD6"/>
      <c r="AFF6"/>
      <c r="AFH6"/>
      <c r="AFJ6"/>
      <c r="AFL6"/>
      <c r="AFN6"/>
      <c r="AFP6"/>
      <c r="AFR6"/>
      <c r="AFT6"/>
      <c r="AFV6"/>
      <c r="AFX6"/>
      <c r="AFZ6"/>
      <c r="AGB6"/>
      <c r="AGD6"/>
      <c r="AGF6"/>
      <c r="AGH6"/>
      <c r="AGJ6"/>
      <c r="AGL6"/>
      <c r="AGN6"/>
      <c r="AGP6"/>
      <c r="AGR6"/>
      <c r="AGT6"/>
      <c r="AGV6"/>
      <c r="AGX6"/>
      <c r="AGZ6"/>
      <c r="AHB6"/>
      <c r="AHD6"/>
      <c r="AHF6"/>
      <c r="AHH6"/>
      <c r="AHJ6"/>
      <c r="AHL6"/>
      <c r="AHN6"/>
      <c r="AHP6"/>
      <c r="AHR6"/>
      <c r="AHT6"/>
      <c r="AHV6"/>
      <c r="AHX6"/>
      <c r="AHZ6"/>
      <c r="AIB6"/>
      <c r="AID6"/>
      <c r="AIF6"/>
      <c r="AIH6"/>
      <c r="AIJ6"/>
      <c r="AIL6"/>
      <c r="AIN6"/>
      <c r="AIP6"/>
      <c r="AIR6"/>
      <c r="AIT6"/>
      <c r="AIV6"/>
      <c r="AIX6"/>
      <c r="AIZ6"/>
      <c r="AJB6"/>
      <c r="AJD6"/>
      <c r="AJF6"/>
      <c r="AJH6"/>
      <c r="AJJ6"/>
      <c r="AJL6"/>
      <c r="AJN6"/>
      <c r="AJP6"/>
      <c r="AJR6"/>
      <c r="AJT6"/>
      <c r="AJV6"/>
      <c r="AJX6"/>
      <c r="AJZ6"/>
      <c r="AKB6"/>
      <c r="AKD6"/>
      <c r="AKF6"/>
      <c r="AKH6"/>
      <c r="AKJ6"/>
      <c r="AKL6"/>
      <c r="AKN6"/>
      <c r="AKP6"/>
      <c r="AKR6"/>
      <c r="AKT6"/>
      <c r="AKV6"/>
      <c r="AKX6"/>
      <c r="AKZ6"/>
      <c r="ALB6"/>
      <c r="ALD6"/>
      <c r="ALF6"/>
      <c r="ALH6"/>
      <c r="ALJ6"/>
      <c r="ALL6"/>
      <c r="ALN6"/>
      <c r="ALP6"/>
      <c r="ALR6"/>
      <c r="ALT6"/>
      <c r="ALV6"/>
      <c r="ALX6"/>
      <c r="ALZ6"/>
      <c r="AMB6"/>
      <c r="AMD6"/>
      <c r="AMF6"/>
      <c r="AMH6"/>
      <c r="AMJ6"/>
    </row>
    <row r="7" spans="1:1024" s="6" customFormat="1" x14ac:dyDescent="0.3">
      <c r="A7" s="3" t="s">
        <v>11</v>
      </c>
      <c r="B7" s="5" t="s">
        <v>10</v>
      </c>
      <c r="D7"/>
      <c r="F7"/>
      <c r="H7"/>
      <c r="J7"/>
      <c r="L7"/>
      <c r="N7"/>
      <c r="P7"/>
      <c r="R7"/>
      <c r="T7"/>
      <c r="V7"/>
      <c r="X7"/>
      <c r="Z7"/>
      <c r="AB7"/>
      <c r="AD7"/>
      <c r="AF7"/>
      <c r="AH7"/>
      <c r="AJ7"/>
      <c r="AL7"/>
      <c r="AN7"/>
      <c r="AP7"/>
      <c r="AR7"/>
      <c r="AT7"/>
      <c r="AV7"/>
      <c r="AX7"/>
      <c r="AZ7"/>
      <c r="BB7"/>
      <c r="BD7"/>
      <c r="BF7"/>
      <c r="BH7"/>
      <c r="BJ7"/>
      <c r="BL7"/>
      <c r="BN7"/>
      <c r="BP7"/>
      <c r="BR7"/>
      <c r="BT7"/>
      <c r="BV7"/>
      <c r="BX7"/>
      <c r="BZ7"/>
      <c r="CB7"/>
      <c r="CD7"/>
      <c r="CF7"/>
      <c r="CH7"/>
      <c r="CJ7"/>
      <c r="CL7"/>
      <c r="CN7"/>
      <c r="CP7"/>
      <c r="CR7"/>
      <c r="CT7"/>
      <c r="CV7"/>
      <c r="CX7"/>
      <c r="CZ7"/>
      <c r="DB7"/>
      <c r="DD7"/>
      <c r="DF7"/>
      <c r="DH7"/>
      <c r="DJ7"/>
      <c r="DL7"/>
      <c r="DN7"/>
      <c r="DP7"/>
      <c r="DR7"/>
      <c r="DT7"/>
      <c r="DV7"/>
      <c r="DX7"/>
      <c r="DZ7"/>
      <c r="EB7"/>
      <c r="ED7"/>
      <c r="EF7"/>
      <c r="EH7"/>
      <c r="EJ7"/>
      <c r="EL7"/>
      <c r="EN7"/>
      <c r="EP7"/>
      <c r="ER7"/>
      <c r="ET7"/>
      <c r="EV7"/>
      <c r="EX7"/>
      <c r="EZ7"/>
      <c r="FB7"/>
      <c r="FD7"/>
      <c r="FF7"/>
      <c r="FH7"/>
      <c r="FJ7"/>
      <c r="FL7"/>
      <c r="FN7"/>
      <c r="FP7"/>
      <c r="FR7"/>
      <c r="FT7"/>
      <c r="FV7"/>
      <c r="FX7"/>
      <c r="FZ7"/>
      <c r="GB7"/>
      <c r="GD7"/>
      <c r="GF7"/>
      <c r="GH7"/>
      <c r="GJ7"/>
      <c r="GL7"/>
      <c r="GN7"/>
      <c r="GP7"/>
      <c r="GR7"/>
      <c r="GT7"/>
      <c r="GV7"/>
      <c r="GX7"/>
      <c r="GZ7"/>
      <c r="HB7"/>
      <c r="HD7"/>
      <c r="HF7"/>
      <c r="HH7"/>
      <c r="HJ7"/>
      <c r="HL7"/>
      <c r="HN7"/>
      <c r="HP7"/>
      <c r="HR7"/>
      <c r="HT7"/>
      <c r="HV7"/>
      <c r="HX7"/>
      <c r="HZ7"/>
      <c r="IB7"/>
      <c r="ID7"/>
      <c r="IF7"/>
      <c r="IH7"/>
      <c r="IJ7"/>
      <c r="IL7"/>
      <c r="IN7"/>
      <c r="IP7"/>
      <c r="IR7"/>
      <c r="IT7"/>
      <c r="IV7"/>
      <c r="IX7"/>
      <c r="IZ7"/>
      <c r="JB7"/>
      <c r="JD7"/>
      <c r="JF7"/>
      <c r="JH7"/>
      <c r="JJ7"/>
      <c r="JL7"/>
      <c r="JN7"/>
      <c r="JP7"/>
      <c r="JR7"/>
      <c r="JT7"/>
      <c r="JV7"/>
      <c r="JX7"/>
      <c r="JZ7"/>
      <c r="KB7"/>
      <c r="KD7"/>
      <c r="KF7"/>
      <c r="KH7"/>
      <c r="KJ7"/>
      <c r="KL7"/>
      <c r="KN7"/>
      <c r="KP7"/>
      <c r="KR7"/>
      <c r="KT7"/>
      <c r="KV7"/>
      <c r="KX7"/>
      <c r="KZ7"/>
      <c r="LB7"/>
      <c r="LD7"/>
      <c r="LF7"/>
      <c r="LH7"/>
      <c r="LJ7"/>
      <c r="LL7"/>
      <c r="LN7"/>
      <c r="LP7"/>
      <c r="LR7"/>
      <c r="LT7"/>
      <c r="LV7"/>
      <c r="LX7"/>
      <c r="LZ7"/>
      <c r="MB7"/>
      <c r="MD7"/>
      <c r="MF7"/>
      <c r="MH7"/>
      <c r="MJ7"/>
      <c r="ML7"/>
      <c r="MN7"/>
      <c r="MP7"/>
      <c r="MR7"/>
      <c r="MT7"/>
      <c r="MV7"/>
      <c r="MX7"/>
      <c r="MZ7"/>
      <c r="NB7"/>
      <c r="ND7"/>
      <c r="NF7"/>
      <c r="NH7"/>
      <c r="NJ7"/>
      <c r="NL7"/>
      <c r="NN7"/>
      <c r="NP7"/>
      <c r="NR7"/>
      <c r="NT7"/>
      <c r="NV7"/>
      <c r="NX7"/>
      <c r="NZ7"/>
      <c r="OB7"/>
      <c r="OD7"/>
      <c r="OF7"/>
      <c r="OH7"/>
      <c r="OJ7"/>
      <c r="OL7"/>
      <c r="ON7"/>
      <c r="OP7"/>
      <c r="OR7"/>
      <c r="OT7"/>
      <c r="OV7"/>
      <c r="OX7"/>
      <c r="OZ7"/>
      <c r="PB7"/>
      <c r="PD7"/>
      <c r="PF7"/>
      <c r="PH7"/>
      <c r="PJ7"/>
      <c r="PL7"/>
      <c r="PN7"/>
      <c r="PP7"/>
      <c r="PR7"/>
      <c r="PT7"/>
      <c r="PV7"/>
      <c r="PX7"/>
      <c r="PZ7"/>
      <c r="QB7"/>
      <c r="QD7"/>
      <c r="QF7"/>
      <c r="QH7"/>
      <c r="QJ7"/>
      <c r="QL7"/>
      <c r="QN7"/>
      <c r="QP7"/>
      <c r="QR7"/>
      <c r="QT7"/>
      <c r="QV7"/>
      <c r="QX7"/>
      <c r="QZ7"/>
      <c r="RB7"/>
      <c r="RD7"/>
      <c r="RF7"/>
      <c r="RH7"/>
      <c r="RJ7"/>
      <c r="RL7"/>
      <c r="RN7"/>
      <c r="RP7"/>
      <c r="RR7"/>
      <c r="RT7"/>
      <c r="RV7"/>
      <c r="RX7"/>
      <c r="RZ7"/>
      <c r="SB7"/>
      <c r="SD7"/>
      <c r="SF7"/>
      <c r="SH7"/>
      <c r="SJ7"/>
      <c r="SL7"/>
      <c r="SN7"/>
      <c r="SP7"/>
      <c r="SR7"/>
      <c r="ST7"/>
      <c r="SV7"/>
      <c r="SX7"/>
      <c r="SZ7"/>
      <c r="TB7"/>
      <c r="TD7"/>
      <c r="TF7"/>
      <c r="TH7"/>
      <c r="TJ7"/>
      <c r="TL7"/>
      <c r="TN7"/>
      <c r="TP7"/>
      <c r="TR7"/>
      <c r="TT7"/>
      <c r="TV7"/>
      <c r="TX7"/>
      <c r="TZ7"/>
      <c r="UB7"/>
      <c r="UD7"/>
      <c r="UF7"/>
      <c r="UH7"/>
      <c r="UJ7"/>
      <c r="UL7"/>
      <c r="UN7"/>
      <c r="UP7"/>
      <c r="UR7"/>
      <c r="UT7"/>
      <c r="UV7"/>
      <c r="UX7"/>
      <c r="UZ7"/>
      <c r="VB7"/>
      <c r="VD7"/>
      <c r="VF7"/>
      <c r="VH7"/>
      <c r="VJ7"/>
      <c r="VL7"/>
      <c r="VN7"/>
      <c r="VP7"/>
      <c r="VR7"/>
      <c r="VT7"/>
      <c r="VV7"/>
      <c r="VX7"/>
      <c r="VZ7"/>
      <c r="WB7"/>
      <c r="WD7"/>
      <c r="WF7"/>
      <c r="WH7"/>
      <c r="WJ7"/>
      <c r="WL7"/>
      <c r="WN7"/>
      <c r="WP7"/>
      <c r="WR7"/>
      <c r="WT7"/>
      <c r="WV7"/>
      <c r="WX7"/>
      <c r="WZ7"/>
      <c r="XB7"/>
      <c r="XD7"/>
      <c r="XF7"/>
      <c r="XH7"/>
      <c r="XJ7"/>
      <c r="XL7"/>
      <c r="XN7"/>
      <c r="XP7"/>
      <c r="XR7"/>
      <c r="XT7"/>
      <c r="XV7"/>
      <c r="XX7"/>
      <c r="XZ7"/>
      <c r="YB7"/>
      <c r="YD7"/>
      <c r="YF7"/>
      <c r="YH7"/>
      <c r="YJ7"/>
      <c r="YL7"/>
      <c r="YN7"/>
      <c r="YP7"/>
      <c r="YR7"/>
      <c r="YT7"/>
      <c r="YV7"/>
      <c r="YX7"/>
      <c r="YZ7"/>
      <c r="ZB7"/>
      <c r="ZD7"/>
      <c r="ZF7"/>
      <c r="ZH7"/>
      <c r="ZJ7"/>
      <c r="ZL7"/>
      <c r="ZN7"/>
      <c r="ZP7"/>
      <c r="ZR7"/>
      <c r="ZT7"/>
      <c r="ZV7"/>
      <c r="ZX7"/>
      <c r="ZZ7"/>
      <c r="AAB7"/>
      <c r="AAD7"/>
      <c r="AAF7"/>
      <c r="AAH7"/>
      <c r="AAJ7"/>
      <c r="AAL7"/>
      <c r="AAN7"/>
      <c r="AAP7"/>
      <c r="AAR7"/>
      <c r="AAT7"/>
      <c r="AAV7"/>
      <c r="AAX7"/>
      <c r="AAZ7"/>
      <c r="ABB7"/>
      <c r="ABD7"/>
      <c r="ABF7"/>
      <c r="ABH7"/>
      <c r="ABJ7"/>
      <c r="ABL7"/>
      <c r="ABN7"/>
      <c r="ABP7"/>
      <c r="ABR7"/>
      <c r="ABT7"/>
      <c r="ABV7"/>
      <c r="ABX7"/>
      <c r="ABZ7"/>
      <c r="ACB7"/>
      <c r="ACD7"/>
      <c r="ACF7"/>
      <c r="ACH7"/>
      <c r="ACJ7"/>
      <c r="ACL7"/>
      <c r="ACN7"/>
      <c r="ACP7"/>
      <c r="ACR7"/>
      <c r="ACT7"/>
      <c r="ACV7"/>
      <c r="ACX7"/>
      <c r="ACZ7"/>
      <c r="ADB7"/>
      <c r="ADD7"/>
      <c r="ADF7"/>
      <c r="ADH7"/>
      <c r="ADJ7"/>
      <c r="ADL7"/>
      <c r="ADN7"/>
      <c r="ADP7"/>
      <c r="ADR7"/>
      <c r="ADT7"/>
      <c r="ADV7"/>
      <c r="ADX7"/>
      <c r="ADZ7"/>
      <c r="AEB7"/>
      <c r="AED7"/>
      <c r="AEF7"/>
      <c r="AEH7"/>
      <c r="AEJ7"/>
      <c r="AEL7"/>
      <c r="AEN7"/>
      <c r="AEP7"/>
      <c r="AER7"/>
      <c r="AET7"/>
      <c r="AEV7"/>
      <c r="AEX7"/>
      <c r="AEZ7"/>
      <c r="AFB7"/>
      <c r="AFD7"/>
      <c r="AFF7"/>
      <c r="AFH7"/>
      <c r="AFJ7"/>
      <c r="AFL7"/>
      <c r="AFN7"/>
      <c r="AFP7"/>
      <c r="AFR7"/>
      <c r="AFT7"/>
      <c r="AFV7"/>
      <c r="AFX7"/>
      <c r="AFZ7"/>
      <c r="AGB7"/>
      <c r="AGD7"/>
      <c r="AGF7"/>
      <c r="AGH7"/>
      <c r="AGJ7"/>
      <c r="AGL7"/>
      <c r="AGN7"/>
      <c r="AGP7"/>
      <c r="AGR7"/>
      <c r="AGT7"/>
      <c r="AGV7"/>
      <c r="AGX7"/>
      <c r="AGZ7"/>
      <c r="AHB7"/>
      <c r="AHD7"/>
      <c r="AHF7"/>
      <c r="AHH7"/>
      <c r="AHJ7"/>
      <c r="AHL7"/>
      <c r="AHN7"/>
      <c r="AHP7"/>
      <c r="AHR7"/>
      <c r="AHT7"/>
      <c r="AHV7"/>
      <c r="AHX7"/>
      <c r="AHZ7"/>
      <c r="AIB7"/>
      <c r="AID7"/>
      <c r="AIF7"/>
      <c r="AIH7"/>
      <c r="AIJ7"/>
      <c r="AIL7"/>
      <c r="AIN7"/>
      <c r="AIP7"/>
      <c r="AIR7"/>
      <c r="AIT7"/>
      <c r="AIV7"/>
      <c r="AIX7"/>
      <c r="AIZ7"/>
      <c r="AJB7"/>
      <c r="AJD7"/>
      <c r="AJF7"/>
      <c r="AJH7"/>
      <c r="AJJ7"/>
      <c r="AJL7"/>
      <c r="AJN7"/>
      <c r="AJP7"/>
      <c r="AJR7"/>
      <c r="AJT7"/>
      <c r="AJV7"/>
      <c r="AJX7"/>
      <c r="AJZ7"/>
      <c r="AKB7"/>
      <c r="AKD7"/>
      <c r="AKF7"/>
      <c r="AKH7"/>
      <c r="AKJ7"/>
      <c r="AKL7"/>
      <c r="AKN7"/>
      <c r="AKP7"/>
      <c r="AKR7"/>
      <c r="AKT7"/>
      <c r="AKV7"/>
      <c r="AKX7"/>
      <c r="AKZ7"/>
      <c r="ALB7"/>
      <c r="ALD7"/>
      <c r="ALF7"/>
      <c r="ALH7"/>
      <c r="ALJ7"/>
      <c r="ALL7"/>
      <c r="ALN7"/>
      <c r="ALP7"/>
      <c r="ALR7"/>
      <c r="ALT7"/>
      <c r="ALV7"/>
      <c r="ALX7"/>
      <c r="ALZ7"/>
      <c r="AMB7"/>
      <c r="AMD7"/>
      <c r="AMF7"/>
      <c r="AMH7"/>
      <c r="AMJ7"/>
    </row>
    <row r="8" spans="1:1024" x14ac:dyDescent="0.3">
      <c r="A8" s="3" t="s">
        <v>12</v>
      </c>
      <c r="B8" s="5">
        <v>5</v>
      </c>
    </row>
    <row r="9" spans="1:1024" x14ac:dyDescent="0.3">
      <c r="A9" s="3" t="s">
        <v>13</v>
      </c>
      <c r="B9" s="5">
        <v>1</v>
      </c>
    </row>
    <row r="10" spans="1:1024" x14ac:dyDescent="0.3">
      <c r="A10" s="3" t="s">
        <v>14</v>
      </c>
      <c r="B10" s="5">
        <v>12</v>
      </c>
    </row>
    <row r="11" spans="1:1024" x14ac:dyDescent="0.3">
      <c r="A11" s="3" t="s">
        <v>15</v>
      </c>
      <c r="B11" s="5">
        <v>0</v>
      </c>
    </row>
    <row r="12" spans="1:1024" x14ac:dyDescent="0.3">
      <c r="A12" s="3" t="s">
        <v>16</v>
      </c>
      <c r="B12" s="5">
        <v>2</v>
      </c>
    </row>
    <row r="13" spans="1:1024" x14ac:dyDescent="0.3">
      <c r="A13" s="3" t="s">
        <v>17</v>
      </c>
      <c r="B13" s="5">
        <v>0</v>
      </c>
    </row>
    <row r="14" spans="1:1024" x14ac:dyDescent="0.3">
      <c r="A14" s="3" t="s">
        <v>18</v>
      </c>
      <c r="B14" s="5">
        <v>0.3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"/>
  <sheetViews>
    <sheetView zoomScaleNormal="100" workbookViewId="0"/>
  </sheetViews>
  <sheetFormatPr defaultRowHeight="14.4" x14ac:dyDescent="0.3"/>
  <cols>
    <col min="1" max="1" width="16.77734375" style="2" customWidth="1"/>
    <col min="2" max="2" width="7.109375" style="2" customWidth="1"/>
    <col min="3" max="3" width="10.21875" style="2" customWidth="1"/>
    <col min="4" max="4" width="7.6640625" style="2" customWidth="1"/>
    <col min="5" max="5" width="7.109375" style="2" customWidth="1"/>
    <col min="6" max="6" width="10.21875" style="2" customWidth="1"/>
    <col min="7" max="7" width="7.6640625" style="2" customWidth="1"/>
    <col min="8" max="8" width="7.109375" style="2" customWidth="1"/>
    <col min="9" max="9" width="10.21875" style="2" customWidth="1"/>
    <col min="10" max="10" width="7.6640625" style="2" customWidth="1"/>
    <col min="11" max="11" width="7.109375" style="2" customWidth="1"/>
    <col min="12" max="12" width="10.21875" style="2" customWidth="1"/>
    <col min="13" max="13" width="7.6640625" style="2" customWidth="1"/>
    <col min="14" max="14" width="7.109375" style="2" customWidth="1"/>
    <col min="15" max="15" width="10.21875" style="2" customWidth="1"/>
    <col min="16" max="16" width="7.6640625" style="2" customWidth="1"/>
    <col min="17" max="1025" width="8.5546875" customWidth="1"/>
  </cols>
  <sheetData>
    <row r="1" spans="1:16" x14ac:dyDescent="0.3">
      <c r="A1" s="11" t="s">
        <v>68</v>
      </c>
      <c r="B1" s="21" t="s">
        <v>69</v>
      </c>
      <c r="C1" s="21" t="s">
        <v>58</v>
      </c>
      <c r="D1" s="21" t="s">
        <v>70</v>
      </c>
      <c r="E1" s="21" t="s">
        <v>71</v>
      </c>
      <c r="F1" s="21" t="s">
        <v>60</v>
      </c>
      <c r="G1" s="21" t="s">
        <v>72</v>
      </c>
      <c r="H1" s="21" t="s">
        <v>73</v>
      </c>
      <c r="I1" s="21" t="s">
        <v>62</v>
      </c>
      <c r="J1" s="21" t="s">
        <v>74</v>
      </c>
      <c r="K1" s="21" t="s">
        <v>75</v>
      </c>
      <c r="L1" s="21" t="s">
        <v>64</v>
      </c>
      <c r="M1" s="21" t="s">
        <v>76</v>
      </c>
      <c r="N1" s="21" t="s">
        <v>77</v>
      </c>
      <c r="O1" s="21" t="s">
        <v>66</v>
      </c>
      <c r="P1" s="21" t="s">
        <v>78</v>
      </c>
    </row>
    <row r="2" spans="1:16" x14ac:dyDescent="0.3">
      <c r="A2" s="2" t="s">
        <v>29</v>
      </c>
      <c r="B2" s="22">
        <v>1</v>
      </c>
      <c r="C2" s="22">
        <v>1</v>
      </c>
      <c r="D2" s="22">
        <v>1.0000100000000001</v>
      </c>
      <c r="E2" s="22">
        <v>1</v>
      </c>
      <c r="F2" s="22">
        <v>1</v>
      </c>
      <c r="G2" s="22">
        <v>1.0000100000000001</v>
      </c>
      <c r="H2" s="22">
        <v>1</v>
      </c>
      <c r="I2" s="22">
        <v>1</v>
      </c>
      <c r="J2" s="22">
        <v>1.0000100000000001</v>
      </c>
      <c r="K2" s="22">
        <v>1</v>
      </c>
      <c r="L2" s="22">
        <v>1</v>
      </c>
      <c r="M2" s="22">
        <v>1.0000100000000001</v>
      </c>
      <c r="N2" s="22">
        <v>1</v>
      </c>
      <c r="O2" s="22">
        <v>1</v>
      </c>
      <c r="P2" s="22">
        <v>1.0000100000000001</v>
      </c>
    </row>
    <row r="3" spans="1:16" x14ac:dyDescent="0.3">
      <c r="A3" s="2" t="s">
        <v>30</v>
      </c>
      <c r="B3" s="22">
        <v>1</v>
      </c>
      <c r="C3" s="22">
        <v>1</v>
      </c>
      <c r="D3" s="22">
        <v>1.0000100000000001</v>
      </c>
      <c r="E3" s="22">
        <v>1</v>
      </c>
      <c r="F3" s="22">
        <v>1</v>
      </c>
      <c r="G3" s="22">
        <v>1.0000100000000001</v>
      </c>
      <c r="H3" s="22">
        <v>1</v>
      </c>
      <c r="I3" s="22">
        <v>1</v>
      </c>
      <c r="J3" s="22">
        <v>1.0000100000000001</v>
      </c>
      <c r="K3" s="22">
        <v>1</v>
      </c>
      <c r="L3" s="22">
        <v>1</v>
      </c>
      <c r="M3" s="22">
        <v>1.0000100000000001</v>
      </c>
      <c r="N3" s="22">
        <v>1</v>
      </c>
      <c r="O3" s="22">
        <v>1</v>
      </c>
      <c r="P3" s="22">
        <v>1.0000100000000001</v>
      </c>
    </row>
    <row r="4" spans="1:16" x14ac:dyDescent="0.3">
      <c r="A4" s="2" t="s">
        <v>31</v>
      </c>
      <c r="B4" s="22">
        <v>1</v>
      </c>
      <c r="C4" s="22">
        <v>1</v>
      </c>
      <c r="D4" s="22">
        <v>1.0000100000000001</v>
      </c>
      <c r="E4" s="22">
        <v>1</v>
      </c>
      <c r="F4" s="22">
        <v>1</v>
      </c>
      <c r="G4" s="22">
        <v>1.0000100000000001</v>
      </c>
      <c r="H4" s="22">
        <v>1</v>
      </c>
      <c r="I4" s="22">
        <v>1</v>
      </c>
      <c r="J4" s="22">
        <v>1.0000100000000001</v>
      </c>
      <c r="K4" s="22">
        <v>1</v>
      </c>
      <c r="L4" s="22">
        <v>1</v>
      </c>
      <c r="M4" s="22">
        <v>1.0000100000000001</v>
      </c>
      <c r="N4" s="22">
        <v>1</v>
      </c>
      <c r="O4" s="22">
        <v>1</v>
      </c>
      <c r="P4" s="22">
        <v>1.0000100000000001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"/>
  <sheetViews>
    <sheetView zoomScaleNormal="100" workbookViewId="0"/>
  </sheetViews>
  <sheetFormatPr defaultRowHeight="14.4" x14ac:dyDescent="0.3"/>
  <cols>
    <col min="1" max="1" width="11.77734375" style="2" customWidth="1"/>
    <col min="2" max="2" width="7.109375" style="2" customWidth="1"/>
    <col min="3" max="3" width="10.21875" style="2" customWidth="1"/>
    <col min="4" max="4" width="7.6640625" style="2" customWidth="1"/>
    <col min="5" max="5" width="7.109375" style="2" customWidth="1"/>
    <col min="6" max="6" width="10.21875" style="2" customWidth="1"/>
    <col min="7" max="7" width="7.6640625" style="2" customWidth="1"/>
    <col min="8" max="8" width="7.109375" style="2" customWidth="1"/>
    <col min="9" max="9" width="10.21875" style="2" customWidth="1"/>
    <col min="10" max="10" width="7.6640625" style="2" customWidth="1"/>
    <col min="11" max="11" width="7.109375" style="2" customWidth="1"/>
    <col min="12" max="12" width="10.21875" style="2" customWidth="1"/>
    <col min="13" max="13" width="7.6640625" style="2" customWidth="1"/>
    <col min="14" max="14" width="7.109375" style="2" customWidth="1"/>
    <col min="15" max="15" width="10.21875" style="2" customWidth="1"/>
    <col min="16" max="16" width="7.6640625" style="2" customWidth="1"/>
    <col min="17" max="1025" width="8.5546875" customWidth="1"/>
  </cols>
  <sheetData>
    <row r="1" spans="1:16" x14ac:dyDescent="0.3">
      <c r="A1" s="11" t="s">
        <v>39</v>
      </c>
      <c r="B1" s="21" t="s">
        <v>69</v>
      </c>
      <c r="C1" s="21" t="s">
        <v>58</v>
      </c>
      <c r="D1" s="21" t="s">
        <v>70</v>
      </c>
      <c r="E1" s="21" t="s">
        <v>71</v>
      </c>
      <c r="F1" s="21" t="s">
        <v>60</v>
      </c>
      <c r="G1" s="21" t="s">
        <v>72</v>
      </c>
      <c r="H1" s="21" t="s">
        <v>73</v>
      </c>
      <c r="I1" s="21" t="s">
        <v>62</v>
      </c>
      <c r="J1" s="21" t="s">
        <v>74</v>
      </c>
      <c r="K1" s="21" t="s">
        <v>75</v>
      </c>
      <c r="L1" s="21" t="s">
        <v>64</v>
      </c>
      <c r="M1" s="21" t="s">
        <v>76</v>
      </c>
      <c r="N1" s="21" t="s">
        <v>77</v>
      </c>
      <c r="O1" s="21" t="s">
        <v>66</v>
      </c>
      <c r="P1" s="21" t="s">
        <v>78</v>
      </c>
    </row>
    <row r="2" spans="1:16" x14ac:dyDescent="0.3">
      <c r="A2" s="2" t="s">
        <v>20</v>
      </c>
      <c r="B2" s="22">
        <v>0.01</v>
      </c>
      <c r="C2" s="22">
        <v>1</v>
      </c>
      <c r="D2" s="22">
        <v>100</v>
      </c>
      <c r="E2" s="22">
        <v>0.01</v>
      </c>
      <c r="F2" s="22">
        <v>1</v>
      </c>
      <c r="G2" s="22">
        <v>100</v>
      </c>
      <c r="H2" s="22">
        <v>0.01</v>
      </c>
      <c r="I2" s="22">
        <v>1</v>
      </c>
      <c r="J2" s="22">
        <v>100</v>
      </c>
      <c r="K2" s="22">
        <v>0.01</v>
      </c>
      <c r="L2" s="22">
        <v>1</v>
      </c>
      <c r="M2" s="22">
        <v>100</v>
      </c>
      <c r="N2" s="22">
        <v>0.01</v>
      </c>
      <c r="O2" s="22">
        <v>1</v>
      </c>
      <c r="P2" s="22">
        <v>100</v>
      </c>
    </row>
    <row r="3" spans="1:16" x14ac:dyDescent="0.3">
      <c r="A3" s="2" t="s">
        <v>21</v>
      </c>
      <c r="B3" s="22">
        <v>0.01</v>
      </c>
      <c r="C3" s="22">
        <v>1</v>
      </c>
      <c r="D3" s="22">
        <v>100</v>
      </c>
      <c r="E3" s="22">
        <v>0.01</v>
      </c>
      <c r="F3" s="22">
        <v>1</v>
      </c>
      <c r="G3" s="22">
        <v>100</v>
      </c>
      <c r="H3" s="22">
        <v>0.01</v>
      </c>
      <c r="I3" s="22">
        <v>1</v>
      </c>
      <c r="J3" s="22">
        <v>100</v>
      </c>
      <c r="K3" s="22">
        <v>0.01</v>
      </c>
      <c r="L3" s="22">
        <v>1</v>
      </c>
      <c r="M3" s="22">
        <v>100</v>
      </c>
      <c r="N3" s="22">
        <v>0.01</v>
      </c>
      <c r="O3" s="22">
        <v>1</v>
      </c>
      <c r="P3" s="22">
        <v>100</v>
      </c>
    </row>
    <row r="4" spans="1:16" x14ac:dyDescent="0.3">
      <c r="A4" s="2" t="s">
        <v>22</v>
      </c>
      <c r="B4" s="22">
        <v>0.01</v>
      </c>
      <c r="C4" s="22">
        <v>1</v>
      </c>
      <c r="D4" s="22">
        <v>100</v>
      </c>
      <c r="E4" s="22">
        <v>0.01</v>
      </c>
      <c r="F4" s="22">
        <v>1</v>
      </c>
      <c r="G4" s="22">
        <v>100</v>
      </c>
      <c r="H4" s="22">
        <v>0.01</v>
      </c>
      <c r="I4" s="22">
        <v>1</v>
      </c>
      <c r="J4" s="22">
        <v>100</v>
      </c>
      <c r="K4" s="22">
        <v>0.01</v>
      </c>
      <c r="L4" s="22">
        <v>1</v>
      </c>
      <c r="M4" s="22">
        <v>100</v>
      </c>
      <c r="N4" s="22">
        <v>0.01</v>
      </c>
      <c r="O4" s="22">
        <v>1</v>
      </c>
      <c r="P4" s="22">
        <v>100</v>
      </c>
    </row>
    <row r="5" spans="1:16" x14ac:dyDescent="0.3">
      <c r="A5" s="2" t="s">
        <v>23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</row>
    <row r="6" spans="1:16" x14ac:dyDescent="0.3">
      <c r="A6" s="2" t="s">
        <v>24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</row>
    <row r="7" spans="1:16" x14ac:dyDescent="0.3">
      <c r="A7" s="2" t="s">
        <v>25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</row>
    <row r="8" spans="1:16" x14ac:dyDescent="0.3">
      <c r="A8" s="2" t="s">
        <v>26</v>
      </c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</row>
    <row r="9" spans="1:16" x14ac:dyDescent="0.3">
      <c r="A9" s="2" t="s">
        <v>27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</row>
    <row r="10" spans="1:16" x14ac:dyDescent="0.3">
      <c r="A10" s="2" t="s">
        <v>28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"/>
  <sheetViews>
    <sheetView tabSelected="1" zoomScaleNormal="100" workbookViewId="0">
      <selection activeCell="B4" sqref="B4"/>
    </sheetView>
  </sheetViews>
  <sheetFormatPr defaultRowHeight="14.4" x14ac:dyDescent="0.3"/>
  <cols>
    <col min="1" max="1" width="9.5546875" customWidth="1"/>
    <col min="2" max="2" width="15.77734375" customWidth="1"/>
    <col min="3" max="3" width="13.33203125" customWidth="1"/>
    <col min="4" max="4" width="11.88671875" customWidth="1"/>
    <col min="5" max="5" width="11.109375" customWidth="1"/>
    <col min="6" max="6" width="8.44140625" customWidth="1"/>
    <col min="7" max="7" width="8.6640625" customWidth="1"/>
    <col min="8" max="8" width="14.6640625" customWidth="1"/>
    <col min="9" max="9" width="14.109375" customWidth="1"/>
    <col min="10" max="10" width="8.109375" customWidth="1"/>
    <col min="11" max="11" width="7.6640625" customWidth="1"/>
    <col min="12" max="12" width="48.77734375" customWidth="1"/>
    <col min="13" max="1025" width="8.5546875" customWidth="1"/>
  </cols>
  <sheetData>
    <row r="1" spans="1:12" x14ac:dyDescent="0.3">
      <c r="A1" s="11" t="s">
        <v>32</v>
      </c>
      <c r="B1" s="11" t="s">
        <v>79</v>
      </c>
      <c r="C1" s="11" t="s">
        <v>80</v>
      </c>
      <c r="D1" s="11" t="s">
        <v>81</v>
      </c>
      <c r="E1" s="11" t="s">
        <v>82</v>
      </c>
      <c r="F1" s="11" t="s">
        <v>83</v>
      </c>
      <c r="G1" s="11" t="s">
        <v>84</v>
      </c>
      <c r="H1" s="11" t="s">
        <v>85</v>
      </c>
      <c r="I1" s="11" t="s">
        <v>86</v>
      </c>
      <c r="J1" s="11" t="s">
        <v>87</v>
      </c>
      <c r="K1" s="11" t="s">
        <v>88</v>
      </c>
      <c r="L1" s="11" t="s">
        <v>89</v>
      </c>
    </row>
    <row r="2" spans="1:12" x14ac:dyDescent="0.3">
      <c r="A2" s="2" t="s">
        <v>29</v>
      </c>
      <c r="B2" s="2" t="s">
        <v>90</v>
      </c>
      <c r="C2" s="2" t="s">
        <v>20</v>
      </c>
      <c r="D2" s="2" t="s">
        <v>21</v>
      </c>
      <c r="E2" s="2"/>
      <c r="F2" s="2"/>
      <c r="G2" s="2"/>
      <c r="H2" s="2"/>
      <c r="I2" s="2"/>
      <c r="J2" s="2">
        <v>0</v>
      </c>
      <c r="K2" s="2">
        <v>2</v>
      </c>
      <c r="L2" s="2" t="s">
        <v>91</v>
      </c>
    </row>
    <row r="3" spans="1:12" x14ac:dyDescent="0.3">
      <c r="A3" s="2" t="s">
        <v>30</v>
      </c>
      <c r="B3" s="2" t="s">
        <v>92</v>
      </c>
      <c r="C3" s="2" t="s">
        <v>93</v>
      </c>
      <c r="D3" s="2" t="s">
        <v>94</v>
      </c>
      <c r="E3" s="2"/>
      <c r="F3" s="2"/>
      <c r="G3" s="2"/>
      <c r="H3" s="2"/>
      <c r="I3" s="2"/>
      <c r="J3" s="2">
        <v>0</v>
      </c>
      <c r="K3" s="2">
        <v>0</v>
      </c>
      <c r="L3" s="2" t="s">
        <v>95</v>
      </c>
    </row>
    <row r="4" spans="1:12" x14ac:dyDescent="0.3">
      <c r="A4" s="2" t="s">
        <v>31</v>
      </c>
      <c r="B4" s="2" t="s">
        <v>90</v>
      </c>
      <c r="C4" s="2" t="s">
        <v>22</v>
      </c>
      <c r="D4" s="2" t="s">
        <v>20</v>
      </c>
      <c r="E4" s="2"/>
      <c r="F4" s="2"/>
      <c r="G4" s="2"/>
      <c r="H4" s="2"/>
      <c r="I4" s="2"/>
      <c r="J4" s="2">
        <v>0</v>
      </c>
      <c r="K4" s="2">
        <v>2</v>
      </c>
      <c r="L4" s="2" t="s">
        <v>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>
      <selection activeCell="F23" sqref="F23"/>
    </sheetView>
  </sheetViews>
  <sheetFormatPr defaultRowHeight="14.4" x14ac:dyDescent="0.3"/>
  <cols>
    <col min="1" max="1" width="5.33203125" customWidth="1"/>
    <col min="2" max="2" width="3.21875" customWidth="1"/>
    <col min="3" max="3" width="4.21875" customWidth="1"/>
    <col min="4" max="4" width="3.6640625" customWidth="1"/>
    <col min="5" max="5" width="2.44140625" customWidth="1"/>
    <col min="6" max="6" width="3.6640625" customWidth="1"/>
    <col min="7" max="7" width="5.5546875" customWidth="1"/>
    <col min="8" max="8" width="3.109375" customWidth="1"/>
    <col min="9" max="9" width="3.6640625" customWidth="1"/>
    <col min="10" max="10" width="3.21875" customWidth="1"/>
    <col min="11" max="1025" width="8.5546875" customWidth="1"/>
  </cols>
  <sheetData>
    <row r="1" spans="1:10" x14ac:dyDescent="0.3">
      <c r="A1" s="2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</row>
    <row r="2" spans="1:10" x14ac:dyDescent="0.3">
      <c r="A2" t="s">
        <v>29</v>
      </c>
      <c r="B2">
        <v>-1</v>
      </c>
      <c r="C2">
        <v>1</v>
      </c>
      <c r="D2">
        <v>0</v>
      </c>
      <c r="E2">
        <v>-1</v>
      </c>
      <c r="F2">
        <v>-1</v>
      </c>
      <c r="G2">
        <v>1</v>
      </c>
      <c r="H2">
        <v>1</v>
      </c>
      <c r="I2">
        <v>0</v>
      </c>
      <c r="J2">
        <v>0</v>
      </c>
    </row>
    <row r="3" spans="1:10" x14ac:dyDescent="0.3">
      <c r="A3" t="s">
        <v>30</v>
      </c>
      <c r="B3">
        <v>-1</v>
      </c>
      <c r="C3">
        <v>-1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31</v>
      </c>
      <c r="B4">
        <v>1</v>
      </c>
      <c r="C4">
        <v>0</v>
      </c>
      <c r="D4">
        <v>-1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</sheetData>
  <conditionalFormatting sqref="B2: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zoomScaleNormal="100" workbookViewId="0"/>
  </sheetViews>
  <sheetFormatPr defaultRowHeight="14.4" x14ac:dyDescent="0.3"/>
  <cols>
    <col min="1" max="1" width="9.5546875" customWidth="1"/>
    <col min="2" max="2" width="25.88671875" customWidth="1"/>
    <col min="3" max="3" width="16.33203125" customWidth="1"/>
    <col min="4" max="4" width="10.21875" customWidth="1"/>
    <col min="5" max="1025" width="8.5546875" customWidth="1"/>
  </cols>
  <sheetData>
    <row r="1" spans="1:4" x14ac:dyDescent="0.3">
      <c r="A1" s="8" t="s">
        <v>32</v>
      </c>
      <c r="B1" s="8" t="s">
        <v>33</v>
      </c>
      <c r="C1" s="8" t="s">
        <v>34</v>
      </c>
      <c r="D1" s="9" t="s">
        <v>35</v>
      </c>
    </row>
    <row r="2" spans="1:4" x14ac:dyDescent="0.3">
      <c r="A2" s="2" t="s">
        <v>29</v>
      </c>
      <c r="B2" s="2" t="s">
        <v>36</v>
      </c>
      <c r="C2" s="2">
        <v>0</v>
      </c>
      <c r="D2" s="2"/>
    </row>
    <row r="3" spans="1:4" x14ac:dyDescent="0.3">
      <c r="A3" s="2" t="s">
        <v>30</v>
      </c>
      <c r="B3" s="2" t="s">
        <v>37</v>
      </c>
      <c r="C3" s="2">
        <v>0</v>
      </c>
      <c r="D3" s="2"/>
    </row>
    <row r="4" spans="1:4" x14ac:dyDescent="0.3">
      <c r="A4" s="2" t="s">
        <v>31</v>
      </c>
      <c r="B4" s="2" t="s">
        <v>38</v>
      </c>
      <c r="C4" s="2">
        <v>0</v>
      </c>
      <c r="D4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Normal="100" workbookViewId="0">
      <selection activeCell="A5" sqref="A5"/>
    </sheetView>
  </sheetViews>
  <sheetFormatPr defaultRowHeight="14.4" x14ac:dyDescent="0.3"/>
  <cols>
    <col min="1" max="1" width="11.77734375" customWidth="1"/>
    <col min="2" max="2" width="18" customWidth="1"/>
    <col min="3" max="3" width="8.88671875" customWidth="1"/>
    <col min="4" max="1017" width="8.5546875" customWidth="1"/>
    <col min="1018" max="1025" width="8.6640625" customWidth="1"/>
  </cols>
  <sheetData>
    <row r="1" spans="1:3" x14ac:dyDescent="0.3">
      <c r="A1" s="8" t="s">
        <v>39</v>
      </c>
      <c r="B1" s="8" t="s">
        <v>40</v>
      </c>
      <c r="C1" s="8" t="s">
        <v>41</v>
      </c>
    </row>
    <row r="2" spans="1:3" x14ac:dyDescent="0.3">
      <c r="A2" s="2" t="s">
        <v>20</v>
      </c>
      <c r="B2" s="1" t="s">
        <v>20</v>
      </c>
      <c r="C2" s="2">
        <v>1</v>
      </c>
    </row>
    <row r="3" spans="1:3" x14ac:dyDescent="0.3">
      <c r="A3" s="2" t="s">
        <v>21</v>
      </c>
      <c r="B3" s="1" t="s">
        <v>21</v>
      </c>
      <c r="C3" s="2">
        <v>1</v>
      </c>
    </row>
    <row r="4" spans="1:3" x14ac:dyDescent="0.3">
      <c r="A4" s="2" t="s">
        <v>22</v>
      </c>
      <c r="B4" s="1" t="s">
        <v>22</v>
      </c>
      <c r="C4" s="2">
        <v>1</v>
      </c>
    </row>
    <row r="5" spans="1:3" x14ac:dyDescent="0.3">
      <c r="A5" s="2" t="s">
        <v>23</v>
      </c>
      <c r="B5" s="2" t="s">
        <v>42</v>
      </c>
      <c r="C5" s="2">
        <v>0</v>
      </c>
    </row>
    <row r="6" spans="1:3" x14ac:dyDescent="0.3">
      <c r="A6" s="2" t="s">
        <v>24</v>
      </c>
      <c r="B6" s="2" t="s">
        <v>24</v>
      </c>
      <c r="C6" s="2">
        <v>0</v>
      </c>
    </row>
    <row r="7" spans="1:3" x14ac:dyDescent="0.3">
      <c r="A7" s="2" t="s">
        <v>25</v>
      </c>
      <c r="B7" s="2" t="s">
        <v>25</v>
      </c>
      <c r="C7" s="2">
        <v>0</v>
      </c>
    </row>
    <row r="8" spans="1:3" x14ac:dyDescent="0.3">
      <c r="A8" s="2" t="s">
        <v>26</v>
      </c>
      <c r="B8" s="2" t="s">
        <v>43</v>
      </c>
      <c r="C8" s="2">
        <v>0</v>
      </c>
    </row>
    <row r="9" spans="1:3" x14ac:dyDescent="0.3">
      <c r="A9" s="2" t="s">
        <v>27</v>
      </c>
      <c r="B9" s="2" t="s">
        <v>44</v>
      </c>
      <c r="C9" s="2">
        <v>0</v>
      </c>
    </row>
    <row r="10" spans="1:3" x14ac:dyDescent="0.3">
      <c r="A10" s="2" t="s">
        <v>28</v>
      </c>
      <c r="B10" s="2" t="s">
        <v>45</v>
      </c>
      <c r="C10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zoomScaleNormal="100" workbookViewId="0">
      <selection activeCell="K15" sqref="K15"/>
    </sheetView>
  </sheetViews>
  <sheetFormatPr defaultRowHeight="14.4" x14ac:dyDescent="0.3"/>
  <cols>
    <col min="1" max="1" width="11.77734375" customWidth="1"/>
    <col min="2" max="6" width="6.6640625" customWidth="1"/>
    <col min="7" max="1025" width="8.5546875" customWidth="1"/>
  </cols>
  <sheetData>
    <row r="1" spans="1:6" x14ac:dyDescent="0.3">
      <c r="A1" s="10" t="s">
        <v>39</v>
      </c>
      <c r="B1" s="11" t="s">
        <v>46</v>
      </c>
      <c r="C1" s="11" t="s">
        <v>47</v>
      </c>
      <c r="D1" s="11" t="s">
        <v>48</v>
      </c>
      <c r="E1" s="11" t="s">
        <v>49</v>
      </c>
      <c r="F1" s="11" t="s">
        <v>50</v>
      </c>
    </row>
    <row r="2" spans="1:6" x14ac:dyDescent="0.3">
      <c r="A2" s="2" t="s">
        <v>20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x14ac:dyDescent="0.3">
      <c r="A3" s="2" t="s">
        <v>21</v>
      </c>
      <c r="B3" s="2">
        <v>1</v>
      </c>
      <c r="C3" s="2">
        <v>1</v>
      </c>
      <c r="D3" s="2">
        <v>1</v>
      </c>
      <c r="E3" s="2">
        <v>1</v>
      </c>
      <c r="F3" s="2">
        <v>1</v>
      </c>
    </row>
    <row r="4" spans="1:6" x14ac:dyDescent="0.3">
      <c r="A4" s="2" t="s">
        <v>22</v>
      </c>
      <c r="B4" s="2">
        <v>1</v>
      </c>
      <c r="C4" s="2">
        <v>1</v>
      </c>
      <c r="D4" s="2">
        <v>1</v>
      </c>
      <c r="E4" s="2">
        <v>1</v>
      </c>
      <c r="F4" s="2">
        <v>1</v>
      </c>
    </row>
    <row r="5" spans="1:6" x14ac:dyDescent="0.3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">
      <c r="A6" s="2" t="s">
        <v>30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 s="2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ht="15.6" x14ac:dyDescent="0.3">
      <c r="A8" s="12" t="s">
        <v>51</v>
      </c>
      <c r="B8" s="9">
        <v>0.14119999999999999</v>
      </c>
      <c r="C8" s="9">
        <v>0.36459999999999998</v>
      </c>
      <c r="D8" s="9">
        <v>0.51739999999999997</v>
      </c>
      <c r="E8" s="9">
        <v>3.7259000000000002</v>
      </c>
      <c r="F8" s="9">
        <v>5.0613000000000001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zoomScaleNormal="100" workbookViewId="0">
      <selection activeCell="H8" sqref="H8"/>
    </sheetView>
  </sheetViews>
  <sheetFormatPr defaultRowHeight="14.4" x14ac:dyDescent="0.3"/>
  <cols>
    <col min="1" max="1" width="11.77734375" customWidth="1"/>
    <col min="2" max="6" width="4.6640625" customWidth="1"/>
    <col min="7" max="1025" width="8.5546875" customWidth="1"/>
  </cols>
  <sheetData>
    <row r="1" spans="1:6" x14ac:dyDescent="0.3">
      <c r="A1" s="10" t="s">
        <v>39</v>
      </c>
      <c r="B1" s="11" t="s">
        <v>46</v>
      </c>
      <c r="C1" s="11" t="s">
        <v>47</v>
      </c>
      <c r="D1" s="11" t="s">
        <v>48</v>
      </c>
      <c r="E1" s="11" t="s">
        <v>49</v>
      </c>
      <c r="F1" s="11" t="s">
        <v>50</v>
      </c>
    </row>
    <row r="2" spans="1:6" x14ac:dyDescent="0.3">
      <c r="A2" s="2" t="s">
        <v>20</v>
      </c>
    </row>
    <row r="3" spans="1:6" x14ac:dyDescent="0.3">
      <c r="A3" s="2" t="s">
        <v>21</v>
      </c>
    </row>
    <row r="4" spans="1:6" x14ac:dyDescent="0.3">
      <c r="A4" s="2" t="s">
        <v>22</v>
      </c>
    </row>
    <row r="5" spans="1:6" x14ac:dyDescent="0.3">
      <c r="A5" s="2" t="s">
        <v>29</v>
      </c>
    </row>
    <row r="6" spans="1:6" x14ac:dyDescent="0.3">
      <c r="A6" s="2" t="s">
        <v>30</v>
      </c>
    </row>
    <row r="7" spans="1:6" x14ac:dyDescent="0.3">
      <c r="A7" s="2" t="s">
        <v>31</v>
      </c>
    </row>
    <row r="8" spans="1:6" ht="15.6" x14ac:dyDescent="0.3">
      <c r="A8" s="12" t="s"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F3" sqref="F3"/>
    </sheetView>
  </sheetViews>
  <sheetFormatPr defaultRowHeight="14.4" x14ac:dyDescent="0.3"/>
  <cols>
    <col min="1" max="1" width="9.5546875" customWidth="1"/>
    <col min="2" max="2" width="15.5546875" customWidth="1"/>
    <col min="3" max="3" width="15.77734375" customWidth="1"/>
    <col min="4" max="1025" width="8.5546875" customWidth="1"/>
  </cols>
  <sheetData>
    <row r="1" spans="1:3" x14ac:dyDescent="0.3">
      <c r="A1" s="3" t="s">
        <v>32</v>
      </c>
      <c r="B1" s="3" t="s">
        <v>52</v>
      </c>
      <c r="C1" s="3" t="s">
        <v>53</v>
      </c>
    </row>
    <row r="2" spans="1:3" x14ac:dyDescent="0.3">
      <c r="A2" s="1" t="s">
        <v>29</v>
      </c>
      <c r="B2" s="13">
        <v>3.2</v>
      </c>
      <c r="C2" s="13">
        <v>3.2</v>
      </c>
    </row>
    <row r="3" spans="1:3" x14ac:dyDescent="0.3">
      <c r="A3" s="1" t="s">
        <v>30</v>
      </c>
      <c r="B3" s="13">
        <v>-2.6</v>
      </c>
      <c r="C3" s="13">
        <v>-2.6</v>
      </c>
    </row>
    <row r="4" spans="1:3" x14ac:dyDescent="0.3">
      <c r="A4" s="1" t="s">
        <v>31</v>
      </c>
      <c r="B4" s="13">
        <v>-27.7</v>
      </c>
      <c r="C4" s="13">
        <v>-27.7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zoomScaleNormal="100" workbookViewId="0">
      <selection activeCell="H12" sqref="H12"/>
    </sheetView>
  </sheetViews>
  <sheetFormatPr defaultRowHeight="14.4" x14ac:dyDescent="0.3"/>
  <cols>
    <col min="1" max="1" width="11.77734375" customWidth="1"/>
    <col min="2" max="3" width="8.21875" bestFit="1" customWidth="1"/>
    <col min="4" max="1025" width="8.5546875" customWidth="1"/>
  </cols>
  <sheetData>
    <row r="1" spans="1:3" x14ac:dyDescent="0.3">
      <c r="A1" s="10" t="s">
        <v>39</v>
      </c>
      <c r="B1" s="14" t="s">
        <v>54</v>
      </c>
      <c r="C1" s="14" t="s">
        <v>55</v>
      </c>
    </row>
    <row r="2" spans="1:3" x14ac:dyDescent="0.3">
      <c r="A2" s="2" t="s">
        <v>20</v>
      </c>
      <c r="B2" s="15">
        <v>1.705E-4</v>
      </c>
      <c r="C2" s="15">
        <v>1.705E-4</v>
      </c>
    </row>
    <row r="3" spans="1:3" x14ac:dyDescent="0.3">
      <c r="A3" s="2" t="s">
        <v>21</v>
      </c>
      <c r="B3" s="15">
        <v>1.3999999999999999E-6</v>
      </c>
      <c r="C3" s="15">
        <v>1.3999999999999999E-6</v>
      </c>
    </row>
    <row r="4" spans="1:3" x14ac:dyDescent="0.3">
      <c r="A4" s="2" t="s">
        <v>22</v>
      </c>
      <c r="B4" s="15">
        <v>3.6500000000000002E-6</v>
      </c>
      <c r="C4" s="15">
        <v>3.6500000000000002E-6</v>
      </c>
    </row>
    <row r="5" spans="1:3" x14ac:dyDescent="0.3">
      <c r="A5" s="2" t="s">
        <v>23</v>
      </c>
      <c r="B5" s="16">
        <f>0.01</f>
        <v>0.01</v>
      </c>
      <c r="C5" s="16">
        <f>0.01</f>
        <v>0.01</v>
      </c>
    </row>
    <row r="6" spans="1:3" x14ac:dyDescent="0.3">
      <c r="A6" s="2" t="s">
        <v>24</v>
      </c>
      <c r="B6" s="16">
        <f>0.0006</f>
        <v>5.9999999999999995E-4</v>
      </c>
      <c r="C6" s="16">
        <f>0.0006</f>
        <v>5.9999999999999995E-4</v>
      </c>
    </row>
    <row r="7" spans="1:3" x14ac:dyDescent="0.3">
      <c r="A7" s="2" t="s">
        <v>25</v>
      </c>
      <c r="B7" s="16">
        <v>1E-4</v>
      </c>
      <c r="C7" s="16">
        <v>1E-4</v>
      </c>
    </row>
    <row r="8" spans="1:3" x14ac:dyDescent="0.3">
      <c r="A8" s="2" t="s">
        <v>26</v>
      </c>
      <c r="B8" s="16">
        <v>1E-4</v>
      </c>
      <c r="C8" s="16">
        <v>1E-4</v>
      </c>
    </row>
    <row r="9" spans="1:3" x14ac:dyDescent="0.3">
      <c r="A9" s="2" t="s">
        <v>27</v>
      </c>
      <c r="B9" s="16">
        <v>1.5E-3</v>
      </c>
      <c r="C9" s="16">
        <v>1.5E-3</v>
      </c>
    </row>
    <row r="10" spans="1:3" x14ac:dyDescent="0.3">
      <c r="A10" s="2" t="s">
        <v>28</v>
      </c>
      <c r="B10" s="16">
        <v>1E-4</v>
      </c>
      <c r="C10" s="16">
        <v>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zoomScaleNormal="100" workbookViewId="0">
      <selection activeCell="H3" sqref="H3"/>
    </sheetView>
  </sheetViews>
  <sheetFormatPr defaultRowHeight="14.4" x14ac:dyDescent="0.3"/>
  <cols>
    <col min="1" max="1" width="9.5546875" customWidth="1"/>
    <col min="2" max="2" width="16.44140625" customWidth="1"/>
    <col min="3" max="3" width="14.44140625" customWidth="1"/>
    <col min="4" max="4" width="10.21875" customWidth="1"/>
    <col min="5" max="5" width="8.109375" customWidth="1"/>
    <col min="6" max="6" width="10.21875" customWidth="1"/>
    <col min="7" max="7" width="8.109375" customWidth="1"/>
    <col min="8" max="8" width="10.21875" customWidth="1"/>
    <col min="9" max="9" width="8.109375" customWidth="1"/>
    <col min="10" max="10" width="10.21875" customWidth="1"/>
    <col min="11" max="11" width="8.109375" customWidth="1"/>
    <col min="12" max="12" width="10.21875" customWidth="1"/>
    <col min="13" max="13" width="8.109375" customWidth="1"/>
    <col min="14" max="1025" width="8.5546875" customWidth="1"/>
  </cols>
  <sheetData>
    <row r="1" spans="1:13" x14ac:dyDescent="0.3">
      <c r="A1" s="11" t="s">
        <v>32</v>
      </c>
      <c r="B1" s="14" t="s">
        <v>56</v>
      </c>
      <c r="C1" s="14" t="s">
        <v>57</v>
      </c>
      <c r="D1" s="17" t="s">
        <v>58</v>
      </c>
      <c r="E1" s="17" t="s">
        <v>59</v>
      </c>
      <c r="F1" s="17" t="s">
        <v>60</v>
      </c>
      <c r="G1" s="17" t="s">
        <v>61</v>
      </c>
      <c r="H1" s="17" t="s">
        <v>62</v>
      </c>
      <c r="I1" s="17" t="s">
        <v>63</v>
      </c>
      <c r="J1" s="17" t="s">
        <v>64</v>
      </c>
      <c r="K1" s="17" t="s">
        <v>65</v>
      </c>
      <c r="L1" s="17" t="s">
        <v>66</v>
      </c>
      <c r="M1" s="17" t="s">
        <v>67</v>
      </c>
    </row>
    <row r="2" spans="1:13" x14ac:dyDescent="0.3">
      <c r="A2" t="s">
        <v>29</v>
      </c>
      <c r="B2" s="18">
        <v>1.121</v>
      </c>
      <c r="C2" s="19">
        <v>0</v>
      </c>
      <c r="D2" s="20">
        <v>0.16009999999999999</v>
      </c>
      <c r="E2" s="19">
        <v>0</v>
      </c>
      <c r="F2" s="20">
        <v>0.4209</v>
      </c>
      <c r="G2" s="19">
        <v>0</v>
      </c>
      <c r="H2" s="20">
        <v>0.63590000000000002</v>
      </c>
      <c r="I2" s="19">
        <v>0</v>
      </c>
      <c r="J2" s="7">
        <v>2.5903999999999998</v>
      </c>
      <c r="K2" s="19">
        <v>0</v>
      </c>
      <c r="L2" s="7">
        <v>2.9386999999999999</v>
      </c>
      <c r="M2" s="19">
        <v>0</v>
      </c>
    </row>
    <row r="3" spans="1:13" x14ac:dyDescent="0.3">
      <c r="A3" t="s">
        <v>30</v>
      </c>
      <c r="B3" s="18">
        <v>1.121</v>
      </c>
      <c r="C3" s="19">
        <v>0</v>
      </c>
      <c r="D3" s="20">
        <v>0.16009999999999999</v>
      </c>
      <c r="E3" s="19">
        <v>0</v>
      </c>
      <c r="F3" s="20">
        <v>0.4209</v>
      </c>
      <c r="G3" s="19">
        <v>0</v>
      </c>
      <c r="H3" s="20">
        <v>0.63590000000000002</v>
      </c>
      <c r="I3" s="19">
        <v>0</v>
      </c>
      <c r="J3" s="7">
        <v>2.5903999999999998</v>
      </c>
      <c r="K3" s="19">
        <v>0</v>
      </c>
      <c r="L3" s="7">
        <v>2.9386999999999999</v>
      </c>
      <c r="M3" s="19">
        <v>0</v>
      </c>
    </row>
    <row r="4" spans="1:13" x14ac:dyDescent="0.3">
      <c r="A4" t="s">
        <v>31</v>
      </c>
      <c r="B4" s="18">
        <f>2*B3</f>
        <v>2.242</v>
      </c>
      <c r="C4" s="19">
        <v>0</v>
      </c>
      <c r="D4" s="20">
        <f>2*D3</f>
        <v>0.32019999999999998</v>
      </c>
      <c r="E4" s="19">
        <v>0</v>
      </c>
      <c r="F4" s="20">
        <f>2*F3</f>
        <v>0.84179999999999999</v>
      </c>
      <c r="G4" s="19">
        <v>0</v>
      </c>
      <c r="H4" s="20">
        <f>2*H3</f>
        <v>1.2718</v>
      </c>
      <c r="I4" s="19">
        <v>0</v>
      </c>
      <c r="J4" s="7">
        <f>2*J3</f>
        <v>5.1807999999999996</v>
      </c>
      <c r="K4" s="19">
        <v>0</v>
      </c>
      <c r="L4" s="7">
        <f>2*L3</f>
        <v>5.8773999999999997</v>
      </c>
      <c r="M4" s="19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stoic</vt:lpstr>
      <vt:lpstr>rxns</vt:lpstr>
      <vt:lpstr>mets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Elizondo</cp:lastModifiedBy>
  <cp:revision>51</cp:revision>
  <dcterms:created xsi:type="dcterms:W3CDTF">2019-02-15T13:42:30Z</dcterms:created>
  <dcterms:modified xsi:type="dcterms:W3CDTF">2024-05-22T22:47:21Z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