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8975" windowHeight="11760" tabRatio="601" activeTab="2"/>
  </bookViews>
  <sheets>
    <sheet name="experiment" sheetId="10" r:id="rId1"/>
    <sheet name="bioreactor" sheetId="11" r:id="rId2"/>
    <sheet name="results" sheetId="2" r:id="rId3"/>
  </sheets>
  <definedNames>
    <definedName name="acronyms">#REF!</definedName>
    <definedName name="analytics">#REF!</definedName>
    <definedName name="bioprocess">#REF!</definedName>
    <definedName name="compartments">#REF!</definedName>
    <definedName name="limitation">#REF!</definedName>
    <definedName name="organism">#REF!</definedName>
    <definedName name="oxygenation">#REF!</definedName>
    <definedName name="prefixes">#REF!</definedName>
    <definedName name="SI_units">#REF!</definedName>
    <definedName name="strain">#REF!</definedName>
    <definedName name="units">#REF!</definedName>
  </definedNames>
  <calcPr calcId="144525"/>
</workbook>
</file>

<file path=xl/calcChain.xml><?xml version="1.0" encoding="utf-8"?>
<calcChain xmlns="http://schemas.openxmlformats.org/spreadsheetml/2006/main">
  <c r="C7" i="11" l="1"/>
  <c r="D80" i="10"/>
  <c r="D79" i="10"/>
  <c r="D72" i="10"/>
  <c r="D34" i="10"/>
</calcChain>
</file>

<file path=xl/comments1.xml><?xml version="1.0" encoding="utf-8"?>
<comments xmlns="http://schemas.openxmlformats.org/spreadsheetml/2006/main">
  <authors>
    <author>Maksim Zakhartsev</author>
  </authors>
  <commentList>
    <comment ref="A2" authorId="0">
      <text>
        <r>
          <rPr>
            <b/>
            <sz val="8"/>
            <color indexed="81"/>
            <rFont val="Tahoma"/>
            <family val="2"/>
            <charset val="204"/>
          </rPr>
          <t>Maksim Zakhartsev:</t>
        </r>
        <r>
          <rPr>
            <sz val="8"/>
            <color indexed="81"/>
            <rFont val="Tahoma"/>
            <family val="2"/>
            <charset val="204"/>
          </rPr>
          <t xml:space="preserve">
metabolite localization</t>
        </r>
      </text>
    </comment>
    <comment ref="A3" authorId="0">
      <text>
        <r>
          <rPr>
            <b/>
            <sz val="8"/>
            <color indexed="81"/>
            <rFont val="Tahoma"/>
            <family val="2"/>
            <charset val="204"/>
          </rPr>
          <t>Maksim Zakhartsev:</t>
        </r>
        <r>
          <rPr>
            <sz val="8"/>
            <color indexed="81"/>
            <rFont val="Tahoma"/>
            <family val="2"/>
            <charset val="204"/>
          </rPr>
          <t xml:space="preserve">
analytical method used to quantify the metabolite</t>
        </r>
      </text>
    </comment>
    <comment ref="A6" authorId="0">
      <text>
        <r>
          <rPr>
            <b/>
            <sz val="8"/>
            <color indexed="81"/>
            <rFont val="Tahoma"/>
            <family val="2"/>
            <charset val="204"/>
          </rPr>
          <t>Maksim Zakhartsev:</t>
        </r>
        <r>
          <rPr>
            <sz val="8"/>
            <color indexed="81"/>
            <rFont val="Tahoma"/>
            <family val="2"/>
            <charset val="204"/>
          </rPr>
          <t xml:space="preserve">
units of measure</t>
        </r>
      </text>
    </comment>
  </commentList>
</comments>
</file>

<file path=xl/sharedStrings.xml><?xml version="1.0" encoding="utf-8"?>
<sst xmlns="http://schemas.openxmlformats.org/spreadsheetml/2006/main" count="381" uniqueCount="174">
  <si>
    <t>int</t>
  </si>
  <si>
    <t>Units</t>
  </si>
  <si>
    <t>L</t>
  </si>
  <si>
    <t>min</t>
  </si>
  <si>
    <t>°C</t>
  </si>
  <si>
    <t>Metabolite</t>
  </si>
  <si>
    <t>Comaprtment</t>
  </si>
  <si>
    <t>rpm</t>
  </si>
  <si>
    <t>HPLC</t>
  </si>
  <si>
    <t>GC-MS</t>
  </si>
  <si>
    <t>e-assay</t>
  </si>
  <si>
    <t>CEN.PK 113-7D</t>
  </si>
  <si>
    <t>oxygenation</t>
  </si>
  <si>
    <t>%</t>
  </si>
  <si>
    <t>D</t>
  </si>
  <si>
    <t>mL/min</t>
  </si>
  <si>
    <t>g/L</t>
  </si>
  <si>
    <t>pH</t>
  </si>
  <si>
    <t>bar</t>
  </si>
  <si>
    <t>dilution rate</t>
  </si>
  <si>
    <t>glucose concentration in feed</t>
  </si>
  <si>
    <t>stirring</t>
  </si>
  <si>
    <t>SOP</t>
  </si>
  <si>
    <t>L/min</t>
  </si>
  <si>
    <t>±SD</t>
  </si>
  <si>
    <t>µmol/gDW</t>
  </si>
  <si>
    <t>succinate</t>
  </si>
  <si>
    <t>pyruvate</t>
  </si>
  <si>
    <t>rapid sampling</t>
  </si>
  <si>
    <t>fumarate</t>
  </si>
  <si>
    <t>malate</t>
  </si>
  <si>
    <t>α-ketogluatarate</t>
  </si>
  <si>
    <t>PEP</t>
  </si>
  <si>
    <t>1GP</t>
  </si>
  <si>
    <t>3PG</t>
  </si>
  <si>
    <t>citrate</t>
  </si>
  <si>
    <t>R5P</t>
  </si>
  <si>
    <t>F6P</t>
  </si>
  <si>
    <t>G6P</t>
  </si>
  <si>
    <t>6PG</t>
  </si>
  <si>
    <t>ATP</t>
  </si>
  <si>
    <t>ADP</t>
  </si>
  <si>
    <t>AMP</t>
  </si>
  <si>
    <t>UTP</t>
  </si>
  <si>
    <t>GTP</t>
  </si>
  <si>
    <t>IMP</t>
  </si>
  <si>
    <t>trehalose</t>
  </si>
  <si>
    <t>concentrations</t>
  </si>
  <si>
    <t>Explanations</t>
  </si>
  <si>
    <t>Format</t>
  </si>
  <si>
    <t>text</t>
  </si>
  <si>
    <t>Comments</t>
  </si>
  <si>
    <t>Title</t>
  </si>
  <si>
    <t>integer</t>
  </si>
  <si>
    <t>metabolomics</t>
  </si>
  <si>
    <t>Experimentalist</t>
  </si>
  <si>
    <t>date</t>
  </si>
  <si>
    <t>User</t>
  </si>
  <si>
    <t>Group</t>
  </si>
  <si>
    <t>ORGANISM</t>
  </si>
  <si>
    <t xml:space="preserve">Organism </t>
  </si>
  <si>
    <t>NCBI_ID</t>
  </si>
  <si>
    <t>Strain</t>
  </si>
  <si>
    <t>Genotype</t>
  </si>
  <si>
    <t>Phenotype</t>
  </si>
  <si>
    <t>Culture_starting_date</t>
  </si>
  <si>
    <t>Experimental_conditions</t>
  </si>
  <si>
    <t>Item</t>
  </si>
  <si>
    <t>Start_value</t>
  </si>
  <si>
    <t>float/text</t>
  </si>
  <si>
    <t>End_value</t>
  </si>
  <si>
    <t>Unit</t>
  </si>
  <si>
    <t>DATA_CREATED</t>
  </si>
  <si>
    <t>Creation_date</t>
  </si>
  <si>
    <t>Status</t>
  </si>
  <si>
    <t>Person_created</t>
  </si>
  <si>
    <t>DATA_FILE</t>
  </si>
  <si>
    <t>File_name</t>
  </si>
  <si>
    <t>File_type</t>
  </si>
  <si>
    <t>Storage_location</t>
  </si>
  <si>
    <t>URL</t>
  </si>
  <si>
    <t>Storage_date</t>
  </si>
  <si>
    <t>Last_change_date</t>
  </si>
  <si>
    <t>TemplateID</t>
  </si>
  <si>
    <t>PUBLICATION</t>
  </si>
  <si>
    <t>title here</t>
  </si>
  <si>
    <t>Authors</t>
  </si>
  <si>
    <t>m.Bakker at al.</t>
  </si>
  <si>
    <t>Journal</t>
  </si>
  <si>
    <t>Nature</t>
  </si>
  <si>
    <t>Year</t>
  </si>
  <si>
    <t>Volume</t>
  </si>
  <si>
    <t>Pages</t>
  </si>
  <si>
    <t>45-49</t>
  </si>
  <si>
    <t>PubmedID</t>
  </si>
  <si>
    <t>Assay</t>
  </si>
  <si>
    <t>Study</t>
  </si>
  <si>
    <t>date+time</t>
  </si>
  <si>
    <t>Sachharomyces cerevisiae</t>
  </si>
  <si>
    <t>Maksim Zakhartsev</t>
  </si>
  <si>
    <t>Stuttgart</t>
  </si>
  <si>
    <t>Remarks</t>
  </si>
  <si>
    <t>glucose pulse</t>
  </si>
  <si>
    <t>rate of feeding</t>
  </si>
  <si>
    <t>pO2</t>
  </si>
  <si>
    <t>h-1</t>
  </si>
  <si>
    <t>dry biomass concentration</t>
  </si>
  <si>
    <t>T</t>
  </si>
  <si>
    <t>operation temperature</t>
  </si>
  <si>
    <t>stirring rate</t>
  </si>
  <si>
    <t>gas flow rate</t>
  </si>
  <si>
    <t>headspace preassure</t>
  </si>
  <si>
    <t>Parameters of bioreactor</t>
  </si>
  <si>
    <t>r_feed</t>
  </si>
  <si>
    <t>r_gas</t>
  </si>
  <si>
    <t>P</t>
  </si>
  <si>
    <t>C_glc_feed</t>
  </si>
  <si>
    <t>overall reactor volume</t>
  </si>
  <si>
    <t>V_reactor</t>
  </si>
  <si>
    <t>operation pH</t>
  </si>
  <si>
    <t>C_x</t>
  </si>
  <si>
    <t>g_DW/L</t>
  </si>
  <si>
    <t>normalized</t>
  </si>
  <si>
    <t>MOSES_template_pulse_metabolomics.xlsx</t>
  </si>
  <si>
    <t>http://www.moses.sys-bio.net/wiki/index.php/Reuss_Data</t>
  </si>
  <si>
    <t>version 1</t>
  </si>
  <si>
    <t>DOI</t>
  </si>
  <si>
    <t>medium</t>
  </si>
  <si>
    <t>Excel sheets</t>
  </si>
  <si>
    <t>10.1007/s11306-008-0116-4</t>
  </si>
  <si>
    <t>MOSES</t>
  </si>
  <si>
    <t>0.2</t>
  </si>
  <si>
    <t>1.2</t>
  </si>
  <si>
    <t>glucose pulse at t=0</t>
  </si>
  <si>
    <t>action_time_point</t>
  </si>
  <si>
    <t>item_measured</t>
  </si>
  <si>
    <t>time</t>
  </si>
  <si>
    <t>concentration</t>
  </si>
  <si>
    <t>Data_type</t>
  </si>
  <si>
    <t>Field</t>
  </si>
  <si>
    <t>Value</t>
  </si>
  <si>
    <t>Data ownership</t>
  </si>
  <si>
    <t>Project_ID</t>
  </si>
  <si>
    <t>Group_ID</t>
  </si>
  <si>
    <t>Stuttgart, GE</t>
  </si>
  <si>
    <t>who uploaded the data file</t>
  </si>
  <si>
    <t>Investigation</t>
  </si>
  <si>
    <t>Description</t>
  </si>
  <si>
    <t>Kinetic analysis of intracellular metabolites using transient glucose perturbations of steady state continuous culture</t>
  </si>
  <si>
    <t>ID</t>
  </si>
  <si>
    <t>8.3.2</t>
  </si>
  <si>
    <t>glucose perturbation</t>
  </si>
  <si>
    <t>8.3.2.1</t>
  </si>
  <si>
    <t>Type</t>
  </si>
  <si>
    <t>chemostat</t>
  </si>
  <si>
    <t>Experiment</t>
  </si>
  <si>
    <t>glucose pulse on top of D = constant = 0.1 h-1</t>
  </si>
  <si>
    <t>8.3.2.1.2</t>
  </si>
  <si>
    <t>8.3.2.1.1</t>
  </si>
  <si>
    <t>Assay_date</t>
  </si>
  <si>
    <t>Culture_age</t>
  </si>
  <si>
    <t>culture age at assay</t>
  </si>
  <si>
    <t>Sampling</t>
  </si>
  <si>
    <t>SOP_sampling</t>
  </si>
  <si>
    <t>SOP_sample_preparation</t>
  </si>
  <si>
    <t>FACTORS_STUDIED</t>
  </si>
  <si>
    <t>Factor</t>
  </si>
  <si>
    <t>Issue</t>
  </si>
  <si>
    <t>float</t>
  </si>
  <si>
    <t>dynamics of intracellular metabolites</t>
  </si>
  <si>
    <t>Parameter</t>
  </si>
  <si>
    <t>V_tot</t>
  </si>
  <si>
    <t>total reaction volume (or working volume of broth that includes both extra- and intracellular volumes)</t>
  </si>
  <si>
    <t>Analytics/method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</si>
</sst>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0"/>
    <numFmt numFmtId="171" formatCode="0.0"/>
  </numFmts>
  <fonts count="16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12"/>
      <name val="Calibri"/>
      <family val="2"/>
      <charset val="204"/>
      <scheme val="minor"/>
    </font>
    <font>
      <b/>
      <sz val="11"/>
      <color indexed="10"/>
      <name val="Calibri"/>
      <family val="2"/>
      <charset val="204"/>
      <scheme val="minor"/>
    </font>
    <font>
      <sz val="11"/>
      <color indexed="17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indexed="17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/>
    <xf numFmtId="170" fontId="0" fillId="0" borderId="0" xfId="0" applyNumberFormat="1"/>
    <xf numFmtId="171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Border="1"/>
    <xf numFmtId="0" fontId="4" fillId="3" borderId="2" xfId="0" applyFont="1" applyFill="1" applyBorder="1"/>
    <xf numFmtId="0" fontId="0" fillId="0" borderId="0" xfId="0" applyFill="1" applyBorder="1" applyAlignment="1">
      <alignment horizontal="left"/>
    </xf>
    <xf numFmtId="0" fontId="5" fillId="4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170" fontId="0" fillId="0" borderId="1" xfId="0" applyNumberFormat="1" applyBorder="1"/>
    <xf numFmtId="2" fontId="0" fillId="0" borderId="1" xfId="0" applyNumberFormat="1" applyBorder="1"/>
    <xf numFmtId="0" fontId="0" fillId="2" borderId="0" xfId="0" applyFill="1" applyBorder="1" applyAlignment="1">
      <alignment horizontal="center"/>
    </xf>
    <xf numFmtId="170" fontId="6" fillId="0" borderId="0" xfId="0" applyNumberFormat="1" applyFont="1"/>
    <xf numFmtId="2" fontId="6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 applyFill="1" applyAlignment="1">
      <alignment vertical="top"/>
    </xf>
    <xf numFmtId="0" fontId="8" fillId="0" borderId="0" xfId="0" applyFont="1" applyFill="1" applyBorder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0" fontId="11" fillId="5" borderId="0" xfId="0" applyFont="1" applyFill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vertical="top" wrapText="1"/>
    </xf>
    <xf numFmtId="22" fontId="7" fillId="0" borderId="0" xfId="0" applyNumberFormat="1" applyFont="1" applyAlignment="1">
      <alignment horizontal="left" wrapText="1"/>
    </xf>
    <xf numFmtId="0" fontId="7" fillId="0" borderId="0" xfId="0" applyFont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0" fontId="7" fillId="5" borderId="0" xfId="0" applyFont="1" applyFill="1" applyAlignment="1">
      <alignment vertical="top"/>
    </xf>
    <xf numFmtId="0" fontId="6" fillId="3" borderId="2" xfId="0" applyFont="1" applyFill="1" applyBorder="1"/>
    <xf numFmtId="0" fontId="8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1" fontId="13" fillId="0" borderId="0" xfId="0" applyNumberFormat="1" applyFont="1" applyAlignment="1">
      <alignment horizontal="left" vertical="top" wrapText="1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7" fillId="0" borderId="3" xfId="0" applyFont="1" applyBorder="1" applyAlignment="1">
      <alignment vertical="top"/>
    </xf>
    <xf numFmtId="0" fontId="7" fillId="0" borderId="3" xfId="0" applyFont="1" applyBorder="1" applyAlignment="1">
      <alignment horizontal="left" wrapText="1"/>
    </xf>
    <xf numFmtId="0" fontId="14" fillId="5" borderId="3" xfId="0" applyFont="1" applyFill="1" applyBorder="1"/>
    <xf numFmtId="0" fontId="7" fillId="0" borderId="3" xfId="0" applyFont="1" applyBorder="1"/>
    <xf numFmtId="0" fontId="15" fillId="7" borderId="4" xfId="0" applyFont="1" applyFill="1" applyBorder="1" applyAlignment="1">
      <alignment vertical="top"/>
    </xf>
    <xf numFmtId="0" fontId="15" fillId="7" borderId="0" xfId="0" applyFont="1" applyFill="1" applyBorder="1" applyAlignment="1">
      <alignment vertical="top"/>
    </xf>
    <xf numFmtId="0" fontId="7" fillId="7" borderId="0" xfId="0" applyFont="1" applyFill="1"/>
    <xf numFmtId="0" fontId="7" fillId="7" borderId="0" xfId="0" applyFont="1" applyFill="1" applyAlignment="1">
      <alignment horizontal="left"/>
    </xf>
    <xf numFmtId="0" fontId="7" fillId="7" borderId="0" xfId="0" applyFont="1" applyFill="1" applyAlignment="1">
      <alignment vertical="top"/>
    </xf>
    <xf numFmtId="0" fontId="7" fillId="7" borderId="0" xfId="0" applyFont="1" applyFill="1" applyAlignment="1">
      <alignment horizontal="left" wrapText="1"/>
    </xf>
    <xf numFmtId="0" fontId="14" fillId="7" borderId="4" xfId="0" applyFont="1" applyFill="1" applyBorder="1" applyAlignment="1">
      <alignment vertical="top"/>
    </xf>
    <xf numFmtId="0" fontId="14" fillId="7" borderId="0" xfId="0" applyFont="1" applyFill="1" applyBorder="1" applyAlignment="1">
      <alignment vertical="top"/>
    </xf>
    <xf numFmtId="0" fontId="7" fillId="7" borderId="0" xfId="0" applyFont="1" applyFill="1" applyAlignment="1">
      <alignment horizontal="left" vertical="top"/>
    </xf>
    <xf numFmtId="0" fontId="3" fillId="0" borderId="0" xfId="1" applyAlignment="1" applyProtection="1">
      <alignment horizontal="left"/>
    </xf>
    <xf numFmtId="0" fontId="7" fillId="0" borderId="0" xfId="0" applyFont="1" applyAlignment="1"/>
    <xf numFmtId="0" fontId="0" fillId="8" borderId="0" xfId="0" applyFill="1"/>
    <xf numFmtId="0" fontId="0" fillId="6" borderId="0" xfId="0" applyFill="1" applyBorder="1" applyAlignment="1">
      <alignment horizontal="right"/>
    </xf>
    <xf numFmtId="0" fontId="0" fillId="6" borderId="0" xfId="0" applyFill="1" applyBorder="1" applyAlignment="1">
      <alignment horizontal="center"/>
    </xf>
    <xf numFmtId="0" fontId="0" fillId="9" borderId="0" xfId="0" applyFill="1" applyAlignment="1">
      <alignment horizontal="righ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5" xfId="0" applyFill="1" applyBorder="1" applyAlignment="1">
      <alignment horizontal="right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oses.sys-bio.net/wiki/index.php/Reuss_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31" workbookViewId="0">
      <selection activeCell="E32" sqref="E32"/>
    </sheetView>
  </sheetViews>
  <sheetFormatPr defaultColWidth="11.42578125" defaultRowHeight="15" x14ac:dyDescent="0.25"/>
  <cols>
    <col min="1" max="1" width="34.7109375" style="20" customWidth="1"/>
    <col min="2" max="2" width="23.85546875" style="20" bestFit="1" customWidth="1"/>
    <col min="3" max="3" width="10.140625" style="20" bestFit="1" customWidth="1"/>
    <col min="4" max="4" width="40.7109375" style="27" bestFit="1" customWidth="1"/>
    <col min="5" max="5" width="18" style="18" bestFit="1" customWidth="1"/>
    <col min="6" max="16384" width="11.42578125" style="18"/>
  </cols>
  <sheetData>
    <row r="1" spans="1:5" s="50" customFormat="1" ht="15.75" thickBot="1" x14ac:dyDescent="0.3">
      <c r="A1" s="47" t="s">
        <v>48</v>
      </c>
      <c r="B1" s="47" t="s">
        <v>139</v>
      </c>
      <c r="C1" s="48" t="s">
        <v>49</v>
      </c>
      <c r="D1" s="48" t="s">
        <v>140</v>
      </c>
      <c r="E1" s="49" t="s">
        <v>101</v>
      </c>
    </row>
    <row r="2" spans="1:5" s="53" customFormat="1" ht="15.75" thickBot="1" x14ac:dyDescent="0.3">
      <c r="A2" s="51" t="s">
        <v>141</v>
      </c>
      <c r="B2" s="52"/>
      <c r="D2" s="54"/>
    </row>
    <row r="3" spans="1:5" x14ac:dyDescent="0.25">
      <c r="B3" s="21" t="s">
        <v>142</v>
      </c>
      <c r="C3" s="20" t="s">
        <v>53</v>
      </c>
      <c r="D3" s="27">
        <v>8</v>
      </c>
      <c r="E3" s="18" t="s">
        <v>130</v>
      </c>
    </row>
    <row r="4" spans="1:5" x14ac:dyDescent="0.25">
      <c r="B4" s="21" t="s">
        <v>143</v>
      </c>
      <c r="C4" s="20" t="s">
        <v>53</v>
      </c>
      <c r="D4" s="27">
        <v>8.3000000000000007</v>
      </c>
      <c r="E4" s="18" t="s">
        <v>144</v>
      </c>
    </row>
    <row r="5" spans="1:5" x14ac:dyDescent="0.25">
      <c r="B5" s="21" t="s">
        <v>57</v>
      </c>
      <c r="C5" s="20" t="s">
        <v>50</v>
      </c>
      <c r="D5" s="19" t="s">
        <v>99</v>
      </c>
      <c r="E5" s="18" t="s">
        <v>145</v>
      </c>
    </row>
    <row r="6" spans="1:5" ht="15.75" thickBot="1" x14ac:dyDescent="0.3">
      <c r="A6" s="18"/>
      <c r="B6" s="18"/>
      <c r="C6" s="18"/>
      <c r="D6" s="19"/>
    </row>
    <row r="7" spans="1:5" s="53" customFormat="1" ht="15.75" thickBot="1" x14ac:dyDescent="0.3">
      <c r="A7" s="51" t="s">
        <v>146</v>
      </c>
      <c r="B7" s="52"/>
      <c r="C7" s="55"/>
      <c r="D7" s="56"/>
    </row>
    <row r="8" spans="1:5" x14ac:dyDescent="0.25">
      <c r="B8" s="21" t="s">
        <v>147</v>
      </c>
      <c r="C8" s="20" t="s">
        <v>50</v>
      </c>
      <c r="D8" s="30" t="s">
        <v>148</v>
      </c>
    </row>
    <row r="9" spans="1:5" x14ac:dyDescent="0.25">
      <c r="B9" s="34" t="s">
        <v>149</v>
      </c>
      <c r="C9" s="20" t="s">
        <v>53</v>
      </c>
      <c r="D9" s="28" t="s">
        <v>150</v>
      </c>
    </row>
    <row r="10" spans="1:5" x14ac:dyDescent="0.25">
      <c r="B10" s="21" t="s">
        <v>51</v>
      </c>
      <c r="C10" s="20" t="s">
        <v>50</v>
      </c>
    </row>
    <row r="11" spans="1:5" ht="15.75" thickBot="1" x14ac:dyDescent="0.3">
      <c r="A11" s="21"/>
      <c r="B11" s="21"/>
    </row>
    <row r="12" spans="1:5" s="53" customFormat="1" ht="15.75" thickBot="1" x14ac:dyDescent="0.3">
      <c r="A12" s="51" t="s">
        <v>96</v>
      </c>
      <c r="B12" s="52"/>
      <c r="C12" s="55"/>
      <c r="D12" s="56"/>
    </row>
    <row r="13" spans="1:5" x14ac:dyDescent="0.25">
      <c r="B13" s="21" t="s">
        <v>147</v>
      </c>
      <c r="C13" s="20" t="s">
        <v>50</v>
      </c>
      <c r="D13" s="19" t="s">
        <v>151</v>
      </c>
    </row>
    <row r="14" spans="1:5" x14ac:dyDescent="0.25">
      <c r="B14" s="35" t="s">
        <v>149</v>
      </c>
      <c r="C14" s="20" t="s">
        <v>53</v>
      </c>
      <c r="D14" s="27" t="s">
        <v>152</v>
      </c>
    </row>
    <row r="15" spans="1:5" x14ac:dyDescent="0.25">
      <c r="B15" s="22" t="s">
        <v>153</v>
      </c>
      <c r="C15" s="20" t="s">
        <v>50</v>
      </c>
      <c r="D15" s="19" t="s">
        <v>154</v>
      </c>
    </row>
    <row r="16" spans="1:5" x14ac:dyDescent="0.25">
      <c r="B16" s="35" t="s">
        <v>22</v>
      </c>
      <c r="C16" s="20" t="s">
        <v>53</v>
      </c>
      <c r="D16" s="19">
        <v>123</v>
      </c>
    </row>
    <row r="17" spans="1:4" x14ac:dyDescent="0.25">
      <c r="B17" s="23" t="s">
        <v>51</v>
      </c>
      <c r="C17" s="20" t="s">
        <v>50</v>
      </c>
    </row>
    <row r="18" spans="1:4" ht="15.75" thickBot="1" x14ac:dyDescent="0.3"/>
    <row r="19" spans="1:4" s="53" customFormat="1" ht="15.75" thickBot="1" x14ac:dyDescent="0.3">
      <c r="A19" s="51" t="s">
        <v>155</v>
      </c>
      <c r="B19" s="52"/>
      <c r="C19" s="55"/>
      <c r="D19" s="56"/>
    </row>
    <row r="20" spans="1:4" s="20" customFormat="1" ht="30" x14ac:dyDescent="0.25">
      <c r="B20" s="21" t="s">
        <v>147</v>
      </c>
      <c r="C20" s="20" t="s">
        <v>50</v>
      </c>
      <c r="D20" s="28" t="s">
        <v>156</v>
      </c>
    </row>
    <row r="21" spans="1:4" s="20" customFormat="1" x14ac:dyDescent="0.25">
      <c r="B21" s="35" t="s">
        <v>149</v>
      </c>
      <c r="C21" s="20" t="s">
        <v>53</v>
      </c>
      <c r="D21" s="27" t="s">
        <v>157</v>
      </c>
    </row>
    <row r="22" spans="1:4" x14ac:dyDescent="0.25">
      <c r="A22" s="18"/>
      <c r="B22" s="22" t="s">
        <v>153</v>
      </c>
      <c r="C22" s="20" t="s">
        <v>50</v>
      </c>
    </row>
    <row r="23" spans="1:4" x14ac:dyDescent="0.25">
      <c r="A23" s="18"/>
      <c r="B23" s="35" t="s">
        <v>22</v>
      </c>
      <c r="C23" s="20" t="s">
        <v>53</v>
      </c>
      <c r="D23" s="27">
        <v>124</v>
      </c>
    </row>
    <row r="24" spans="1:4" x14ac:dyDescent="0.25">
      <c r="A24" s="18"/>
      <c r="B24" s="23" t="s">
        <v>51</v>
      </c>
    </row>
    <row r="25" spans="1:4" x14ac:dyDescent="0.25">
      <c r="A25" s="18"/>
      <c r="B25" s="21" t="s">
        <v>65</v>
      </c>
      <c r="C25" s="32" t="s">
        <v>97</v>
      </c>
      <c r="D25" s="29">
        <v>39833.708333333336</v>
      </c>
    </row>
    <row r="26" spans="1:4" ht="15.75" thickBot="1" x14ac:dyDescent="0.3">
      <c r="A26" s="21"/>
      <c r="B26" s="21"/>
    </row>
    <row r="27" spans="1:4" s="53" customFormat="1" ht="15.75" thickBot="1" x14ac:dyDescent="0.3">
      <c r="A27" s="51" t="s">
        <v>95</v>
      </c>
      <c r="B27" s="52"/>
      <c r="C27" s="55"/>
      <c r="D27" s="56"/>
    </row>
    <row r="28" spans="1:4" x14ac:dyDescent="0.25">
      <c r="B28" s="21" t="s">
        <v>147</v>
      </c>
      <c r="C28" s="20" t="s">
        <v>50</v>
      </c>
      <c r="D28" s="27" t="s">
        <v>169</v>
      </c>
    </row>
    <row r="29" spans="1:4" x14ac:dyDescent="0.25">
      <c r="B29" s="35" t="s">
        <v>149</v>
      </c>
      <c r="C29" s="20" t="s">
        <v>53</v>
      </c>
      <c r="D29" s="27" t="s">
        <v>158</v>
      </c>
    </row>
    <row r="30" spans="1:4" x14ac:dyDescent="0.25">
      <c r="B30" s="21" t="s">
        <v>153</v>
      </c>
      <c r="C30" s="20" t="s">
        <v>50</v>
      </c>
      <c r="D30" s="27" t="s">
        <v>54</v>
      </c>
    </row>
    <row r="31" spans="1:4" x14ac:dyDescent="0.25">
      <c r="B31" s="22" t="s">
        <v>22</v>
      </c>
      <c r="C31" s="20" t="s">
        <v>53</v>
      </c>
      <c r="D31" s="27">
        <v>125</v>
      </c>
    </row>
    <row r="32" spans="1:4" x14ac:dyDescent="0.25">
      <c r="B32" s="21" t="s">
        <v>55</v>
      </c>
      <c r="C32" s="20" t="s">
        <v>50</v>
      </c>
      <c r="D32" s="27" t="s">
        <v>99</v>
      </c>
    </row>
    <row r="33" spans="1:5" x14ac:dyDescent="0.25">
      <c r="B33" s="21" t="s">
        <v>159</v>
      </c>
      <c r="C33" s="32" t="s">
        <v>97</v>
      </c>
      <c r="D33" s="29">
        <v>39842.541666666664</v>
      </c>
    </row>
    <row r="34" spans="1:5" x14ac:dyDescent="0.25">
      <c r="B34" s="22" t="s">
        <v>160</v>
      </c>
      <c r="C34" s="32" t="s">
        <v>136</v>
      </c>
      <c r="D34" s="27">
        <f>(D33-D25)*24</f>
        <v>211.99999999988358</v>
      </c>
      <c r="E34" s="18" t="s">
        <v>161</v>
      </c>
    </row>
    <row r="35" spans="1:5" ht="15.75" thickBot="1" x14ac:dyDescent="0.3">
      <c r="B35" s="21"/>
    </row>
    <row r="36" spans="1:5" s="53" customFormat="1" ht="15.75" thickBot="1" x14ac:dyDescent="0.3">
      <c r="A36" s="57" t="s">
        <v>162</v>
      </c>
      <c r="B36" s="58"/>
      <c r="C36" s="55"/>
      <c r="D36" s="59"/>
    </row>
    <row r="37" spans="1:5" x14ac:dyDescent="0.25">
      <c r="A37" s="18"/>
      <c r="B37" s="21" t="s">
        <v>153</v>
      </c>
      <c r="C37" s="20" t="s">
        <v>50</v>
      </c>
      <c r="D37" s="30" t="s">
        <v>28</v>
      </c>
    </row>
    <row r="38" spans="1:5" x14ac:dyDescent="0.25">
      <c r="A38" s="18"/>
      <c r="B38" s="21" t="s">
        <v>163</v>
      </c>
      <c r="C38" s="20" t="s">
        <v>53</v>
      </c>
      <c r="D38" s="30">
        <v>126</v>
      </c>
    </row>
    <row r="39" spans="1:5" x14ac:dyDescent="0.25">
      <c r="A39" s="18"/>
      <c r="B39" s="21" t="s">
        <v>164</v>
      </c>
      <c r="C39" s="20" t="s">
        <v>53</v>
      </c>
      <c r="D39" s="30">
        <v>127</v>
      </c>
    </row>
    <row r="40" spans="1:5" x14ac:dyDescent="0.25">
      <c r="B40" s="22" t="s">
        <v>57</v>
      </c>
      <c r="C40" s="20" t="s">
        <v>53</v>
      </c>
      <c r="D40" s="27" t="s">
        <v>99</v>
      </c>
    </row>
    <row r="41" spans="1:5" x14ac:dyDescent="0.25">
      <c r="B41" s="22" t="s">
        <v>58</v>
      </c>
      <c r="C41" s="20" t="s">
        <v>53</v>
      </c>
      <c r="D41" s="27" t="s">
        <v>100</v>
      </c>
    </row>
    <row r="42" spans="1:5" x14ac:dyDescent="0.25">
      <c r="B42" s="18"/>
      <c r="C42" s="18"/>
      <c r="D42" s="19"/>
    </row>
    <row r="43" spans="1:5" ht="15.75" thickBot="1" x14ac:dyDescent="0.3"/>
    <row r="44" spans="1:5" s="53" customFormat="1" ht="15.75" thickBot="1" x14ac:dyDescent="0.3">
      <c r="A44" s="51" t="s">
        <v>59</v>
      </c>
      <c r="B44" s="52"/>
      <c r="C44" s="55"/>
      <c r="D44" s="56"/>
    </row>
    <row r="45" spans="1:5" x14ac:dyDescent="0.25">
      <c r="A45" s="18"/>
      <c r="B45" s="22" t="s">
        <v>60</v>
      </c>
      <c r="C45" s="20" t="s">
        <v>53</v>
      </c>
      <c r="D45" s="27" t="s">
        <v>98</v>
      </c>
    </row>
    <row r="46" spans="1:5" x14ac:dyDescent="0.25">
      <c r="A46" s="18"/>
      <c r="B46" s="21" t="s">
        <v>61</v>
      </c>
      <c r="C46" s="20" t="s">
        <v>53</v>
      </c>
      <c r="D46" s="19">
        <v>4932</v>
      </c>
    </row>
    <row r="47" spans="1:5" x14ac:dyDescent="0.25">
      <c r="A47" s="18"/>
      <c r="B47" s="21" t="s">
        <v>62</v>
      </c>
      <c r="C47" s="20" t="s">
        <v>50</v>
      </c>
      <c r="D47" s="27" t="s">
        <v>11</v>
      </c>
    </row>
    <row r="48" spans="1:5" x14ac:dyDescent="0.25">
      <c r="A48" s="18"/>
      <c r="B48" s="21" t="s">
        <v>63</v>
      </c>
      <c r="C48" s="20" t="s">
        <v>50</v>
      </c>
    </row>
    <row r="49" spans="1:4" x14ac:dyDescent="0.25">
      <c r="A49" s="18"/>
      <c r="B49" s="21" t="s">
        <v>64</v>
      </c>
      <c r="C49" s="20" t="s">
        <v>50</v>
      </c>
    </row>
    <row r="50" spans="1:4" x14ac:dyDescent="0.25">
      <c r="A50" s="18"/>
      <c r="B50" s="22"/>
      <c r="D50" s="19"/>
    </row>
    <row r="51" spans="1:4" ht="15.75" thickBot="1" x14ac:dyDescent="0.3"/>
    <row r="52" spans="1:4" s="53" customFormat="1" ht="15.75" thickBot="1" x14ac:dyDescent="0.3">
      <c r="A52" s="51" t="s">
        <v>66</v>
      </c>
      <c r="B52" s="52"/>
      <c r="C52" s="55"/>
      <c r="D52" s="56"/>
    </row>
    <row r="53" spans="1:4" s="30" customFormat="1" x14ac:dyDescent="0.25">
      <c r="B53" s="36" t="s">
        <v>67</v>
      </c>
      <c r="C53" s="30" t="s">
        <v>50</v>
      </c>
      <c r="D53" s="30" t="s">
        <v>127</v>
      </c>
    </row>
    <row r="54" spans="1:4" s="30" customFormat="1" x14ac:dyDescent="0.25">
      <c r="B54" s="36" t="s">
        <v>22</v>
      </c>
      <c r="D54" s="30">
        <v>128</v>
      </c>
    </row>
    <row r="55" spans="1:4" s="30" customFormat="1" x14ac:dyDescent="0.25">
      <c r="B55" s="36" t="s">
        <v>68</v>
      </c>
      <c r="C55" s="37" t="s">
        <v>69</v>
      </c>
    </row>
    <row r="56" spans="1:4" s="30" customFormat="1" x14ac:dyDescent="0.25">
      <c r="B56" s="36" t="s">
        <v>70</v>
      </c>
      <c r="C56" s="37" t="s">
        <v>69</v>
      </c>
      <c r="D56" s="38"/>
    </row>
    <row r="57" spans="1:4" s="30" customFormat="1" x14ac:dyDescent="0.25">
      <c r="B57" s="36" t="s">
        <v>71</v>
      </c>
      <c r="C57" s="30" t="s">
        <v>50</v>
      </c>
      <c r="D57" s="25"/>
    </row>
    <row r="58" spans="1:4" s="30" customFormat="1" x14ac:dyDescent="0.25">
      <c r="B58" s="36" t="s">
        <v>51</v>
      </c>
      <c r="C58" s="30" t="s">
        <v>50</v>
      </c>
      <c r="D58" s="28"/>
    </row>
    <row r="59" spans="1:4" ht="15.75" thickBot="1" x14ac:dyDescent="0.3">
      <c r="A59" s="21"/>
      <c r="B59" s="21"/>
    </row>
    <row r="60" spans="1:4" s="53" customFormat="1" ht="15.75" thickBot="1" x14ac:dyDescent="0.3">
      <c r="A60" s="51" t="s">
        <v>165</v>
      </c>
      <c r="B60" s="52"/>
      <c r="C60" s="55"/>
      <c r="D60" s="56"/>
    </row>
    <row r="61" spans="1:4" x14ac:dyDescent="0.25">
      <c r="A61" s="18"/>
      <c r="B61" s="21" t="s">
        <v>166</v>
      </c>
      <c r="C61" s="20" t="s">
        <v>50</v>
      </c>
      <c r="D61" s="30" t="s">
        <v>102</v>
      </c>
    </row>
    <row r="62" spans="1:4" x14ac:dyDescent="0.25">
      <c r="A62" s="18"/>
      <c r="B62" s="21" t="s">
        <v>68</v>
      </c>
      <c r="C62" s="24" t="s">
        <v>69</v>
      </c>
      <c r="D62" s="31" t="s">
        <v>131</v>
      </c>
    </row>
    <row r="63" spans="1:4" x14ac:dyDescent="0.25">
      <c r="A63" s="18"/>
      <c r="B63" s="21" t="s">
        <v>70</v>
      </c>
      <c r="C63" s="24" t="s">
        <v>69</v>
      </c>
      <c r="D63" s="31" t="s">
        <v>132</v>
      </c>
    </row>
    <row r="64" spans="1:4" x14ac:dyDescent="0.25">
      <c r="A64" s="18"/>
      <c r="B64" s="21" t="s">
        <v>71</v>
      </c>
      <c r="C64" s="20" t="s">
        <v>50</v>
      </c>
      <c r="D64" s="30" t="s">
        <v>16</v>
      </c>
    </row>
    <row r="65" spans="1:5" x14ac:dyDescent="0.25">
      <c r="A65" s="18"/>
      <c r="B65" s="26" t="s">
        <v>134</v>
      </c>
      <c r="D65" s="30">
        <v>0</v>
      </c>
    </row>
    <row r="66" spans="1:5" x14ac:dyDescent="0.25">
      <c r="A66" s="18"/>
      <c r="B66" s="21" t="s">
        <v>51</v>
      </c>
      <c r="D66" s="30" t="s">
        <v>133</v>
      </c>
    </row>
    <row r="67" spans="1:5" x14ac:dyDescent="0.25">
      <c r="A67" s="21"/>
      <c r="B67" s="21"/>
      <c r="D67" s="30"/>
    </row>
    <row r="68" spans="1:5" ht="15.75" thickBot="1" x14ac:dyDescent="0.3"/>
    <row r="69" spans="1:5" s="53" customFormat="1" ht="15.75" thickBot="1" x14ac:dyDescent="0.3">
      <c r="A69" s="51" t="s">
        <v>72</v>
      </c>
      <c r="B69" s="52"/>
      <c r="C69" s="55"/>
      <c r="D69" s="56"/>
    </row>
    <row r="70" spans="1:5" x14ac:dyDescent="0.25">
      <c r="B70" s="21" t="s">
        <v>138</v>
      </c>
      <c r="C70" s="20" t="s">
        <v>50</v>
      </c>
      <c r="D70" s="27" t="s">
        <v>47</v>
      </c>
    </row>
    <row r="71" spans="1:5" x14ac:dyDescent="0.25">
      <c r="B71" s="21" t="s">
        <v>74</v>
      </c>
      <c r="C71" s="20" t="s">
        <v>50</v>
      </c>
      <c r="D71" s="27" t="s">
        <v>122</v>
      </c>
    </row>
    <row r="72" spans="1:5" x14ac:dyDescent="0.25">
      <c r="B72" s="21" t="s">
        <v>73</v>
      </c>
      <c r="C72" s="20" t="s">
        <v>56</v>
      </c>
      <c r="D72" s="29">
        <f ca="1">NOW()</f>
        <v>40749.551968287036</v>
      </c>
    </row>
    <row r="73" spans="1:5" x14ac:dyDescent="0.25">
      <c r="B73" s="21" t="s">
        <v>75</v>
      </c>
      <c r="C73" s="20" t="s">
        <v>50</v>
      </c>
      <c r="D73" s="27" t="s">
        <v>99</v>
      </c>
    </row>
    <row r="75" spans="1:5" s="53" customFormat="1" x14ac:dyDescent="0.25">
      <c r="A75" s="55" t="s">
        <v>76</v>
      </c>
      <c r="B75" s="55"/>
      <c r="C75" s="55"/>
      <c r="D75" s="56"/>
    </row>
    <row r="76" spans="1:5" x14ac:dyDescent="0.25">
      <c r="B76" s="21" t="s">
        <v>77</v>
      </c>
      <c r="C76" s="20" t="s">
        <v>50</v>
      </c>
      <c r="D76" s="27" t="s">
        <v>123</v>
      </c>
    </row>
    <row r="77" spans="1:5" x14ac:dyDescent="0.25">
      <c r="B77" s="21" t="s">
        <v>78</v>
      </c>
      <c r="C77" s="20" t="s">
        <v>50</v>
      </c>
      <c r="D77" s="27" t="s">
        <v>128</v>
      </c>
    </row>
    <row r="78" spans="1:5" x14ac:dyDescent="0.25">
      <c r="B78" s="21" t="s">
        <v>79</v>
      </c>
      <c r="C78" s="20" t="s">
        <v>50</v>
      </c>
      <c r="D78" s="60" t="s">
        <v>124</v>
      </c>
      <c r="E78" s="61"/>
    </row>
    <row r="79" spans="1:5" x14ac:dyDescent="0.25">
      <c r="B79" s="21" t="s">
        <v>81</v>
      </c>
      <c r="C79" s="20" t="s">
        <v>56</v>
      </c>
      <c r="D79" s="29">
        <f ca="1">NOW()</f>
        <v>40749.551968287036</v>
      </c>
    </row>
    <row r="80" spans="1:5" x14ac:dyDescent="0.25">
      <c r="B80" s="21" t="s">
        <v>82</v>
      </c>
      <c r="C80" s="20" t="s">
        <v>56</v>
      </c>
      <c r="D80" s="29">
        <f ca="1">NOW()</f>
        <v>40749.551968287036</v>
      </c>
    </row>
    <row r="81" spans="1:4" x14ac:dyDescent="0.25">
      <c r="B81" s="21" t="s">
        <v>83</v>
      </c>
      <c r="C81" s="20" t="s">
        <v>50</v>
      </c>
      <c r="D81" s="27" t="s">
        <v>125</v>
      </c>
    </row>
    <row r="82" spans="1:4" x14ac:dyDescent="0.25">
      <c r="A82" s="24"/>
      <c r="B82" s="24"/>
    </row>
    <row r="83" spans="1:4" s="53" customFormat="1" x14ac:dyDescent="0.25">
      <c r="A83" s="55" t="s">
        <v>84</v>
      </c>
      <c r="B83" s="55"/>
      <c r="C83" s="55"/>
      <c r="D83" s="56"/>
    </row>
    <row r="84" spans="1:4" x14ac:dyDescent="0.25">
      <c r="B84" s="21" t="s">
        <v>52</v>
      </c>
      <c r="C84" s="20" t="s">
        <v>50</v>
      </c>
      <c r="D84" s="25" t="s">
        <v>85</v>
      </c>
    </row>
    <row r="85" spans="1:4" x14ac:dyDescent="0.25">
      <c r="B85" s="21" t="s">
        <v>86</v>
      </c>
      <c r="C85" s="20" t="s">
        <v>50</v>
      </c>
      <c r="D85" s="25" t="s">
        <v>87</v>
      </c>
    </row>
    <row r="86" spans="1:4" x14ac:dyDescent="0.25">
      <c r="B86" s="21" t="s">
        <v>90</v>
      </c>
      <c r="C86" s="20" t="s">
        <v>56</v>
      </c>
      <c r="D86" s="25">
        <v>2009</v>
      </c>
    </row>
    <row r="87" spans="1:4" x14ac:dyDescent="0.25">
      <c r="B87" s="21" t="s">
        <v>88</v>
      </c>
      <c r="C87" s="20" t="s">
        <v>50</v>
      </c>
      <c r="D87" s="25" t="s">
        <v>89</v>
      </c>
    </row>
    <row r="88" spans="1:4" x14ac:dyDescent="0.25">
      <c r="B88" s="21" t="s">
        <v>91</v>
      </c>
      <c r="C88" s="20" t="s">
        <v>53</v>
      </c>
      <c r="D88" s="25">
        <v>23</v>
      </c>
    </row>
    <row r="89" spans="1:4" x14ac:dyDescent="0.25">
      <c r="B89" s="21" t="s">
        <v>167</v>
      </c>
      <c r="C89" s="20" t="s">
        <v>53</v>
      </c>
      <c r="D89" s="25">
        <v>2</v>
      </c>
    </row>
    <row r="90" spans="1:4" x14ac:dyDescent="0.25">
      <c r="B90" s="21" t="s">
        <v>92</v>
      </c>
      <c r="C90" s="20" t="s">
        <v>168</v>
      </c>
      <c r="D90" s="25" t="s">
        <v>93</v>
      </c>
    </row>
    <row r="91" spans="1:4" x14ac:dyDescent="0.25">
      <c r="B91" s="21" t="s">
        <v>94</v>
      </c>
      <c r="C91" s="20" t="s">
        <v>50</v>
      </c>
      <c r="D91" s="25">
        <v>6666666</v>
      </c>
    </row>
    <row r="92" spans="1:4" x14ac:dyDescent="0.25">
      <c r="B92" s="21" t="s">
        <v>80</v>
      </c>
      <c r="C92" s="20" t="s">
        <v>50</v>
      </c>
      <c r="D92" s="25"/>
    </row>
    <row r="93" spans="1:4" x14ac:dyDescent="0.25">
      <c r="B93" s="35" t="s">
        <v>126</v>
      </c>
      <c r="C93" s="20" t="s">
        <v>168</v>
      </c>
      <c r="D93" s="27" t="s">
        <v>129</v>
      </c>
    </row>
  </sheetData>
  <hyperlinks>
    <hyperlink ref="D78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I19" sqref="I19"/>
    </sheetView>
  </sheetViews>
  <sheetFormatPr defaultRowHeight="15" x14ac:dyDescent="0.25"/>
  <cols>
    <col min="2" max="2" width="10.7109375" bestFit="1" customWidth="1"/>
  </cols>
  <sheetData>
    <row r="1" spans="1:5" x14ac:dyDescent="0.25">
      <c r="A1" s="33" t="s">
        <v>112</v>
      </c>
      <c r="B1" s="8"/>
      <c r="C1" s="8"/>
      <c r="D1" s="8"/>
      <c r="E1" s="8"/>
    </row>
    <row r="2" spans="1:5" x14ac:dyDescent="0.25">
      <c r="A2" s="62"/>
      <c r="B2" s="62" t="s">
        <v>170</v>
      </c>
      <c r="C2" s="62" t="s">
        <v>140</v>
      </c>
      <c r="D2" s="62" t="s">
        <v>1</v>
      </c>
      <c r="E2" s="62" t="s">
        <v>51</v>
      </c>
    </row>
    <row r="3" spans="1:5" x14ac:dyDescent="0.25">
      <c r="B3" t="s">
        <v>104</v>
      </c>
      <c r="C3">
        <v>0</v>
      </c>
      <c r="D3" t="s">
        <v>13</v>
      </c>
      <c r="E3" t="s">
        <v>12</v>
      </c>
    </row>
    <row r="4" spans="1:5" x14ac:dyDescent="0.25">
      <c r="B4" t="s">
        <v>118</v>
      </c>
      <c r="C4" s="3">
        <v>3</v>
      </c>
      <c r="D4" s="5" t="s">
        <v>2</v>
      </c>
      <c r="E4" t="s">
        <v>117</v>
      </c>
    </row>
    <row r="5" spans="1:5" x14ac:dyDescent="0.25">
      <c r="B5" t="s">
        <v>171</v>
      </c>
      <c r="C5" s="3">
        <v>2.5</v>
      </c>
      <c r="D5" s="5" t="s">
        <v>2</v>
      </c>
      <c r="E5" t="s">
        <v>172</v>
      </c>
    </row>
    <row r="6" spans="1:5" x14ac:dyDescent="0.25">
      <c r="B6" t="s">
        <v>14</v>
      </c>
      <c r="C6">
        <v>0.1</v>
      </c>
      <c r="D6" t="s">
        <v>105</v>
      </c>
      <c r="E6" t="s">
        <v>19</v>
      </c>
    </row>
    <row r="7" spans="1:5" x14ac:dyDescent="0.25">
      <c r="B7" t="s">
        <v>113</v>
      </c>
      <c r="C7" s="6">
        <f>(C6*C5)*1000/60</f>
        <v>4.166666666666667</v>
      </c>
      <c r="D7" t="s">
        <v>15</v>
      </c>
      <c r="E7" t="s">
        <v>103</v>
      </c>
    </row>
    <row r="8" spans="1:5" x14ac:dyDescent="0.25">
      <c r="B8" t="s">
        <v>116</v>
      </c>
      <c r="C8">
        <v>50</v>
      </c>
      <c r="D8" t="s">
        <v>16</v>
      </c>
      <c r="E8" t="s">
        <v>20</v>
      </c>
    </row>
    <row r="9" spans="1:5" x14ac:dyDescent="0.25">
      <c r="B9" t="s">
        <v>107</v>
      </c>
      <c r="C9">
        <v>30</v>
      </c>
      <c r="D9" t="s">
        <v>4</v>
      </c>
      <c r="E9" t="s">
        <v>108</v>
      </c>
    </row>
    <row r="10" spans="1:5" x14ac:dyDescent="0.25">
      <c r="B10" t="s">
        <v>17</v>
      </c>
      <c r="C10" s="4">
        <v>5</v>
      </c>
      <c r="E10" t="s">
        <v>119</v>
      </c>
    </row>
    <row r="11" spans="1:5" x14ac:dyDescent="0.25">
      <c r="B11" t="s">
        <v>115</v>
      </c>
      <c r="C11">
        <v>0.3</v>
      </c>
      <c r="D11" t="s">
        <v>18</v>
      </c>
      <c r="E11" t="s">
        <v>111</v>
      </c>
    </row>
    <row r="12" spans="1:5" x14ac:dyDescent="0.25">
      <c r="B12" t="s">
        <v>21</v>
      </c>
      <c r="C12">
        <v>365</v>
      </c>
      <c r="D12" t="s">
        <v>7</v>
      </c>
      <c r="E12" t="s">
        <v>109</v>
      </c>
    </row>
    <row r="13" spans="1:5" x14ac:dyDescent="0.25">
      <c r="B13" t="s">
        <v>114</v>
      </c>
      <c r="C13">
        <v>1.5</v>
      </c>
      <c r="D13" t="s">
        <v>23</v>
      </c>
      <c r="E13" t="s">
        <v>110</v>
      </c>
    </row>
    <row r="14" spans="1:5" x14ac:dyDescent="0.25">
      <c r="B14" s="9" t="s">
        <v>120</v>
      </c>
      <c r="C14">
        <v>3.4990000000000001</v>
      </c>
      <c r="D14" t="s">
        <v>121</v>
      </c>
      <c r="E14" t="s">
        <v>106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6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Y14" sqref="AY14"/>
    </sheetView>
  </sheetViews>
  <sheetFormatPr defaultRowHeight="15" x14ac:dyDescent="0.25"/>
  <cols>
    <col min="1" max="1" width="17" style="2" bestFit="1" customWidth="1"/>
    <col min="3" max="3" width="10.5703125" bestFit="1" customWidth="1"/>
    <col min="4" max="4" width="9.140625" style="2"/>
    <col min="6" max="6" width="10.5703125" bestFit="1" customWidth="1"/>
    <col min="7" max="7" width="9.140625" style="2"/>
    <col min="9" max="9" width="10.5703125" bestFit="1" customWidth="1"/>
    <col min="10" max="10" width="9.140625" style="2"/>
    <col min="12" max="12" width="10.5703125" bestFit="1" customWidth="1"/>
    <col min="13" max="13" width="9.140625" style="2"/>
    <col min="15" max="15" width="10.5703125" bestFit="1" customWidth="1"/>
    <col min="16" max="16" width="9.140625" style="2"/>
    <col min="18" max="18" width="10.5703125" bestFit="1" customWidth="1"/>
    <col min="19" max="19" width="9.140625" style="2"/>
    <col min="21" max="21" width="10.5703125" bestFit="1" customWidth="1"/>
    <col min="22" max="22" width="9.140625" style="2"/>
    <col min="24" max="24" width="10.5703125" bestFit="1" customWidth="1"/>
    <col min="25" max="25" width="9.140625" style="2"/>
    <col min="27" max="27" width="12.140625" bestFit="1" customWidth="1"/>
    <col min="28" max="28" width="9.5703125" style="2" bestFit="1" customWidth="1"/>
    <col min="30" max="30" width="10.5703125" bestFit="1" customWidth="1"/>
    <col min="31" max="31" width="9.140625" style="2"/>
    <col min="32" max="32" width="9.140625" style="7"/>
    <col min="33" max="33" width="10.5703125" style="7" bestFit="1" customWidth="1"/>
    <col min="34" max="34" width="9.140625" style="2"/>
    <col min="35" max="35" width="9.140625" style="7"/>
    <col min="36" max="36" width="10.5703125" style="7" bestFit="1" customWidth="1"/>
    <col min="37" max="37" width="9.140625" style="2"/>
    <col min="39" max="39" width="10.5703125" bestFit="1" customWidth="1"/>
    <col min="40" max="40" width="9.140625" style="2"/>
    <col min="42" max="42" width="10.5703125" bestFit="1" customWidth="1"/>
    <col min="43" max="43" width="9.140625" style="2"/>
    <col min="45" max="45" width="10.5703125" bestFit="1" customWidth="1"/>
    <col min="46" max="46" width="9.140625" style="2"/>
    <col min="48" max="48" width="10.5703125" bestFit="1" customWidth="1"/>
    <col min="49" max="49" width="9.140625" style="2"/>
    <col min="51" max="51" width="10.5703125" bestFit="1" customWidth="1"/>
    <col min="52" max="52" width="9.140625" style="2"/>
    <col min="54" max="54" width="10.5703125" bestFit="1" customWidth="1"/>
    <col min="55" max="55" width="9.140625" style="2"/>
    <col min="57" max="57" width="10.5703125" bestFit="1" customWidth="1"/>
    <col min="58" max="58" width="9.140625" style="2"/>
    <col min="60" max="60" width="10.5703125" bestFit="1" customWidth="1"/>
    <col min="61" max="61" width="9.140625" style="2"/>
  </cols>
  <sheetData>
    <row r="1" spans="1:61" s="39" customFormat="1" x14ac:dyDescent="0.25">
      <c r="A1" s="10" t="s">
        <v>5</v>
      </c>
      <c r="B1" s="72" t="s">
        <v>27</v>
      </c>
      <c r="C1" s="72"/>
      <c r="D1" s="72"/>
      <c r="E1" s="72" t="s">
        <v>26</v>
      </c>
      <c r="F1" s="72"/>
      <c r="G1" s="72"/>
      <c r="H1" s="72" t="s">
        <v>29</v>
      </c>
      <c r="I1" s="72"/>
      <c r="J1" s="72"/>
      <c r="K1" s="72" t="s">
        <v>30</v>
      </c>
      <c r="L1" s="72"/>
      <c r="M1" s="72"/>
      <c r="N1" s="72" t="s">
        <v>31</v>
      </c>
      <c r="O1" s="72"/>
      <c r="P1" s="72"/>
      <c r="Q1" s="72" t="s">
        <v>32</v>
      </c>
      <c r="R1" s="72"/>
      <c r="S1" s="72"/>
      <c r="T1" s="72" t="s">
        <v>33</v>
      </c>
      <c r="U1" s="72"/>
      <c r="V1" s="72"/>
      <c r="W1" s="72" t="s">
        <v>34</v>
      </c>
      <c r="X1" s="72"/>
      <c r="Y1" s="72"/>
      <c r="Z1" s="72" t="s">
        <v>35</v>
      </c>
      <c r="AA1" s="72"/>
      <c r="AB1" s="72"/>
      <c r="AC1" s="72" t="s">
        <v>36</v>
      </c>
      <c r="AD1" s="72"/>
      <c r="AE1" s="73"/>
      <c r="AF1" s="72" t="s">
        <v>37</v>
      </c>
      <c r="AG1" s="72"/>
      <c r="AH1" s="73"/>
      <c r="AI1" s="72" t="s">
        <v>38</v>
      </c>
      <c r="AJ1" s="72"/>
      <c r="AK1" s="72"/>
      <c r="AL1" s="72" t="s">
        <v>39</v>
      </c>
      <c r="AM1" s="72"/>
      <c r="AN1" s="72"/>
      <c r="AO1" s="72" t="s">
        <v>40</v>
      </c>
      <c r="AP1" s="72"/>
      <c r="AQ1" s="72"/>
      <c r="AR1" s="72" t="s">
        <v>41</v>
      </c>
      <c r="AS1" s="72"/>
      <c r="AT1" s="72"/>
      <c r="AU1" s="72" t="s">
        <v>42</v>
      </c>
      <c r="AV1" s="72"/>
      <c r="AW1" s="72"/>
      <c r="AX1" s="72" t="s">
        <v>43</v>
      </c>
      <c r="AY1" s="72"/>
      <c r="AZ1" s="72"/>
      <c r="BA1" s="72" t="s">
        <v>44</v>
      </c>
      <c r="BB1" s="72"/>
      <c r="BC1" s="72"/>
      <c r="BE1" s="39" t="s">
        <v>45</v>
      </c>
      <c r="BF1" s="40"/>
      <c r="BH1" s="39" t="s">
        <v>46</v>
      </c>
      <c r="BI1" s="40"/>
    </row>
    <row r="2" spans="1:61" s="1" customFormat="1" x14ac:dyDescent="0.25">
      <c r="A2" s="11" t="s">
        <v>6</v>
      </c>
      <c r="C2" s="1" t="s">
        <v>0</v>
      </c>
      <c r="D2" s="12"/>
      <c r="F2" s="1" t="s">
        <v>0</v>
      </c>
      <c r="G2" s="12"/>
      <c r="I2" s="1" t="s">
        <v>0</v>
      </c>
      <c r="J2" s="12"/>
      <c r="L2" s="1" t="s">
        <v>0</v>
      </c>
      <c r="M2" s="12"/>
      <c r="O2" s="1" t="s">
        <v>0</v>
      </c>
      <c r="P2" s="12"/>
      <c r="R2" s="1" t="s">
        <v>0</v>
      </c>
      <c r="S2" s="12"/>
      <c r="U2" s="1" t="s">
        <v>0</v>
      </c>
      <c r="V2" s="12"/>
      <c r="X2" s="1" t="s">
        <v>0</v>
      </c>
      <c r="Y2" s="12"/>
      <c r="AA2" s="1" t="s">
        <v>0</v>
      </c>
      <c r="AB2" s="12"/>
      <c r="AC2" s="15"/>
      <c r="AD2" s="15" t="s">
        <v>0</v>
      </c>
      <c r="AE2" s="12"/>
      <c r="AF2" s="15"/>
      <c r="AG2" s="15" t="s">
        <v>0</v>
      </c>
      <c r="AH2" s="12"/>
      <c r="AJ2" s="1" t="s">
        <v>0</v>
      </c>
      <c r="AK2" s="12"/>
      <c r="AM2" s="1" t="s">
        <v>0</v>
      </c>
      <c r="AN2" s="12"/>
      <c r="AP2" s="1" t="s">
        <v>0</v>
      </c>
      <c r="AQ2" s="12"/>
      <c r="AS2" s="1" t="s">
        <v>0</v>
      </c>
      <c r="AT2" s="12"/>
      <c r="AV2" s="1" t="s">
        <v>0</v>
      </c>
      <c r="AW2" s="12"/>
      <c r="AY2" s="1" t="s">
        <v>0</v>
      </c>
      <c r="AZ2" s="12"/>
      <c r="BB2" s="1" t="s">
        <v>0</v>
      </c>
      <c r="BC2" s="12"/>
      <c r="BE2" s="1" t="s">
        <v>0</v>
      </c>
      <c r="BF2" s="12"/>
      <c r="BH2" s="1" t="s">
        <v>0</v>
      </c>
      <c r="BI2" s="12"/>
    </row>
    <row r="3" spans="1:61" s="44" customFormat="1" x14ac:dyDescent="0.25">
      <c r="A3" s="41" t="s">
        <v>173</v>
      </c>
      <c r="C3" s="44" t="s">
        <v>9</v>
      </c>
      <c r="D3" s="43"/>
      <c r="F3" s="44" t="s">
        <v>9</v>
      </c>
      <c r="G3" s="43"/>
      <c r="I3" s="44" t="s">
        <v>9</v>
      </c>
      <c r="J3" s="43"/>
      <c r="L3" s="44" t="s">
        <v>9</v>
      </c>
      <c r="M3" s="43"/>
      <c r="O3" s="44" t="s">
        <v>9</v>
      </c>
      <c r="P3" s="43"/>
      <c r="R3" s="44" t="s">
        <v>9</v>
      </c>
      <c r="S3" s="43"/>
      <c r="U3" s="44" t="s">
        <v>9</v>
      </c>
      <c r="V3" s="43"/>
      <c r="X3" s="44" t="s">
        <v>9</v>
      </c>
      <c r="Y3" s="43"/>
      <c r="AA3" s="44" t="s">
        <v>9</v>
      </c>
      <c r="AB3" s="43"/>
      <c r="AC3" s="42"/>
      <c r="AD3" s="42" t="s">
        <v>9</v>
      </c>
      <c r="AE3" s="43"/>
      <c r="AF3" s="42"/>
      <c r="AG3" s="42" t="s">
        <v>10</v>
      </c>
      <c r="AH3" s="43"/>
      <c r="AJ3" s="44" t="s">
        <v>10</v>
      </c>
      <c r="AK3" s="43"/>
      <c r="AM3" s="44" t="s">
        <v>9</v>
      </c>
      <c r="AN3" s="43"/>
      <c r="AP3" s="44" t="s">
        <v>8</v>
      </c>
      <c r="AQ3" s="43"/>
      <c r="AS3" s="44" t="s">
        <v>8</v>
      </c>
      <c r="AT3" s="43"/>
      <c r="AV3" s="44" t="s">
        <v>8</v>
      </c>
      <c r="AW3" s="43"/>
      <c r="AY3" s="44" t="s">
        <v>8</v>
      </c>
      <c r="AZ3" s="43"/>
      <c r="BB3" s="44" t="s">
        <v>8</v>
      </c>
      <c r="BC3" s="43"/>
      <c r="BE3" s="44" t="s">
        <v>8</v>
      </c>
      <c r="BF3" s="43"/>
      <c r="BH3" s="44" t="s">
        <v>10</v>
      </c>
      <c r="BI3" s="43"/>
    </row>
    <row r="4" spans="1:61" s="45" customFormat="1" x14ac:dyDescent="0.25">
      <c r="A4" s="63" t="s">
        <v>22</v>
      </c>
      <c r="D4" s="46"/>
      <c r="G4" s="46"/>
      <c r="J4" s="46"/>
      <c r="M4" s="46"/>
      <c r="P4" s="46"/>
      <c r="S4" s="46"/>
      <c r="V4" s="46"/>
      <c r="Y4" s="46"/>
      <c r="AB4" s="46"/>
      <c r="AC4" s="64"/>
      <c r="AD4" s="64"/>
      <c r="AE4" s="46"/>
      <c r="AF4" s="64"/>
      <c r="AG4" s="64"/>
      <c r="AH4" s="46"/>
      <c r="AK4" s="46"/>
      <c r="AN4" s="46"/>
      <c r="AQ4" s="46"/>
      <c r="AT4" s="46"/>
      <c r="AW4" s="46"/>
      <c r="AZ4" s="46"/>
      <c r="BC4" s="46"/>
      <c r="BF4" s="46"/>
      <c r="BI4" s="46"/>
    </row>
    <row r="5" spans="1:61" s="66" customFormat="1" x14ac:dyDescent="0.25">
      <c r="A5" s="65" t="s">
        <v>135</v>
      </c>
      <c r="B5" s="66" t="s">
        <v>136</v>
      </c>
      <c r="C5" s="67" t="s">
        <v>137</v>
      </c>
      <c r="D5" s="68"/>
      <c r="E5" s="66" t="s">
        <v>136</v>
      </c>
      <c r="F5" s="67" t="s">
        <v>137</v>
      </c>
      <c r="G5" s="68"/>
      <c r="H5" s="66" t="s">
        <v>136</v>
      </c>
      <c r="I5" s="67" t="s">
        <v>137</v>
      </c>
      <c r="J5" s="68"/>
      <c r="K5" s="66" t="s">
        <v>136</v>
      </c>
      <c r="L5" s="67" t="s">
        <v>137</v>
      </c>
      <c r="M5" s="68"/>
      <c r="N5" s="66" t="s">
        <v>136</v>
      </c>
      <c r="O5" s="67" t="s">
        <v>137</v>
      </c>
      <c r="P5" s="68"/>
      <c r="Q5" s="66" t="s">
        <v>136</v>
      </c>
      <c r="R5" s="67" t="s">
        <v>137</v>
      </c>
      <c r="S5" s="68"/>
      <c r="T5" s="66" t="s">
        <v>136</v>
      </c>
      <c r="U5" s="67" t="s">
        <v>137</v>
      </c>
      <c r="V5" s="68"/>
      <c r="W5" s="66" t="s">
        <v>136</v>
      </c>
      <c r="X5" s="67" t="s">
        <v>137</v>
      </c>
      <c r="Y5" s="68"/>
      <c r="Z5" s="66" t="s">
        <v>136</v>
      </c>
      <c r="AA5" s="67" t="s">
        <v>137</v>
      </c>
      <c r="AB5" s="68"/>
      <c r="AC5" s="66" t="s">
        <v>136</v>
      </c>
      <c r="AD5" s="67" t="s">
        <v>137</v>
      </c>
      <c r="AE5" s="68"/>
      <c r="AF5" s="66" t="s">
        <v>136</v>
      </c>
      <c r="AG5" s="67" t="s">
        <v>137</v>
      </c>
      <c r="AH5" s="68"/>
      <c r="AI5" s="66" t="s">
        <v>136</v>
      </c>
      <c r="AJ5" s="67" t="s">
        <v>137</v>
      </c>
      <c r="AK5" s="68"/>
      <c r="AL5" s="66" t="s">
        <v>136</v>
      </c>
      <c r="AM5" s="67" t="s">
        <v>137</v>
      </c>
      <c r="AN5" s="68"/>
      <c r="AO5" s="66" t="s">
        <v>136</v>
      </c>
      <c r="AP5" s="67" t="s">
        <v>137</v>
      </c>
      <c r="AQ5" s="68"/>
      <c r="AR5" s="66" t="s">
        <v>136</v>
      </c>
      <c r="AS5" s="67" t="s">
        <v>137</v>
      </c>
      <c r="AT5" s="68"/>
      <c r="AU5" s="66" t="s">
        <v>136</v>
      </c>
      <c r="AV5" s="67" t="s">
        <v>137</v>
      </c>
      <c r="AW5" s="68"/>
      <c r="AX5" s="66" t="s">
        <v>136</v>
      </c>
      <c r="AY5" s="67" t="s">
        <v>137</v>
      </c>
      <c r="AZ5" s="68"/>
      <c r="BA5" s="66" t="s">
        <v>136</v>
      </c>
      <c r="BB5" s="67" t="s">
        <v>137</v>
      </c>
      <c r="BC5" s="68"/>
      <c r="BD5" s="66" t="s">
        <v>136</v>
      </c>
      <c r="BE5" s="66" t="s">
        <v>137</v>
      </c>
      <c r="BF5" s="68"/>
      <c r="BG5" s="66" t="s">
        <v>136</v>
      </c>
      <c r="BH5" s="66" t="s">
        <v>137</v>
      </c>
      <c r="BI5" s="68"/>
    </row>
    <row r="6" spans="1:61" s="70" customFormat="1" x14ac:dyDescent="0.25">
      <c r="A6" s="69" t="s">
        <v>1</v>
      </c>
      <c r="B6" s="70" t="s">
        <v>3</v>
      </c>
      <c r="C6" s="70" t="s">
        <v>25</v>
      </c>
      <c r="D6" s="71" t="s">
        <v>24</v>
      </c>
      <c r="E6" s="70" t="s">
        <v>3</v>
      </c>
      <c r="F6" s="70" t="s">
        <v>25</v>
      </c>
      <c r="G6" s="71" t="s">
        <v>24</v>
      </c>
      <c r="H6" s="70" t="s">
        <v>3</v>
      </c>
      <c r="I6" s="70" t="s">
        <v>25</v>
      </c>
      <c r="J6" s="71" t="s">
        <v>24</v>
      </c>
      <c r="K6" s="70" t="s">
        <v>3</v>
      </c>
      <c r="L6" s="70" t="s">
        <v>25</v>
      </c>
      <c r="M6" s="71" t="s">
        <v>24</v>
      </c>
      <c r="N6" s="70" t="s">
        <v>3</v>
      </c>
      <c r="O6" s="70" t="s">
        <v>25</v>
      </c>
      <c r="P6" s="71" t="s">
        <v>24</v>
      </c>
      <c r="Q6" s="70" t="s">
        <v>3</v>
      </c>
      <c r="R6" s="70" t="s">
        <v>25</v>
      </c>
      <c r="S6" s="71" t="s">
        <v>24</v>
      </c>
      <c r="T6" s="70" t="s">
        <v>3</v>
      </c>
      <c r="U6" s="70" t="s">
        <v>25</v>
      </c>
      <c r="V6" s="71" t="s">
        <v>24</v>
      </c>
      <c r="W6" s="70" t="s">
        <v>3</v>
      </c>
      <c r="X6" s="70" t="s">
        <v>25</v>
      </c>
      <c r="Y6" s="71" t="s">
        <v>24</v>
      </c>
      <c r="Z6" s="70" t="s">
        <v>3</v>
      </c>
      <c r="AA6" s="70" t="s">
        <v>25</v>
      </c>
      <c r="AB6" s="71" t="s">
        <v>24</v>
      </c>
      <c r="AC6" s="70" t="s">
        <v>3</v>
      </c>
      <c r="AD6" s="70" t="s">
        <v>25</v>
      </c>
      <c r="AE6" s="71" t="s">
        <v>24</v>
      </c>
      <c r="AF6" s="70" t="s">
        <v>3</v>
      </c>
      <c r="AG6" s="70" t="s">
        <v>25</v>
      </c>
      <c r="AH6" s="71"/>
      <c r="AI6" s="70" t="s">
        <v>3</v>
      </c>
      <c r="AJ6" s="70" t="s">
        <v>25</v>
      </c>
      <c r="AK6" s="71"/>
      <c r="AL6" s="70" t="s">
        <v>3</v>
      </c>
      <c r="AM6" s="70" t="s">
        <v>25</v>
      </c>
      <c r="AN6" s="71" t="s">
        <v>24</v>
      </c>
      <c r="AO6" s="70" t="s">
        <v>3</v>
      </c>
      <c r="AP6" s="70" t="s">
        <v>25</v>
      </c>
      <c r="AQ6" s="71"/>
      <c r="AR6" s="70" t="s">
        <v>3</v>
      </c>
      <c r="AS6" s="70" t="s">
        <v>25</v>
      </c>
      <c r="AT6" s="71"/>
      <c r="AU6" s="70" t="s">
        <v>3</v>
      </c>
      <c r="AV6" s="70" t="s">
        <v>25</v>
      </c>
      <c r="AW6" s="71"/>
      <c r="AX6" s="70" t="s">
        <v>3</v>
      </c>
      <c r="AY6" s="70" t="s">
        <v>25</v>
      </c>
      <c r="AZ6" s="71"/>
      <c r="BA6" s="70" t="s">
        <v>3</v>
      </c>
      <c r="BB6" s="70" t="s">
        <v>25</v>
      </c>
      <c r="BC6" s="71"/>
      <c r="BD6" s="70" t="s">
        <v>3</v>
      </c>
      <c r="BE6" s="70" t="s">
        <v>25</v>
      </c>
      <c r="BF6" s="71"/>
      <c r="BG6" s="70" t="s">
        <v>3</v>
      </c>
      <c r="BH6" s="70" t="s">
        <v>25</v>
      </c>
      <c r="BI6" s="71"/>
    </row>
    <row r="7" spans="1:61" x14ac:dyDescent="0.25">
      <c r="A7" s="13"/>
      <c r="B7" s="6">
        <v>-6.5991666666666671</v>
      </c>
      <c r="C7" s="3">
        <v>6.1433333333333335</v>
      </c>
      <c r="D7" s="13">
        <v>0.51228247416179873</v>
      </c>
      <c r="E7" s="6">
        <v>-6.5991666666666671</v>
      </c>
      <c r="F7" s="6">
        <v>11.703333333333333</v>
      </c>
      <c r="G7" s="14">
        <v>1.0149055785310099</v>
      </c>
      <c r="H7" s="6">
        <v>-6.5991666666666671</v>
      </c>
      <c r="I7" s="3">
        <v>0.70666666666666667</v>
      </c>
      <c r="J7" s="13">
        <v>5.859465277082182E-2</v>
      </c>
      <c r="K7" s="6">
        <v>-6.5991666666666671</v>
      </c>
      <c r="L7" s="3">
        <v>5.2733333333333334</v>
      </c>
      <c r="M7" s="13">
        <v>0.37859388972002439</v>
      </c>
      <c r="N7" s="6">
        <v>-6.5991666666666671</v>
      </c>
      <c r="O7" s="3">
        <v>1.1666666666666667</v>
      </c>
      <c r="P7" s="13">
        <v>0.13576941236277687</v>
      </c>
      <c r="Q7" s="6">
        <v>-6.5991666666666671</v>
      </c>
      <c r="R7" s="3">
        <v>9.1666666666666674E-2</v>
      </c>
      <c r="S7" s="13">
        <v>6.6395280956806954E-2</v>
      </c>
      <c r="T7" s="6">
        <v>-6.5991666666666671</v>
      </c>
      <c r="U7" s="3">
        <v>2.2600000000000002</v>
      </c>
      <c r="V7" s="13">
        <v>0.13892443989449918</v>
      </c>
      <c r="W7" s="6">
        <v>-6.5991666666666671</v>
      </c>
      <c r="X7" s="3">
        <v>0.34999999999999992</v>
      </c>
      <c r="Y7" s="13">
        <v>5.0000000000000579E-2</v>
      </c>
      <c r="Z7" s="6">
        <v>-6.5991666666666671</v>
      </c>
      <c r="AA7" s="3">
        <v>15.696666666666667</v>
      </c>
      <c r="AB7" s="13">
        <v>1.5350678595206142</v>
      </c>
      <c r="AC7" s="6">
        <v>-6.5991666666666671</v>
      </c>
      <c r="AD7" s="3">
        <v>0.63666666666666671</v>
      </c>
      <c r="AE7" s="13">
        <v>5.7735026918962623E-3</v>
      </c>
      <c r="AF7" s="17">
        <v>-12.1</v>
      </c>
      <c r="AG7" s="16">
        <v>1.5669999999999999</v>
      </c>
      <c r="AH7" s="13"/>
      <c r="AI7" s="17">
        <v>-12.1</v>
      </c>
      <c r="AJ7" s="16">
        <v>3.0950000000000002</v>
      </c>
      <c r="AK7" s="13"/>
      <c r="AL7" s="6">
        <v>-6.5991666666666671</v>
      </c>
      <c r="AM7" s="3">
        <v>0.19666666666666668</v>
      </c>
      <c r="AN7" s="13">
        <v>1.1547005383792509E-2</v>
      </c>
      <c r="AO7" s="17">
        <v>-6.09</v>
      </c>
      <c r="AP7" s="16">
        <v>5.0940000000000003</v>
      </c>
      <c r="AR7" s="17">
        <v>-6.09</v>
      </c>
      <c r="AS7" s="16">
        <v>2.1890000000000001</v>
      </c>
      <c r="AU7" s="17">
        <v>-6.09</v>
      </c>
      <c r="AV7" s="16">
        <v>0.53</v>
      </c>
      <c r="AX7" s="6">
        <v>-6.09</v>
      </c>
      <c r="AY7" s="3">
        <v>1.2290000000000001</v>
      </c>
      <c r="BA7" s="6">
        <v>-7.1052777777777782</v>
      </c>
      <c r="BB7" s="3">
        <v>0.51099492335538788</v>
      </c>
      <c r="BD7" s="6">
        <v>-7.1052777777777782</v>
      </c>
      <c r="BE7" s="3">
        <v>0.23117041915443357</v>
      </c>
      <c r="BG7" s="6">
        <v>-7.0104877010233926</v>
      </c>
      <c r="BH7" s="3">
        <v>38.937439588688918</v>
      </c>
    </row>
    <row r="8" spans="1:61" x14ac:dyDescent="0.25">
      <c r="B8" s="6">
        <v>-5.5869444444444456</v>
      </c>
      <c r="C8" s="3">
        <v>6.7733333333333334</v>
      </c>
      <c r="D8" s="13">
        <v>0.14571661996265861</v>
      </c>
      <c r="E8" s="6">
        <v>-5.5869444444444456</v>
      </c>
      <c r="F8" s="6">
        <v>12.893333333333333</v>
      </c>
      <c r="G8" s="14">
        <v>0.18583146486350052</v>
      </c>
      <c r="H8" s="6">
        <v>-5.5869444444444456</v>
      </c>
      <c r="I8" s="3">
        <v>0.71666666666666667</v>
      </c>
      <c r="J8" s="13">
        <v>1.1547005383792525E-2</v>
      </c>
      <c r="K8" s="6">
        <v>-5.5869444444444456</v>
      </c>
      <c r="L8" s="3">
        <v>5.3433333333333337</v>
      </c>
      <c r="M8" s="13">
        <v>7.5055534994619116E-2</v>
      </c>
      <c r="N8" s="6">
        <v>-5.5869444444444456</v>
      </c>
      <c r="O8" s="3">
        <v>1.2433333333333334</v>
      </c>
      <c r="P8" s="13">
        <v>3.0550504633038961E-2</v>
      </c>
      <c r="Q8" s="6">
        <v>-5.5869444444444456</v>
      </c>
      <c r="R8" s="3">
        <v>0.13333333333333333</v>
      </c>
      <c r="S8" s="13">
        <v>5.7735026918962632E-3</v>
      </c>
      <c r="T8" s="6">
        <v>-5.5869444444444456</v>
      </c>
      <c r="U8" s="3">
        <v>2.31</v>
      </c>
      <c r="V8" s="13">
        <v>5.5677643628299148E-2</v>
      </c>
      <c r="W8" s="6">
        <v>-5.5869444444444456</v>
      </c>
      <c r="X8" s="3">
        <v>0.34666666666666668</v>
      </c>
      <c r="Y8" s="13">
        <v>2.0816659994660848E-2</v>
      </c>
      <c r="Z8" s="6">
        <v>-5.5869444444444456</v>
      </c>
      <c r="AA8" s="3">
        <v>16.03</v>
      </c>
      <c r="AB8" s="13">
        <v>0.50209560842525558</v>
      </c>
      <c r="AC8" s="6">
        <v>-5.5869444444444456</v>
      </c>
      <c r="AD8" s="3">
        <v>0.67666666666666675</v>
      </c>
      <c r="AE8" s="13">
        <v>8.1445278152470379E-2</v>
      </c>
      <c r="AF8" s="17">
        <v>-11.18</v>
      </c>
      <c r="AG8" s="16">
        <v>1.3320000000000001</v>
      </c>
      <c r="AH8" s="13"/>
      <c r="AI8" s="17">
        <v>-11.18</v>
      </c>
      <c r="AJ8" s="16">
        <v>3.3279999999999998</v>
      </c>
      <c r="AK8" s="13"/>
      <c r="AL8" s="6">
        <v>-5.5869444444444456</v>
      </c>
      <c r="AM8" s="3">
        <v>0.19333333333333336</v>
      </c>
      <c r="AN8" s="13">
        <v>1.1547005383792526E-2</v>
      </c>
      <c r="AO8" s="17">
        <v>-5.08</v>
      </c>
      <c r="AP8" s="16">
        <v>5.4589999999999996</v>
      </c>
      <c r="AR8" s="17">
        <v>-5.08</v>
      </c>
      <c r="AS8" s="16">
        <v>2.57</v>
      </c>
      <c r="AU8" s="17">
        <v>-5.08</v>
      </c>
      <c r="AV8" s="16">
        <v>0.49099999999999999</v>
      </c>
      <c r="AX8" s="6">
        <v>-5.08</v>
      </c>
      <c r="AY8" s="3">
        <v>1.2869999999999999</v>
      </c>
      <c r="BA8" s="6">
        <v>-6.0930555555555568</v>
      </c>
      <c r="BB8" s="3">
        <v>0.63603241202790628</v>
      </c>
      <c r="BD8" s="6">
        <v>-6.0930555555555568</v>
      </c>
      <c r="BE8" s="3">
        <v>0.32528294243442468</v>
      </c>
      <c r="BG8" s="6">
        <v>-6.0104877010233926</v>
      </c>
      <c r="BH8" s="3">
        <v>54.296021075574323</v>
      </c>
    </row>
    <row r="9" spans="1:61" x14ac:dyDescent="0.25">
      <c r="B9" s="6">
        <v>-4.5747222222222232</v>
      </c>
      <c r="C9" s="3">
        <v>7.4433333333333325</v>
      </c>
      <c r="D9" s="13">
        <v>8.0208062770106073E-2</v>
      </c>
      <c r="E9" s="6">
        <v>-4.5747222222222232</v>
      </c>
      <c r="F9" s="6">
        <v>14.030000000000001</v>
      </c>
      <c r="G9" s="14">
        <v>0.13892443989445125</v>
      </c>
      <c r="H9" s="6">
        <v>-4.5747222222222232</v>
      </c>
      <c r="I9" s="3">
        <v>0.73</v>
      </c>
      <c r="J9" s="13">
        <v>1.0000000000000009E-2</v>
      </c>
      <c r="K9" s="6">
        <v>-4.5747222222222232</v>
      </c>
      <c r="L9" s="3">
        <v>5.419999999999999</v>
      </c>
      <c r="M9" s="13">
        <v>2.6457513110645845E-2</v>
      </c>
      <c r="N9" s="6">
        <v>-4.5747222222222232</v>
      </c>
      <c r="O9" s="3">
        <v>1.3266666666666669</v>
      </c>
      <c r="P9" s="13">
        <v>2.0816659994661348E-2</v>
      </c>
      <c r="Q9" s="6">
        <v>-4.5747222222222232</v>
      </c>
      <c r="R9" s="3">
        <v>0.13333333333333333</v>
      </c>
      <c r="S9" s="13">
        <v>5.7735026918962632E-3</v>
      </c>
      <c r="T9" s="6">
        <v>-4.5747222222222232</v>
      </c>
      <c r="U9" s="3">
        <v>2.3166666666666669</v>
      </c>
      <c r="V9" s="13">
        <v>1.5275252316519577E-2</v>
      </c>
      <c r="W9" s="6">
        <v>-4.5747222222222232</v>
      </c>
      <c r="X9" s="3">
        <v>0.35666666666666663</v>
      </c>
      <c r="Y9" s="13">
        <v>1.1547005383792526E-2</v>
      </c>
      <c r="Z9" s="6">
        <v>-4.5747222222222232</v>
      </c>
      <c r="AA9" s="3">
        <v>16.489999999999998</v>
      </c>
      <c r="AB9" s="13">
        <v>0.32695565448543018</v>
      </c>
      <c r="AC9" s="6">
        <v>-4.5747222222222232</v>
      </c>
      <c r="AD9" s="3">
        <v>0.77333333333333343</v>
      </c>
      <c r="AE9" s="13">
        <v>1.527525231651948E-2</v>
      </c>
      <c r="AF9" s="17">
        <v>-10.199999999999999</v>
      </c>
      <c r="AG9" s="16">
        <v>0.86199999999999999</v>
      </c>
      <c r="AH9" s="13"/>
      <c r="AI9" s="17">
        <v>-10.199999999999999</v>
      </c>
      <c r="AJ9" s="16">
        <v>3.3279999999999998</v>
      </c>
      <c r="AK9" s="13"/>
      <c r="AL9" s="6">
        <v>-4.5747222222222232</v>
      </c>
      <c r="AM9" s="3">
        <v>0.21</v>
      </c>
      <c r="AN9" s="13">
        <v>9.999999999999995E-3</v>
      </c>
      <c r="AO9" s="17">
        <v>-4.07</v>
      </c>
      <c r="AP9" s="16">
        <v>5.16</v>
      </c>
      <c r="AR9" s="17">
        <v>-4.07</v>
      </c>
      <c r="AS9" s="16">
        <v>2.4319999999999999</v>
      </c>
      <c r="AU9" s="17">
        <v>-4.07</v>
      </c>
      <c r="AV9" s="16">
        <v>0.59399999999999997</v>
      </c>
      <c r="AX9" s="6">
        <v>-4.07</v>
      </c>
      <c r="AY9" s="3">
        <v>1.2250000000000001</v>
      </c>
      <c r="BA9" s="6">
        <v>-5.0808333333333344</v>
      </c>
      <c r="BB9" s="3">
        <v>0.66720763128419158</v>
      </c>
      <c r="BD9" s="6">
        <v>-5.0808333333333344</v>
      </c>
      <c r="BE9" s="3">
        <v>0.33833282620862853</v>
      </c>
      <c r="BG9" s="6">
        <v>-5.0104877010233926</v>
      </c>
      <c r="BH9" s="3">
        <v>44.954970180473715</v>
      </c>
    </row>
    <row r="10" spans="1:61" x14ac:dyDescent="0.25">
      <c r="B10" s="6">
        <v>-3.5625000000000009</v>
      </c>
      <c r="C10" s="3">
        <v>5.8566666666666665</v>
      </c>
      <c r="D10" s="13">
        <v>6.4291005073286334E-2</v>
      </c>
      <c r="E10" s="6">
        <v>-3.5625000000000009</v>
      </c>
      <c r="F10" s="6">
        <v>11.4</v>
      </c>
      <c r="G10" s="14">
        <v>5.291502622129169E-2</v>
      </c>
      <c r="H10" s="6">
        <v>-3.5625000000000009</v>
      </c>
      <c r="I10" s="3">
        <v>0.70666666666666667</v>
      </c>
      <c r="J10" s="13">
        <v>5.7735026918962623E-3</v>
      </c>
      <c r="K10" s="6">
        <v>-3.5625000000000009</v>
      </c>
      <c r="L10" s="3">
        <v>5.2299999999999995</v>
      </c>
      <c r="M10" s="13">
        <v>3.605551275463962E-2</v>
      </c>
      <c r="N10" s="6">
        <v>-3.5625000000000009</v>
      </c>
      <c r="O10" s="3">
        <v>1.2433333333333332</v>
      </c>
      <c r="P10" s="13">
        <v>2.0816659994661344E-2</v>
      </c>
      <c r="Q10" s="6">
        <v>-3.5625000000000009</v>
      </c>
      <c r="R10" s="3">
        <v>0.12666666666666668</v>
      </c>
      <c r="S10" s="13">
        <v>1.154700538379248E-2</v>
      </c>
      <c r="T10" s="6">
        <v>-3.5625000000000009</v>
      </c>
      <c r="U10" s="3">
        <v>2.2333333333333334</v>
      </c>
      <c r="V10" s="13">
        <v>4.0414518843273711E-2</v>
      </c>
      <c r="W10" s="6">
        <v>-3.5625000000000009</v>
      </c>
      <c r="X10" s="3">
        <v>0.33333333333333331</v>
      </c>
      <c r="Y10" s="13">
        <v>2.3094010767584959E-2</v>
      </c>
      <c r="Z10" s="6">
        <v>-3.5625000000000009</v>
      </c>
      <c r="AA10" s="3">
        <v>14.583333333333334</v>
      </c>
      <c r="AB10" s="13">
        <v>0.69082076787925828</v>
      </c>
      <c r="AC10" s="6">
        <v>-3.5625000000000009</v>
      </c>
      <c r="AD10" s="3">
        <v>0.71666666666666667</v>
      </c>
      <c r="AE10" s="13">
        <v>5.7735026918962623E-3</v>
      </c>
      <c r="AF10" s="17">
        <v>-9.15</v>
      </c>
      <c r="AG10" s="16">
        <v>1.097</v>
      </c>
      <c r="AH10" s="13"/>
      <c r="AI10" s="17">
        <v>-9.15</v>
      </c>
      <c r="AJ10" s="16">
        <v>2.863</v>
      </c>
      <c r="AK10" s="13"/>
      <c r="AL10" s="6">
        <v>-3.5625000000000009</v>
      </c>
      <c r="AM10" s="3">
        <v>0.19333333333333336</v>
      </c>
      <c r="AN10" s="13">
        <v>5.7735026918962623E-3</v>
      </c>
      <c r="AO10" s="17">
        <v>-3.06</v>
      </c>
      <c r="AP10" s="16">
        <v>5.4560000000000004</v>
      </c>
      <c r="AR10" s="17">
        <v>-3.06</v>
      </c>
      <c r="AS10" s="16">
        <v>2.5129999999999999</v>
      </c>
      <c r="AU10" s="17">
        <v>-3.06</v>
      </c>
      <c r="AV10" s="16">
        <v>0.495</v>
      </c>
      <c r="AX10" s="6">
        <v>-3.06</v>
      </c>
      <c r="AY10" s="3">
        <v>1.2869999999999999</v>
      </c>
      <c r="BA10" s="6">
        <v>-4.0686111111111121</v>
      </c>
      <c r="BB10" s="3">
        <v>0.63805587957344445</v>
      </c>
      <c r="BD10" s="6">
        <v>-4.0686111111111121</v>
      </c>
      <c r="BE10" s="3">
        <v>0.31481091430798652</v>
      </c>
      <c r="BG10" s="6">
        <v>-4.0104877010233926</v>
      </c>
      <c r="BH10" s="3">
        <v>38.735060964360031</v>
      </c>
    </row>
    <row r="11" spans="1:61" x14ac:dyDescent="0.25">
      <c r="B11" s="6">
        <v>-2.5502777777777785</v>
      </c>
      <c r="C11" s="3">
        <v>6.06</v>
      </c>
      <c r="D11" s="13">
        <v>0.29597297173897807</v>
      </c>
      <c r="E11" s="6">
        <v>-2.5502777777777785</v>
      </c>
      <c r="F11" s="6">
        <v>11.42</v>
      </c>
      <c r="G11" s="14">
        <v>0.65795136598385284</v>
      </c>
      <c r="H11" s="6">
        <v>-2.5502777777777785</v>
      </c>
      <c r="I11" s="3">
        <v>0.68333333333333324</v>
      </c>
      <c r="J11" s="13">
        <v>3.2145502536644867E-2</v>
      </c>
      <c r="K11" s="6">
        <v>-2.5502777777777785</v>
      </c>
      <c r="L11" s="3">
        <v>4.919999999999999</v>
      </c>
      <c r="M11" s="13">
        <v>0.25357444666213907</v>
      </c>
      <c r="N11" s="6">
        <v>-2.5502777777777785</v>
      </c>
      <c r="O11" s="3">
        <v>1.1299999999999999</v>
      </c>
      <c r="P11" s="13">
        <v>7.5498344352710689E-2</v>
      </c>
      <c r="Q11" s="6">
        <v>-2.5502777777777785</v>
      </c>
      <c r="R11" s="3">
        <v>0.12666666666666668</v>
      </c>
      <c r="S11" s="13">
        <v>5.7735026918962632E-3</v>
      </c>
      <c r="T11" s="6">
        <v>-2.5502777777777785</v>
      </c>
      <c r="U11" s="3">
        <v>2.1066666666666669</v>
      </c>
      <c r="V11" s="13">
        <v>0.11239810200057131</v>
      </c>
      <c r="W11" s="6">
        <v>-2.5502777777777785</v>
      </c>
      <c r="X11" s="3">
        <v>0.34</v>
      </c>
      <c r="Y11" s="13">
        <v>2.0000000000000285E-2</v>
      </c>
      <c r="Z11" s="6">
        <v>-2.5502777777777785</v>
      </c>
      <c r="AA11" s="3">
        <v>14.96</v>
      </c>
      <c r="AB11" s="13">
        <v>0.13453624047054072</v>
      </c>
      <c r="AC11" s="6">
        <v>-2.5502777777777785</v>
      </c>
      <c r="AD11" s="3">
        <v>0.48666666666666664</v>
      </c>
      <c r="AE11" s="13">
        <v>7.5718777944004251E-2</v>
      </c>
      <c r="AF11" s="17">
        <v>-8.1300000000000008</v>
      </c>
      <c r="AG11" s="16">
        <v>1.488</v>
      </c>
      <c r="AH11" s="13"/>
      <c r="AI11" s="17">
        <v>-8.1300000000000008</v>
      </c>
      <c r="AJ11" s="16">
        <v>3.25</v>
      </c>
      <c r="AK11" s="13"/>
      <c r="AL11" s="6">
        <v>-2.5502777777777785</v>
      </c>
      <c r="AM11" s="3">
        <v>0.17666666666666667</v>
      </c>
      <c r="AN11" s="13">
        <v>5.7735026918962467E-3</v>
      </c>
      <c r="AO11" s="17">
        <v>-2.04</v>
      </c>
      <c r="AP11" s="16">
        <v>5.423</v>
      </c>
      <c r="AR11" s="17">
        <v>-2.04</v>
      </c>
      <c r="AS11" s="16">
        <v>2.6829999999999998</v>
      </c>
      <c r="AU11" s="17">
        <v>-2.04</v>
      </c>
      <c r="AV11" s="16">
        <v>0.50800000000000001</v>
      </c>
      <c r="AX11" s="6">
        <v>-2.04</v>
      </c>
      <c r="AY11" s="3">
        <v>1.2869999999999999</v>
      </c>
      <c r="BA11" s="6">
        <v>-3.0563888888888897</v>
      </c>
      <c r="BB11" s="3">
        <v>0.671652157373957</v>
      </c>
      <c r="BD11" s="6">
        <v>-3.0563888888888897</v>
      </c>
      <c r="BE11" s="3">
        <v>0.31223709840290437</v>
      </c>
      <c r="BG11" s="6">
        <v>-3.0104877010233926</v>
      </c>
      <c r="BH11" s="3">
        <v>68.843279583600122</v>
      </c>
    </row>
    <row r="12" spans="1:61" x14ac:dyDescent="0.25">
      <c r="B12" s="6">
        <v>-1.5380555555555562</v>
      </c>
      <c r="C12" s="3">
        <v>6.1633333333333331</v>
      </c>
      <c r="D12" s="13">
        <v>0.40128958787058366</v>
      </c>
      <c r="E12" s="6">
        <v>-1.5380555555555562</v>
      </c>
      <c r="F12" s="6">
        <v>11.546666666666667</v>
      </c>
      <c r="G12" s="14">
        <v>0.73568562126314385</v>
      </c>
      <c r="H12" s="6">
        <v>-1.5380555555555562</v>
      </c>
      <c r="I12" s="3">
        <v>0.61</v>
      </c>
      <c r="J12" s="13">
        <v>3.4641016151377241E-2</v>
      </c>
      <c r="K12" s="6">
        <v>-1.5380555555555562</v>
      </c>
      <c r="L12" s="3">
        <v>4.3099999999999996</v>
      </c>
      <c r="M12" s="13">
        <v>0.22605309110915006</v>
      </c>
      <c r="N12" s="6">
        <v>-1.5380555555555562</v>
      </c>
      <c r="O12" s="3">
        <v>1.0733333333333335</v>
      </c>
      <c r="P12" s="13">
        <v>6.350852961085883E-2</v>
      </c>
      <c r="Q12" s="6">
        <v>-1.5380555555555562</v>
      </c>
      <c r="R12" s="3">
        <v>0.12333333333333334</v>
      </c>
      <c r="S12" s="13">
        <v>5.7735026918962632E-3</v>
      </c>
      <c r="T12" s="6">
        <v>-1.5380555555555562</v>
      </c>
      <c r="U12" s="3">
        <v>1.9566666666666663</v>
      </c>
      <c r="V12" s="13">
        <v>9.2915732431783721E-2</v>
      </c>
      <c r="W12" s="6">
        <v>-1.5380555555555562</v>
      </c>
      <c r="X12" s="3">
        <v>0.33333333333333331</v>
      </c>
      <c r="Y12" s="13">
        <v>1.5275252316519451E-2</v>
      </c>
      <c r="Z12" s="6">
        <v>-1.5380555555555562</v>
      </c>
      <c r="AA12" s="3">
        <v>14.410000000000002</v>
      </c>
      <c r="AB12" s="13">
        <v>1.0474731500138463</v>
      </c>
      <c r="AC12" s="6">
        <v>-1.5380555555555562</v>
      </c>
      <c r="AD12" s="3">
        <v>0.47333333333333333</v>
      </c>
      <c r="AE12" s="13">
        <v>1.5275252316519456E-2</v>
      </c>
      <c r="AF12" s="17">
        <v>-7.07</v>
      </c>
      <c r="AG12" s="16">
        <v>1.175</v>
      </c>
      <c r="AH12" s="13"/>
      <c r="AI12" s="17">
        <v>-7.07</v>
      </c>
      <c r="AJ12" s="16">
        <v>3.0179999999999998</v>
      </c>
      <c r="AK12" s="13"/>
      <c r="AL12" s="6">
        <v>-1.5380555555555562</v>
      </c>
      <c r="AM12" s="3">
        <v>0.17333333333333334</v>
      </c>
      <c r="AN12" s="13">
        <v>5.7735026918962467E-3</v>
      </c>
      <c r="AO12" s="17">
        <v>-1.03</v>
      </c>
      <c r="AP12" s="16">
        <v>5.1379999999999999</v>
      </c>
      <c r="AR12" s="17">
        <v>-1.03</v>
      </c>
      <c r="AS12" s="16">
        <v>2.339</v>
      </c>
      <c r="AU12" s="17">
        <v>-1.03</v>
      </c>
      <c r="AV12" s="16">
        <v>0.54800000000000004</v>
      </c>
      <c r="AX12" s="6">
        <v>-1.03</v>
      </c>
      <c r="AY12" s="3">
        <v>1.2470000000000001</v>
      </c>
      <c r="BA12" s="6">
        <v>-2.0441666666666674</v>
      </c>
      <c r="BB12" s="3">
        <v>0.68029921450265984</v>
      </c>
      <c r="BD12" s="6">
        <v>-2.0441666666666674</v>
      </c>
      <c r="BE12" s="3">
        <v>0.32756724859985564</v>
      </c>
      <c r="BG12" s="6">
        <v>-2.0104877010233926</v>
      </c>
      <c r="BH12" s="3">
        <v>36.592769387852321</v>
      </c>
    </row>
    <row r="13" spans="1:61" x14ac:dyDescent="0.25">
      <c r="B13" s="6">
        <v>-0.52583333333333382</v>
      </c>
      <c r="C13" s="3">
        <v>8.4233333333333338</v>
      </c>
      <c r="D13" s="13">
        <v>0.3622614157391611</v>
      </c>
      <c r="E13" s="6">
        <v>-0.52583333333333382</v>
      </c>
      <c r="F13" s="6">
        <v>15.126666666666667</v>
      </c>
      <c r="G13" s="14">
        <v>0.67825757152669186</v>
      </c>
      <c r="H13" s="6">
        <v>-0.52583333333333382</v>
      </c>
      <c r="I13" s="3">
        <v>0.73</v>
      </c>
      <c r="J13" s="13">
        <v>3.0000000000000197E-2</v>
      </c>
      <c r="K13" s="6">
        <v>-0.52583333333333382</v>
      </c>
      <c r="L13" s="3">
        <v>5.6466666666666674</v>
      </c>
      <c r="M13" s="13">
        <v>0.21733231083603519</v>
      </c>
      <c r="N13" s="6">
        <v>-0.52583333333333382</v>
      </c>
      <c r="O13" s="3">
        <v>1.36</v>
      </c>
      <c r="P13" s="13">
        <v>6.9282032302754482E-2</v>
      </c>
      <c r="Q13" s="6">
        <v>-0.52583333333333382</v>
      </c>
      <c r="R13" s="3">
        <v>0.14333333333333334</v>
      </c>
      <c r="S13" s="13">
        <v>5.7735026918962467E-3</v>
      </c>
      <c r="T13" s="6">
        <v>-0.52583333333333382</v>
      </c>
      <c r="U13" s="3">
        <v>2.39</v>
      </c>
      <c r="V13" s="13">
        <v>9.0000000000003674E-2</v>
      </c>
      <c r="W13" s="6">
        <v>-0.52583333333333382</v>
      </c>
      <c r="X13" s="3">
        <v>0.38666666666666671</v>
      </c>
      <c r="Y13" s="13">
        <v>1.527525231651948E-2</v>
      </c>
      <c r="Z13" s="6">
        <v>-0.52583333333333382</v>
      </c>
      <c r="AA13" s="3">
        <v>17.063333333333329</v>
      </c>
      <c r="AB13" s="13">
        <v>1.0473458518242584</v>
      </c>
      <c r="AC13" s="6">
        <v>-0.52583333333333382</v>
      </c>
      <c r="AD13" s="3">
        <v>0.6166666666666667</v>
      </c>
      <c r="AE13" s="13">
        <v>2.0816659994661344E-2</v>
      </c>
      <c r="AF13" s="17">
        <v>-6.13</v>
      </c>
      <c r="AG13" s="16">
        <v>1.2529999999999999</v>
      </c>
      <c r="AH13" s="13"/>
      <c r="AI13" s="17">
        <v>-6.13</v>
      </c>
      <c r="AJ13" s="16">
        <v>3.8690000000000002</v>
      </c>
      <c r="AK13" s="13"/>
      <c r="AL13" s="6">
        <v>-0.52583333333333382</v>
      </c>
      <c r="AM13" s="3">
        <v>0.20666666666666669</v>
      </c>
      <c r="AN13" s="13">
        <v>1.1547005383792509E-2</v>
      </c>
      <c r="AO13" s="17">
        <v>-0.02</v>
      </c>
      <c r="AP13" s="16">
        <v>5.1139999999999999</v>
      </c>
      <c r="AR13" s="17">
        <v>-0.02</v>
      </c>
      <c r="AS13" s="16">
        <v>2.7360000000000002</v>
      </c>
      <c r="AU13" s="17">
        <v>-0.5</v>
      </c>
      <c r="AV13" s="16">
        <v>0.34300000000000003</v>
      </c>
      <c r="AX13" s="6">
        <v>-0.02</v>
      </c>
      <c r="AY13" s="3">
        <v>1.238</v>
      </c>
      <c r="BA13" s="6">
        <v>-1.031944444444445</v>
      </c>
      <c r="BB13" s="3">
        <v>0.65812606807742091</v>
      </c>
      <c r="BD13" s="6">
        <v>-1.031944444444445</v>
      </c>
      <c r="BE13" s="3">
        <v>0.34364577010630282</v>
      </c>
      <c r="BG13" s="6">
        <v>-1.0104877010233926</v>
      </c>
      <c r="BH13" s="3">
        <v>50.725469479451725</v>
      </c>
    </row>
    <row r="14" spans="1:61" x14ac:dyDescent="0.25">
      <c r="B14" s="6">
        <v>0.1530555555555555</v>
      </c>
      <c r="E14" s="6">
        <v>0.1530555555555555</v>
      </c>
      <c r="H14" s="6">
        <v>0.1530555555555555</v>
      </c>
      <c r="K14" s="6">
        <v>0.1530555555555555</v>
      </c>
      <c r="N14" s="6">
        <v>0.1530555555555555</v>
      </c>
      <c r="Q14" s="6">
        <v>0.1530555555555555</v>
      </c>
      <c r="T14" s="6">
        <v>0.1530555555555555</v>
      </c>
      <c r="W14" s="6">
        <v>0.1530555555555555</v>
      </c>
      <c r="Z14" s="6">
        <v>0.1530555555555555</v>
      </c>
      <c r="AC14" s="6">
        <v>0.1530555555555555</v>
      </c>
      <c r="AF14" s="17">
        <v>-5.13</v>
      </c>
      <c r="AG14" s="16">
        <v>1.2529999999999999</v>
      </c>
      <c r="AI14" s="17">
        <v>-5.13</v>
      </c>
      <c r="AJ14" s="16">
        <v>3.9470000000000001</v>
      </c>
      <c r="AL14" s="6">
        <v>0.1530555555555555</v>
      </c>
      <c r="AO14" s="17">
        <v>0</v>
      </c>
      <c r="AP14" s="16">
        <v>3.7090000000000001</v>
      </c>
      <c r="AR14" s="17">
        <v>0</v>
      </c>
      <c r="AS14" s="16">
        <v>1.9890000000000001</v>
      </c>
      <c r="AU14" s="17">
        <v>-0.33</v>
      </c>
      <c r="AV14" s="16">
        <v>0.53</v>
      </c>
      <c r="AX14" s="6">
        <v>0</v>
      </c>
      <c r="AY14" s="3">
        <v>0.76700000000000002</v>
      </c>
      <c r="BA14" s="6">
        <v>-1.9722222222222641E-2</v>
      </c>
      <c r="BB14" s="3">
        <v>0.65847183311163082</v>
      </c>
      <c r="BD14" s="6">
        <v>-1.9722222222222641E-2</v>
      </c>
      <c r="BE14" s="3">
        <v>0.35801798734200352</v>
      </c>
      <c r="BG14" s="6">
        <v>-1.0487701023392582E-2</v>
      </c>
      <c r="BH14" s="3">
        <v>132.96126931462894</v>
      </c>
    </row>
    <row r="15" spans="1:61" x14ac:dyDescent="0.25">
      <c r="B15" s="6">
        <v>0.49861111111111178</v>
      </c>
      <c r="E15" s="6">
        <v>0.49861111111111178</v>
      </c>
      <c r="H15" s="6">
        <v>0.49861111111111178</v>
      </c>
      <c r="K15" s="6">
        <v>0.49861111111111178</v>
      </c>
      <c r="N15" s="6">
        <v>0.49861111111111178</v>
      </c>
      <c r="Q15" s="6">
        <v>0.49861111111111178</v>
      </c>
      <c r="T15" s="6">
        <v>0.49861111111111178</v>
      </c>
      <c r="W15" s="6">
        <v>0.49861111111111178</v>
      </c>
      <c r="Z15" s="6">
        <v>0.49861111111111178</v>
      </c>
      <c r="AC15" s="6">
        <v>0.49861111111111178</v>
      </c>
      <c r="AF15" s="17">
        <v>-4.1500000000000004</v>
      </c>
      <c r="AG15" s="16">
        <v>1.175</v>
      </c>
      <c r="AI15" s="17">
        <v>-4.1500000000000004</v>
      </c>
      <c r="AJ15" s="16">
        <v>4.024</v>
      </c>
      <c r="AL15" s="6">
        <v>0.49861111111111178</v>
      </c>
      <c r="AO15" s="17">
        <v>0.08</v>
      </c>
      <c r="AP15" s="16">
        <v>2.1219999999999999</v>
      </c>
      <c r="AR15" s="17">
        <v>0.08</v>
      </c>
      <c r="AS15" s="16">
        <v>2.54</v>
      </c>
      <c r="AU15" s="17">
        <v>-0.17</v>
      </c>
      <c r="AV15" s="16">
        <v>0.42</v>
      </c>
      <c r="AX15" s="6">
        <v>0.08</v>
      </c>
      <c r="AY15" s="3">
        <v>0.61899999999999999</v>
      </c>
      <c r="BA15" s="6">
        <v>0.32583333333333364</v>
      </c>
      <c r="BB15" s="3">
        <v>0.41670868294447055</v>
      </c>
      <c r="BD15" s="6">
        <v>0.32583333333333364</v>
      </c>
      <c r="BE15" s="3">
        <v>1.1010307114224893</v>
      </c>
      <c r="BG15" s="6">
        <v>0.98951229897660742</v>
      </c>
      <c r="BH15" s="3">
        <v>76.93163528935753</v>
      </c>
    </row>
    <row r="16" spans="1:61" x14ac:dyDescent="0.25">
      <c r="B16" s="6">
        <v>0.84416666666666718</v>
      </c>
      <c r="E16" s="6">
        <v>0.84416666666666718</v>
      </c>
      <c r="H16" s="6">
        <v>0.84416666666666718</v>
      </c>
      <c r="K16" s="6">
        <v>0.84416666666666718</v>
      </c>
      <c r="N16" s="6">
        <v>0.84416666666666718</v>
      </c>
      <c r="Q16" s="6">
        <v>0.84416666666666718</v>
      </c>
      <c r="T16" s="6">
        <v>0.84416666666666718</v>
      </c>
      <c r="W16" s="6">
        <v>0.84416666666666718</v>
      </c>
      <c r="Z16" s="6">
        <v>0.84416666666666718</v>
      </c>
      <c r="AC16" s="6">
        <v>0.84416666666666718</v>
      </c>
      <c r="AF16" s="17">
        <v>-3.17</v>
      </c>
      <c r="AG16" s="16">
        <v>1.5669999999999999</v>
      </c>
      <c r="AI16" s="17">
        <v>-3.17</v>
      </c>
      <c r="AJ16" s="16">
        <v>3.8690000000000002</v>
      </c>
      <c r="AL16" s="6">
        <v>0.84416666666666718</v>
      </c>
      <c r="AO16" s="17">
        <v>0.17</v>
      </c>
      <c r="AP16" s="16">
        <v>1.3129999999999999</v>
      </c>
      <c r="AR16" s="17">
        <v>0.17</v>
      </c>
      <c r="AS16" s="16">
        <v>2.2629999999999999</v>
      </c>
      <c r="AU16" s="17">
        <v>-0.02</v>
      </c>
      <c r="AV16" s="16">
        <v>0.50700000000000001</v>
      </c>
      <c r="AX16" s="6">
        <v>0.17</v>
      </c>
      <c r="AY16" s="3">
        <v>0.504</v>
      </c>
      <c r="BA16" s="6">
        <v>0.67138888888888903</v>
      </c>
      <c r="BB16" s="3">
        <v>0.55775256225220482</v>
      </c>
      <c r="BD16" s="6">
        <v>0.67138888888888903</v>
      </c>
      <c r="BE16" s="3">
        <v>0.94064772371828687</v>
      </c>
      <c r="BG16" s="6">
        <v>1.9895122989766074</v>
      </c>
      <c r="BH16" s="3">
        <v>129.98630590097287</v>
      </c>
    </row>
    <row r="17" spans="2:60" x14ac:dyDescent="0.25">
      <c r="B17" s="6">
        <v>1.2730555555555556</v>
      </c>
      <c r="E17" s="6">
        <v>1.2730555555555556</v>
      </c>
      <c r="H17" s="6">
        <v>1.2730555555555556</v>
      </c>
      <c r="K17" s="6">
        <v>1.2730555555555556</v>
      </c>
      <c r="N17" s="6">
        <v>1.2730555555555556</v>
      </c>
      <c r="Q17" s="6">
        <v>1.2730555555555556</v>
      </c>
      <c r="T17" s="6">
        <v>1.2730555555555556</v>
      </c>
      <c r="W17" s="6">
        <v>1.2730555555555556</v>
      </c>
      <c r="Z17" s="6">
        <v>1.2730555555555556</v>
      </c>
      <c r="AC17" s="6">
        <v>1.2730555555555556</v>
      </c>
      <c r="AF17" s="17">
        <v>-2.17</v>
      </c>
      <c r="AG17" s="16">
        <v>1.018</v>
      </c>
      <c r="AI17" s="17">
        <v>-2.17</v>
      </c>
      <c r="AJ17" s="16">
        <v>4.2560000000000002</v>
      </c>
      <c r="AL17" s="6">
        <v>1.2730555555555556</v>
      </c>
      <c r="AO17" s="17">
        <v>0.25</v>
      </c>
      <c r="AP17" s="16">
        <v>1.512</v>
      </c>
      <c r="AR17" s="17">
        <v>0.25</v>
      </c>
      <c r="AS17" s="16">
        <v>2.0710000000000002</v>
      </c>
      <c r="AU17" s="17">
        <v>0</v>
      </c>
      <c r="AV17" s="16">
        <v>0.63300000000000001</v>
      </c>
      <c r="AX17" s="6">
        <v>0.25</v>
      </c>
      <c r="AY17" s="3">
        <v>0.59199999999999997</v>
      </c>
      <c r="BA17" s="6">
        <v>1.0169444444444453</v>
      </c>
      <c r="BB17" s="3">
        <v>0.65287105592089556</v>
      </c>
      <c r="BD17" s="6">
        <v>1.0169444444444453</v>
      </c>
      <c r="BE17" s="3">
        <v>0.43265108996517343</v>
      </c>
      <c r="BG17" s="6">
        <v>2.9895122989766074</v>
      </c>
      <c r="BH17" s="3">
        <v>142.30413961504127</v>
      </c>
    </row>
    <row r="18" spans="2:60" x14ac:dyDescent="0.25">
      <c r="B18" s="6">
        <v>1.7852777777777797</v>
      </c>
      <c r="E18" s="6">
        <v>1.7852777777777797</v>
      </c>
      <c r="H18" s="6">
        <v>1.7852777777777797</v>
      </c>
      <c r="K18" s="6">
        <v>1.7852777777777797</v>
      </c>
      <c r="N18" s="6">
        <v>1.7852777777777797</v>
      </c>
      <c r="Q18" s="6">
        <v>1.7852777777777797</v>
      </c>
      <c r="T18" s="6">
        <v>1.7852777777777797</v>
      </c>
      <c r="W18" s="6">
        <v>1.7852777777777797</v>
      </c>
      <c r="Z18" s="6">
        <v>1.7852777777777797</v>
      </c>
      <c r="AC18" s="6">
        <v>1.7852777777777797</v>
      </c>
      <c r="AF18" s="17">
        <v>-1.1000000000000001</v>
      </c>
      <c r="AG18" s="16">
        <v>1.41</v>
      </c>
      <c r="AI18" s="17">
        <v>-1.1000000000000001</v>
      </c>
      <c r="AJ18" s="16">
        <v>4.1020000000000003</v>
      </c>
      <c r="AL18" s="6">
        <v>1.7852777777777797</v>
      </c>
      <c r="AO18" s="17">
        <v>0.33</v>
      </c>
      <c r="AP18" s="16">
        <v>1.8919999999999999</v>
      </c>
      <c r="AR18" s="17">
        <v>0.33</v>
      </c>
      <c r="AS18" s="16">
        <v>2.9359999999999999</v>
      </c>
      <c r="AU18" s="17">
        <v>0.08</v>
      </c>
      <c r="AV18" s="16">
        <v>1.89</v>
      </c>
      <c r="AX18" s="6">
        <v>0.33</v>
      </c>
      <c r="AY18" s="3">
        <v>0.71299999999999997</v>
      </c>
      <c r="BA18" s="6">
        <v>1.5291666666666677</v>
      </c>
      <c r="BB18" s="3">
        <v>0.64747636022453681</v>
      </c>
      <c r="BD18" s="6">
        <v>1.5291666666666677</v>
      </c>
      <c r="BE18" s="3">
        <v>0.25145177689741754</v>
      </c>
      <c r="BG18" s="6">
        <v>3.9895122989766074</v>
      </c>
      <c r="BH18" s="3">
        <v>191.47904985672162</v>
      </c>
    </row>
    <row r="19" spans="2:60" x14ac:dyDescent="0.25">
      <c r="B19" s="6">
        <v>2.2975000000000021</v>
      </c>
      <c r="E19" s="6">
        <v>2.2975000000000021</v>
      </c>
      <c r="H19" s="6">
        <v>2.2975000000000021</v>
      </c>
      <c r="K19" s="6">
        <v>2.2975000000000021</v>
      </c>
      <c r="N19" s="6">
        <v>2.2975000000000021</v>
      </c>
      <c r="Q19" s="6">
        <v>2.2975000000000021</v>
      </c>
      <c r="T19" s="6">
        <v>2.2975000000000021</v>
      </c>
      <c r="W19" s="6">
        <v>2.2975000000000021</v>
      </c>
      <c r="Z19" s="6">
        <v>2.2975000000000021</v>
      </c>
      <c r="AC19" s="6">
        <v>2.2975000000000021</v>
      </c>
      <c r="AF19" s="17">
        <v>-0.08</v>
      </c>
      <c r="AG19" s="16">
        <v>1.097</v>
      </c>
      <c r="AI19" s="17">
        <v>-0.08</v>
      </c>
      <c r="AJ19" s="16">
        <v>3.25</v>
      </c>
      <c r="AL19" s="6">
        <v>2.2975000000000021</v>
      </c>
      <c r="AO19" s="17">
        <v>0.33</v>
      </c>
      <c r="AP19" s="16">
        <v>1.7170000000000001</v>
      </c>
      <c r="AR19" s="17">
        <v>0.33</v>
      </c>
      <c r="AS19" s="16">
        <v>1.752</v>
      </c>
      <c r="AU19" s="17">
        <v>0.17</v>
      </c>
      <c r="AV19" s="16">
        <v>2.4500000000000002</v>
      </c>
      <c r="AX19" s="6">
        <v>0.33</v>
      </c>
      <c r="AY19" s="3">
        <v>0.79800000000000004</v>
      </c>
      <c r="BA19" s="6">
        <v>2.04138888888889</v>
      </c>
      <c r="BB19" s="3">
        <v>0.62578855638141762</v>
      </c>
      <c r="BD19" s="6">
        <v>2.04138888888889</v>
      </c>
      <c r="BE19" s="3">
        <v>0.32553179081279515</v>
      </c>
      <c r="BG19" s="6">
        <v>4.9895122989766074</v>
      </c>
      <c r="BH19" s="3">
        <v>202.37920863454974</v>
      </c>
    </row>
    <row r="20" spans="2:60" x14ac:dyDescent="0.25">
      <c r="B20" s="6">
        <v>2.8097222222222245</v>
      </c>
      <c r="E20" s="6">
        <v>2.8097222222222245</v>
      </c>
      <c r="H20" s="6">
        <v>2.8097222222222245</v>
      </c>
      <c r="K20" s="6">
        <v>2.8097222222222245</v>
      </c>
      <c r="N20" s="6">
        <v>2.8097222222222245</v>
      </c>
      <c r="Q20" s="6">
        <v>2.8097222222222245</v>
      </c>
      <c r="T20" s="6">
        <v>2.8097222222222245</v>
      </c>
      <c r="W20" s="6">
        <v>2.8097222222222245</v>
      </c>
      <c r="Z20" s="6">
        <v>2.8097222222222245</v>
      </c>
      <c r="AC20" s="6">
        <v>2.8097222222222245</v>
      </c>
      <c r="AF20" s="17">
        <v>0.48</v>
      </c>
      <c r="AG20" s="16">
        <v>2.742</v>
      </c>
      <c r="AI20" s="17">
        <v>0.48</v>
      </c>
      <c r="AJ20" s="16">
        <v>9.1319999999999997</v>
      </c>
      <c r="AL20" s="6">
        <v>2.8097222222222245</v>
      </c>
      <c r="AO20" s="17">
        <v>0.42</v>
      </c>
      <c r="AP20" s="16">
        <v>2.1040000000000001</v>
      </c>
      <c r="AR20" s="17">
        <v>0.42</v>
      </c>
      <c r="AS20" s="16">
        <v>1.712</v>
      </c>
      <c r="AU20" s="17">
        <v>0.25</v>
      </c>
      <c r="AV20" s="16">
        <v>1.9410000000000001</v>
      </c>
      <c r="AX20" s="6">
        <v>0.42</v>
      </c>
      <c r="AY20" s="3">
        <v>0.92600000000000005</v>
      </c>
      <c r="BA20" s="6">
        <v>2.5536111111111124</v>
      </c>
      <c r="BB20" s="3">
        <v>0.61853131598737443</v>
      </c>
      <c r="BD20" s="6">
        <v>2.5536111111111124</v>
      </c>
      <c r="BE20" s="3">
        <v>0.35265605005485284</v>
      </c>
      <c r="BG20" s="6">
        <v>5.9895122989766074</v>
      </c>
      <c r="BH20" s="3">
        <v>135.71218310360595</v>
      </c>
    </row>
    <row r="21" spans="2:60" x14ac:dyDescent="0.25">
      <c r="B21" s="6">
        <v>3.5719444444444468</v>
      </c>
      <c r="E21" s="6">
        <v>3.5719444444444468</v>
      </c>
      <c r="H21" s="6">
        <v>3.5719444444444468</v>
      </c>
      <c r="K21" s="6">
        <v>3.5719444444444468</v>
      </c>
      <c r="N21" s="6">
        <v>3.5719444444444468</v>
      </c>
      <c r="Q21" s="6">
        <v>3.5719444444444468</v>
      </c>
      <c r="T21" s="6">
        <v>3.5719444444444468</v>
      </c>
      <c r="W21" s="6">
        <v>3.5719444444444468</v>
      </c>
      <c r="Z21" s="6">
        <v>3.5719444444444468</v>
      </c>
      <c r="AC21" s="6">
        <v>3.5719444444444468</v>
      </c>
      <c r="AF21" s="17">
        <v>1.1000000000000001</v>
      </c>
      <c r="AG21" s="16">
        <v>3.1339999999999999</v>
      </c>
      <c r="AI21" s="17">
        <v>1.1000000000000001</v>
      </c>
      <c r="AJ21" s="16">
        <v>10.138</v>
      </c>
      <c r="AL21" s="6">
        <v>3.5719444444444468</v>
      </c>
      <c r="AO21" s="17">
        <v>0.5</v>
      </c>
      <c r="AP21" s="16">
        <v>2.206</v>
      </c>
      <c r="AR21" s="17">
        <v>0.5</v>
      </c>
      <c r="AS21" s="16">
        <v>1.6990000000000001</v>
      </c>
      <c r="AU21" s="17">
        <v>0.33</v>
      </c>
      <c r="AV21" s="16">
        <v>0.96199999999999997</v>
      </c>
      <c r="AX21" s="6">
        <v>0.5</v>
      </c>
      <c r="AY21" s="3">
        <v>0.94899999999999995</v>
      </c>
      <c r="BA21" s="6">
        <v>3.0658333333333347</v>
      </c>
      <c r="BB21" s="3">
        <v>0.59204878587770571</v>
      </c>
      <c r="BD21" s="6">
        <v>3.0658333333333347</v>
      </c>
      <c r="BE21" s="3">
        <v>0.35775043910415899</v>
      </c>
      <c r="BG21" s="6">
        <v>6.9895122989766074</v>
      </c>
      <c r="BH21" s="3">
        <v>74.614355257442909</v>
      </c>
    </row>
    <row r="22" spans="2:60" x14ac:dyDescent="0.25">
      <c r="B22" s="6">
        <v>4.5841666666666692</v>
      </c>
      <c r="E22" s="6">
        <v>4.5841666666666692</v>
      </c>
      <c r="H22" s="6">
        <v>4.5841666666666692</v>
      </c>
      <c r="K22" s="6">
        <v>4.5841666666666692</v>
      </c>
      <c r="N22" s="6">
        <v>4.5841666666666692</v>
      </c>
      <c r="Q22" s="6">
        <v>4.5841666666666692</v>
      </c>
      <c r="T22" s="6">
        <v>4.5841666666666692</v>
      </c>
      <c r="W22" s="6">
        <v>4.5841666666666692</v>
      </c>
      <c r="Z22" s="6">
        <v>4.5841666666666692</v>
      </c>
      <c r="AC22" s="6">
        <v>4.5841666666666692</v>
      </c>
      <c r="AF22" s="17">
        <v>1.57</v>
      </c>
      <c r="AG22" s="16">
        <v>3.76</v>
      </c>
      <c r="AI22" s="17">
        <v>1.57</v>
      </c>
      <c r="AJ22" s="16">
        <v>10.912000000000001</v>
      </c>
      <c r="AL22" s="6">
        <v>4.5841666666666692</v>
      </c>
      <c r="AO22" s="17">
        <v>0.57999999999999996</v>
      </c>
      <c r="AP22" s="16">
        <v>2.8650000000000002</v>
      </c>
      <c r="AR22" s="17">
        <v>0.57999999999999996</v>
      </c>
      <c r="AS22" s="16">
        <v>1.5760000000000001</v>
      </c>
      <c r="AU22" s="17">
        <v>0.33</v>
      </c>
      <c r="AV22" s="16">
        <v>0.878</v>
      </c>
      <c r="AX22" s="6">
        <v>0.57999999999999996</v>
      </c>
      <c r="AY22" s="3">
        <v>1.23</v>
      </c>
      <c r="BA22" s="6">
        <v>4.0780555555555571</v>
      </c>
      <c r="BB22" s="3">
        <v>0.70698182067991444</v>
      </c>
      <c r="BD22" s="6">
        <v>4.0780555555555571</v>
      </c>
      <c r="BE22" s="3">
        <v>0.37673373128504933</v>
      </c>
      <c r="BG22" s="6">
        <v>7.9895122989766074</v>
      </c>
      <c r="BH22" s="3">
        <v>186.75430227674778</v>
      </c>
    </row>
    <row r="23" spans="2:60" x14ac:dyDescent="0.25">
      <c r="B23" s="6">
        <v>5.5963888888888915</v>
      </c>
      <c r="E23" s="6">
        <v>5.5963888888888915</v>
      </c>
      <c r="H23" s="6">
        <v>5.5963888888888915</v>
      </c>
      <c r="K23" s="6">
        <v>5.5963888888888915</v>
      </c>
      <c r="N23" s="6">
        <v>5.5963888888888915</v>
      </c>
      <c r="Q23" s="6">
        <v>5.5963888888888915</v>
      </c>
      <c r="T23" s="6">
        <v>5.5963888888888915</v>
      </c>
      <c r="W23" s="6">
        <v>5.5963888888888915</v>
      </c>
      <c r="Z23" s="6">
        <v>5.5963888888888915</v>
      </c>
      <c r="AC23" s="6">
        <v>5.5963888888888915</v>
      </c>
      <c r="AF23" s="17">
        <v>1.98</v>
      </c>
      <c r="AG23" s="16">
        <v>2.35</v>
      </c>
      <c r="AI23" s="17">
        <v>1.98</v>
      </c>
      <c r="AJ23" s="16">
        <v>8.6669999999999998</v>
      </c>
      <c r="AL23" s="6">
        <v>5.5963888888888915</v>
      </c>
      <c r="AO23" s="17">
        <v>0.67</v>
      </c>
      <c r="AP23" s="16">
        <v>2.2549999999999999</v>
      </c>
      <c r="AR23" s="17">
        <v>0.67</v>
      </c>
      <c r="AS23" s="16">
        <v>1.7609999999999999</v>
      </c>
      <c r="AU23" s="17">
        <v>0.42</v>
      </c>
      <c r="AV23" s="16">
        <v>0.73799999999999999</v>
      </c>
      <c r="AX23" s="6">
        <v>0.67</v>
      </c>
      <c r="AY23" s="3">
        <v>1.103</v>
      </c>
      <c r="BA23" s="6">
        <v>5.0902777777777795</v>
      </c>
      <c r="BB23" s="3">
        <v>0.62705224588573383</v>
      </c>
      <c r="BD23" s="6">
        <v>5.0902777777777795</v>
      </c>
      <c r="BE23" s="3">
        <v>0.38827160452542886</v>
      </c>
      <c r="BG23" s="6">
        <v>8.9895122989766065</v>
      </c>
      <c r="BH23" s="3">
        <v>96.44342463907347</v>
      </c>
    </row>
    <row r="24" spans="2:60" x14ac:dyDescent="0.25">
      <c r="B24" s="6">
        <v>6.8586111111111139</v>
      </c>
      <c r="E24" s="6">
        <v>6.8586111111111139</v>
      </c>
      <c r="H24" s="6">
        <v>6.8586111111111139</v>
      </c>
      <c r="K24" s="6">
        <v>6.8586111111111139</v>
      </c>
      <c r="N24" s="6">
        <v>6.8586111111111139</v>
      </c>
      <c r="Q24" s="6">
        <v>6.8586111111111139</v>
      </c>
      <c r="T24" s="6">
        <v>6.8586111111111139</v>
      </c>
      <c r="W24" s="6">
        <v>6.8586111111111139</v>
      </c>
      <c r="Z24" s="6">
        <v>6.8586111111111139</v>
      </c>
      <c r="AC24" s="6">
        <v>6.8586111111111139</v>
      </c>
      <c r="AE24" s="13"/>
      <c r="AF24" s="17">
        <v>2.48</v>
      </c>
      <c r="AG24" s="16">
        <v>5.7969999999999997</v>
      </c>
      <c r="AI24" s="17">
        <v>2.48</v>
      </c>
      <c r="AJ24" s="16">
        <v>6.81</v>
      </c>
      <c r="AL24" s="6">
        <v>6.8586111111111139</v>
      </c>
      <c r="AO24" s="17">
        <v>0.67</v>
      </c>
      <c r="AP24" s="16">
        <v>2.6080000000000001</v>
      </c>
      <c r="AR24" s="17">
        <v>0.67</v>
      </c>
      <c r="AS24" s="16">
        <v>2.2290000000000001</v>
      </c>
      <c r="AU24" s="17">
        <v>0.5</v>
      </c>
      <c r="AV24" s="16">
        <v>0.60799999999999998</v>
      </c>
      <c r="AX24" s="6">
        <v>0.67</v>
      </c>
      <c r="AY24" s="3">
        <v>0.98099999999999998</v>
      </c>
      <c r="BA24" s="6">
        <v>6.1025000000000018</v>
      </c>
      <c r="BB24" s="3">
        <v>0.73536439229146267</v>
      </c>
      <c r="BD24" s="6">
        <v>6.1025000000000018</v>
      </c>
      <c r="BE24" s="3">
        <v>0.3456019882032017</v>
      </c>
      <c r="BG24" s="6">
        <v>9.9895122989766065</v>
      </c>
      <c r="BH24" s="3">
        <v>139.35113833958064</v>
      </c>
    </row>
    <row r="25" spans="2:60" x14ac:dyDescent="0.25">
      <c r="B25" s="6">
        <v>8.3708333333333371</v>
      </c>
      <c r="E25" s="6">
        <v>8.3708333333333371</v>
      </c>
      <c r="H25" s="6">
        <v>8.3708333333333371</v>
      </c>
      <c r="K25" s="6">
        <v>8.3708333333333371</v>
      </c>
      <c r="N25" s="6">
        <v>8.3708333333333371</v>
      </c>
      <c r="Q25" s="6">
        <v>8.3708333333333371</v>
      </c>
      <c r="T25" s="6">
        <v>8.3708333333333371</v>
      </c>
      <c r="W25" s="6">
        <v>8.3708333333333371</v>
      </c>
      <c r="Z25" s="6">
        <v>8.3708333333333371</v>
      </c>
      <c r="AC25" s="6">
        <v>8.3708333333333371</v>
      </c>
      <c r="AE25" s="13"/>
      <c r="AF25" s="17">
        <v>2.97</v>
      </c>
      <c r="AG25" s="16">
        <v>5.5620000000000003</v>
      </c>
      <c r="AI25" s="17">
        <v>2.97</v>
      </c>
      <c r="AJ25" s="16">
        <v>6.7329999999999997</v>
      </c>
      <c r="AL25" s="6">
        <v>8.3708333333333371</v>
      </c>
      <c r="AO25" s="17">
        <v>0.75</v>
      </c>
      <c r="AP25" s="16">
        <v>2.9409999999999998</v>
      </c>
      <c r="AR25" s="17">
        <v>0.75</v>
      </c>
      <c r="AS25" s="16">
        <v>1.6679999999999999</v>
      </c>
      <c r="AU25" s="17">
        <v>0.57999999999999996</v>
      </c>
      <c r="AV25" s="16">
        <v>0.42499999999999999</v>
      </c>
      <c r="AX25" s="6">
        <v>0.75</v>
      </c>
      <c r="AY25" s="3">
        <v>1.202</v>
      </c>
      <c r="BA25" s="6">
        <v>7.6147222222222242</v>
      </c>
      <c r="BB25" s="3">
        <v>0.63255666884361927</v>
      </c>
      <c r="BD25" s="6">
        <v>7.6147222222222242</v>
      </c>
      <c r="BE25" s="3">
        <v>0.36733209802845768</v>
      </c>
      <c r="BG25" s="6">
        <v>10.989512298976607</v>
      </c>
      <c r="BH25" s="3">
        <v>62.740632111750259</v>
      </c>
    </row>
    <row r="26" spans="2:60" x14ac:dyDescent="0.25">
      <c r="B26" s="6">
        <v>10.133055555555561</v>
      </c>
      <c r="E26" s="6">
        <v>10.133055555555561</v>
      </c>
      <c r="H26" s="6">
        <v>10.133055555555561</v>
      </c>
      <c r="K26" s="6">
        <v>10.133055555555561</v>
      </c>
      <c r="N26" s="6">
        <v>10.133055555555561</v>
      </c>
      <c r="Q26" s="6">
        <v>10.133055555555561</v>
      </c>
      <c r="T26" s="6">
        <v>10.133055555555561</v>
      </c>
      <c r="W26" s="6">
        <v>10.133055555555561</v>
      </c>
      <c r="Z26" s="6">
        <v>10.133055555555561</v>
      </c>
      <c r="AC26" s="6">
        <v>10.133055555555561</v>
      </c>
      <c r="AE26" s="13"/>
      <c r="AF26" s="17">
        <v>3.58</v>
      </c>
      <c r="AG26" s="16">
        <v>4.8570000000000002</v>
      </c>
      <c r="AI26" s="17">
        <v>3.58</v>
      </c>
      <c r="AJ26" s="16">
        <v>6.3460000000000001</v>
      </c>
      <c r="AL26" s="6">
        <v>10.133055555555561</v>
      </c>
      <c r="AO26" s="17">
        <v>0.83</v>
      </c>
      <c r="AP26" s="16">
        <v>3.012</v>
      </c>
      <c r="AR26" s="17">
        <v>0.83</v>
      </c>
      <c r="AS26" s="16">
        <v>1.601</v>
      </c>
      <c r="AU26" s="17">
        <v>0.67</v>
      </c>
      <c r="AV26" s="16">
        <v>0.55200000000000005</v>
      </c>
      <c r="AX26" s="6">
        <v>0.83</v>
      </c>
      <c r="AY26" s="3">
        <v>1.1970000000000001</v>
      </c>
      <c r="BA26" s="6">
        <v>9.1269444444444474</v>
      </c>
      <c r="BB26" s="3">
        <v>0.5946886057084817</v>
      </c>
      <c r="BD26" s="6">
        <v>9.1269444444444474</v>
      </c>
      <c r="BE26" s="3">
        <v>0.39045542679797385</v>
      </c>
      <c r="BG26" s="6">
        <v>11.989512298976607</v>
      </c>
      <c r="BH26" s="3">
        <v>72.216663213688761</v>
      </c>
    </row>
    <row r="27" spans="2:60" x14ac:dyDescent="0.25">
      <c r="B27" s="6">
        <v>12.145277777777778</v>
      </c>
      <c r="E27" s="6">
        <v>12.145277777777778</v>
      </c>
      <c r="H27" s="6">
        <v>12.145277777777778</v>
      </c>
      <c r="K27" s="6">
        <v>12.145277777777778</v>
      </c>
      <c r="N27" s="6">
        <v>12.145277777777778</v>
      </c>
      <c r="Q27" s="6">
        <v>12.145277777777778</v>
      </c>
      <c r="T27" s="6">
        <v>12.145277777777778</v>
      </c>
      <c r="W27" s="6">
        <v>12.145277777777778</v>
      </c>
      <c r="Z27" s="6">
        <v>12.145277777777778</v>
      </c>
      <c r="AC27" s="6">
        <v>12.145277777777778</v>
      </c>
      <c r="AE27" s="13"/>
      <c r="AF27" s="17">
        <v>4.2</v>
      </c>
      <c r="AG27" s="16">
        <v>5.0140000000000002</v>
      </c>
      <c r="AI27" s="17">
        <v>4.2</v>
      </c>
      <c r="AJ27" s="16">
        <v>5.8810000000000002</v>
      </c>
      <c r="AL27" s="6">
        <v>12.145277777777778</v>
      </c>
      <c r="AO27" s="17">
        <v>0.92</v>
      </c>
      <c r="AP27" s="16">
        <v>3.1059999999999999</v>
      </c>
      <c r="AR27" s="17">
        <v>0.92</v>
      </c>
      <c r="AS27" s="16">
        <v>1.6439999999999999</v>
      </c>
      <c r="AU27" s="17">
        <v>0.67</v>
      </c>
      <c r="AV27" s="16">
        <v>0.53800000000000003</v>
      </c>
      <c r="AX27" s="6">
        <v>0.92</v>
      </c>
      <c r="AY27" s="3">
        <v>1.2130000000000001</v>
      </c>
      <c r="BA27" s="6">
        <v>11.139166666666668</v>
      </c>
      <c r="BB27" s="3">
        <v>0.584319785736648</v>
      </c>
      <c r="BD27" s="6">
        <v>11.139166666666668</v>
      </c>
      <c r="BE27" s="3">
        <v>0.40944549416878151</v>
      </c>
      <c r="BG27" s="6">
        <v>12.989512298976607</v>
      </c>
      <c r="BH27" s="3">
        <v>181.45871378165145</v>
      </c>
    </row>
    <row r="28" spans="2:60" x14ac:dyDescent="0.25">
      <c r="B28" s="6">
        <v>14.157499999999995</v>
      </c>
      <c r="E28" s="6">
        <v>14.157499999999995</v>
      </c>
      <c r="H28" s="6">
        <v>14.157499999999995</v>
      </c>
      <c r="K28" s="6">
        <v>14.157499999999995</v>
      </c>
      <c r="N28" s="6">
        <v>14.157499999999995</v>
      </c>
      <c r="Q28" s="6">
        <v>14.157499999999995</v>
      </c>
      <c r="T28" s="6">
        <v>14.157499999999995</v>
      </c>
      <c r="W28" s="6">
        <v>14.157499999999995</v>
      </c>
      <c r="Z28" s="6">
        <v>14.157499999999995</v>
      </c>
      <c r="AC28" s="6">
        <v>14.157499999999995</v>
      </c>
      <c r="AE28" s="13"/>
      <c r="AF28" s="17">
        <v>4.78</v>
      </c>
      <c r="AG28" s="16">
        <v>7.5209999999999999</v>
      </c>
      <c r="AI28" s="17">
        <v>4.78</v>
      </c>
      <c r="AJ28" s="16">
        <v>8.59</v>
      </c>
      <c r="AL28" s="6">
        <v>14.157499999999995</v>
      </c>
      <c r="AO28" s="17">
        <v>1</v>
      </c>
      <c r="AP28" s="16">
        <v>3.0939999999999999</v>
      </c>
      <c r="AR28" s="17">
        <v>1</v>
      </c>
      <c r="AS28" s="16">
        <v>1.7330000000000001</v>
      </c>
      <c r="AU28" s="17">
        <v>0.75</v>
      </c>
      <c r="AV28" s="16">
        <v>0.51100000000000001</v>
      </c>
      <c r="AX28" s="6">
        <v>1</v>
      </c>
      <c r="AY28" s="3">
        <v>1.1950000000000001</v>
      </c>
      <c r="BA28" s="6">
        <v>13.151388888888889</v>
      </c>
      <c r="BB28" s="3">
        <v>0.6256218008543486</v>
      </c>
      <c r="BD28" s="6">
        <v>13.151388888888889</v>
      </c>
      <c r="BE28" s="3">
        <v>0.40262977854141507</v>
      </c>
      <c r="BG28" s="6">
        <v>13.989512298976607</v>
      </c>
      <c r="BH28" s="3">
        <v>114.80831045186758</v>
      </c>
    </row>
    <row r="29" spans="2:60" x14ac:dyDescent="0.25">
      <c r="B29" s="6">
        <v>16.169722222222216</v>
      </c>
      <c r="E29" s="6">
        <v>16.169722222222216</v>
      </c>
      <c r="H29" s="6">
        <v>16.169722222222216</v>
      </c>
      <c r="K29" s="6">
        <v>16.169722222222216</v>
      </c>
      <c r="N29" s="6">
        <v>16.169722222222216</v>
      </c>
      <c r="Q29" s="6">
        <v>16.169722222222216</v>
      </c>
      <c r="T29" s="6">
        <v>16.169722222222216</v>
      </c>
      <c r="W29" s="6">
        <v>16.169722222222216</v>
      </c>
      <c r="Z29" s="6">
        <v>16.169722222222216</v>
      </c>
      <c r="AC29" s="6">
        <v>16.169722222222216</v>
      </c>
      <c r="AE29" s="13"/>
      <c r="AF29" s="17">
        <v>5.53</v>
      </c>
      <c r="AG29" s="16">
        <v>4.1520000000000001</v>
      </c>
      <c r="AI29" s="17">
        <v>5.53</v>
      </c>
      <c r="AJ29" s="16">
        <v>4.9530000000000003</v>
      </c>
      <c r="AL29" s="6">
        <v>16.169722222222216</v>
      </c>
      <c r="AO29" s="17">
        <v>1.02</v>
      </c>
      <c r="AP29" s="16">
        <v>3.0009999999999999</v>
      </c>
      <c r="AR29" s="17">
        <v>1.02</v>
      </c>
      <c r="AS29" s="16">
        <v>2.0369999999999999</v>
      </c>
      <c r="AU29" s="17">
        <v>0.83</v>
      </c>
      <c r="AV29" s="16">
        <v>0.47</v>
      </c>
      <c r="AX29" s="6">
        <v>1.02</v>
      </c>
      <c r="AY29" s="3">
        <v>1.127</v>
      </c>
      <c r="BA29" s="6">
        <v>15.163611111111106</v>
      </c>
      <c r="BB29" s="3">
        <v>0.53319131291877842</v>
      </c>
      <c r="BD29" s="6">
        <v>15.163611111111106</v>
      </c>
      <c r="BE29" s="3">
        <v>0.42207666400302152</v>
      </c>
      <c r="BG29" s="6">
        <v>14.989512298976607</v>
      </c>
      <c r="BH29" s="3">
        <v>207.71030181086078</v>
      </c>
    </row>
    <row r="30" spans="2:60" x14ac:dyDescent="0.25">
      <c r="B30" s="6">
        <v>18.181944444444433</v>
      </c>
      <c r="E30" s="6">
        <v>18.181944444444433</v>
      </c>
      <c r="H30" s="6">
        <v>18.181944444444433</v>
      </c>
      <c r="K30" s="6">
        <v>18.181944444444433</v>
      </c>
      <c r="N30" s="6">
        <v>18.181944444444433</v>
      </c>
      <c r="Q30" s="6">
        <v>18.181944444444433</v>
      </c>
      <c r="T30" s="6">
        <v>18.181944444444433</v>
      </c>
      <c r="W30" s="6">
        <v>18.181944444444433</v>
      </c>
      <c r="Z30" s="6">
        <v>18.181944444444433</v>
      </c>
      <c r="AC30" s="6">
        <v>18.181944444444433</v>
      </c>
      <c r="AE30" s="13"/>
      <c r="AF30" s="17">
        <v>7.52</v>
      </c>
      <c r="AG30" s="16">
        <v>4.3090000000000002</v>
      </c>
      <c r="AI30" s="17">
        <v>7.52</v>
      </c>
      <c r="AJ30" s="16">
        <v>6.3460000000000001</v>
      </c>
      <c r="AL30" s="6">
        <v>18.181944444444433</v>
      </c>
      <c r="AO30" s="17">
        <v>1.17</v>
      </c>
      <c r="AP30" s="16">
        <v>3.169</v>
      </c>
      <c r="AR30" s="17">
        <v>1.17</v>
      </c>
      <c r="AS30" s="16">
        <v>1.83</v>
      </c>
      <c r="AU30" s="17">
        <v>0.92</v>
      </c>
      <c r="AV30" s="16">
        <v>0.46300000000000002</v>
      </c>
      <c r="AX30" s="6">
        <v>1.17</v>
      </c>
      <c r="AY30" s="3">
        <v>1.1559999999999999</v>
      </c>
      <c r="BA30" s="6">
        <v>17.175833333333326</v>
      </c>
      <c r="BB30" s="3">
        <v>0.62367891353858385</v>
      </c>
      <c r="BD30" s="6">
        <v>17.175833333333326</v>
      </c>
      <c r="BE30" s="3">
        <v>0.44033239516500317</v>
      </c>
      <c r="BG30" s="6">
        <v>15.989512298976607</v>
      </c>
      <c r="BH30" s="3">
        <v>224.39372798433232</v>
      </c>
    </row>
    <row r="31" spans="2:60" x14ac:dyDescent="0.25">
      <c r="B31" s="6">
        <v>20.194166666666653</v>
      </c>
      <c r="E31" s="6">
        <v>20.194166666666653</v>
      </c>
      <c r="H31" s="6">
        <v>20.194166666666653</v>
      </c>
      <c r="K31" s="6">
        <v>20.194166666666653</v>
      </c>
      <c r="N31" s="6">
        <v>20.194166666666653</v>
      </c>
      <c r="Q31" s="6">
        <v>20.194166666666653</v>
      </c>
      <c r="T31" s="6">
        <v>20.194166666666653</v>
      </c>
      <c r="W31" s="6">
        <v>20.194166666666653</v>
      </c>
      <c r="Z31" s="6">
        <v>20.194166666666653</v>
      </c>
      <c r="AC31" s="6">
        <v>20.194166666666653</v>
      </c>
      <c r="AF31" s="17">
        <v>9.43</v>
      </c>
      <c r="AG31" s="16">
        <v>3.839</v>
      </c>
      <c r="AI31" s="17">
        <v>9.43</v>
      </c>
      <c r="AJ31" s="16">
        <v>7.0419999999999998</v>
      </c>
      <c r="AL31" s="6">
        <v>20.194166666666653</v>
      </c>
      <c r="AO31" s="17">
        <v>1.33</v>
      </c>
      <c r="AP31" s="16">
        <v>3.3069999999999999</v>
      </c>
      <c r="AR31" s="17">
        <v>1.33</v>
      </c>
      <c r="AS31" s="16">
        <v>2.0019999999999998</v>
      </c>
      <c r="AU31" s="17">
        <v>1</v>
      </c>
      <c r="AV31" s="16">
        <v>0.504</v>
      </c>
      <c r="AX31" s="6">
        <v>1.33</v>
      </c>
      <c r="AY31" s="3">
        <v>1.22</v>
      </c>
      <c r="BA31" s="6">
        <v>19.188055555555543</v>
      </c>
      <c r="BB31" s="3">
        <v>0.58602077189769042</v>
      </c>
      <c r="BD31" s="6">
        <v>19.188055555555543</v>
      </c>
      <c r="BE31" s="3">
        <v>0.45126271895178299</v>
      </c>
      <c r="BG31" s="6">
        <v>16.989512298976607</v>
      </c>
      <c r="BH31" s="3">
        <v>157.79346297009138</v>
      </c>
    </row>
    <row r="32" spans="2:60" x14ac:dyDescent="0.25">
      <c r="B32" s="6">
        <v>22.206388888888871</v>
      </c>
      <c r="E32" s="6">
        <v>22.206388888888871</v>
      </c>
      <c r="H32" s="6">
        <v>22.206388888888871</v>
      </c>
      <c r="K32" s="6">
        <v>22.206388888888871</v>
      </c>
      <c r="N32" s="6">
        <v>22.206388888888871</v>
      </c>
      <c r="Q32" s="6">
        <v>22.206388888888871</v>
      </c>
      <c r="T32" s="6">
        <v>22.206388888888871</v>
      </c>
      <c r="W32" s="6">
        <v>22.206388888888871</v>
      </c>
      <c r="Z32" s="6">
        <v>22.206388888888871</v>
      </c>
      <c r="AC32" s="6">
        <v>22.206388888888871</v>
      </c>
      <c r="AF32" s="17">
        <v>11.6</v>
      </c>
      <c r="AG32" s="16">
        <v>4.1520000000000001</v>
      </c>
      <c r="AI32" s="17">
        <v>11.6</v>
      </c>
      <c r="AJ32" s="16">
        <v>6.9649999999999999</v>
      </c>
      <c r="AL32" s="6">
        <v>22.206388888888871</v>
      </c>
      <c r="AO32" s="17">
        <v>1.5</v>
      </c>
      <c r="AP32" s="16">
        <v>3.5259999999999998</v>
      </c>
      <c r="AR32" s="17">
        <v>1.5</v>
      </c>
      <c r="AS32" s="16">
        <v>1.355</v>
      </c>
      <c r="AU32" s="17">
        <v>1.02</v>
      </c>
      <c r="AV32" s="16">
        <v>0.499</v>
      </c>
      <c r="AX32" s="6">
        <v>1.5</v>
      </c>
      <c r="AY32" s="3">
        <v>1.159</v>
      </c>
      <c r="BA32" s="6">
        <v>21.200277777777764</v>
      </c>
      <c r="BB32" s="3">
        <v>0.5263793763514335</v>
      </c>
      <c r="BD32" s="6">
        <v>21.200277777777764</v>
      </c>
      <c r="BE32" s="3">
        <v>0.45990116178480944</v>
      </c>
      <c r="BG32" s="6">
        <v>17.989512298976607</v>
      </c>
      <c r="BH32" s="3">
        <v>170.54979318268812</v>
      </c>
    </row>
    <row r="33" spans="2:60" x14ac:dyDescent="0.25">
      <c r="B33" s="6">
        <v>24.218611111111091</v>
      </c>
      <c r="E33" s="6">
        <v>24.218611111111091</v>
      </c>
      <c r="H33" s="6">
        <v>24.218611111111091</v>
      </c>
      <c r="K33" s="6">
        <v>24.218611111111091</v>
      </c>
      <c r="N33" s="6">
        <v>24.218611111111091</v>
      </c>
      <c r="Q33" s="6">
        <v>24.218611111111091</v>
      </c>
      <c r="T33" s="6">
        <v>24.218611111111091</v>
      </c>
      <c r="W33" s="6">
        <v>24.218611111111091</v>
      </c>
      <c r="Z33" s="6">
        <v>24.218611111111091</v>
      </c>
      <c r="AC33" s="6">
        <v>24.218611111111091</v>
      </c>
      <c r="AF33" s="17">
        <v>13.52</v>
      </c>
      <c r="AG33" s="16">
        <v>4.1520000000000001</v>
      </c>
      <c r="AI33" s="17">
        <v>13.52</v>
      </c>
      <c r="AJ33" s="16">
        <v>7.0419999999999998</v>
      </c>
      <c r="AL33" s="6">
        <v>24.218611111111091</v>
      </c>
      <c r="AO33" s="17">
        <v>1.53</v>
      </c>
      <c r="AP33" s="16">
        <v>3.762</v>
      </c>
      <c r="AR33" s="17">
        <v>1.53</v>
      </c>
      <c r="AS33" s="16">
        <v>1.792</v>
      </c>
      <c r="AU33" s="17">
        <v>1.17</v>
      </c>
      <c r="AV33" s="16">
        <v>0.49199999999999999</v>
      </c>
      <c r="AX33" s="6">
        <v>1.53</v>
      </c>
      <c r="AY33" s="3">
        <v>1.1879999999999999</v>
      </c>
      <c r="BA33" s="6">
        <v>23.212499999999981</v>
      </c>
      <c r="BB33" s="3">
        <v>0.54084466095030093</v>
      </c>
      <c r="BD33" s="6">
        <v>23.212499999999981</v>
      </c>
      <c r="BE33" s="3">
        <v>0.47054436535955524</v>
      </c>
      <c r="BG33" s="6">
        <v>18.989512298976607</v>
      </c>
      <c r="BH33" s="3">
        <v>294.68982048801598</v>
      </c>
    </row>
    <row r="34" spans="2:60" x14ac:dyDescent="0.25">
      <c r="B34" s="6">
        <v>26.230833333333308</v>
      </c>
      <c r="E34" s="6">
        <v>26.230833333333308</v>
      </c>
      <c r="H34" s="6">
        <v>26.230833333333308</v>
      </c>
      <c r="K34" s="6">
        <v>26.230833333333308</v>
      </c>
      <c r="N34" s="6">
        <v>26.230833333333308</v>
      </c>
      <c r="Q34" s="6">
        <v>26.230833333333308</v>
      </c>
      <c r="T34" s="6">
        <v>26.230833333333308</v>
      </c>
      <c r="W34" s="6">
        <v>26.230833333333308</v>
      </c>
      <c r="Z34" s="6">
        <v>26.230833333333308</v>
      </c>
      <c r="AC34" s="6">
        <v>26.230833333333308</v>
      </c>
      <c r="AL34" s="6">
        <v>26.230833333333308</v>
      </c>
      <c r="AO34" s="17">
        <v>1.67</v>
      </c>
      <c r="AP34" s="16">
        <v>3.669</v>
      </c>
      <c r="AR34" s="17">
        <v>1.67</v>
      </c>
      <c r="AS34" s="16">
        <v>1.887</v>
      </c>
      <c r="AU34" s="17">
        <v>1.33</v>
      </c>
      <c r="AV34" s="16">
        <v>0.439</v>
      </c>
      <c r="AX34" s="6">
        <v>1.67</v>
      </c>
      <c r="AY34" s="3">
        <v>1.1100000000000001</v>
      </c>
      <c r="BA34" s="6">
        <v>25.224722222222198</v>
      </c>
      <c r="BB34" s="3">
        <v>0.54674237252410651</v>
      </c>
      <c r="BD34" s="6">
        <v>25.224722222222198</v>
      </c>
      <c r="BE34" s="3">
        <v>0.4628992779349772</v>
      </c>
      <c r="BG34" s="6">
        <v>19.989512298976607</v>
      </c>
      <c r="BH34" s="3">
        <v>239.31148791859991</v>
      </c>
    </row>
    <row r="35" spans="2:60" x14ac:dyDescent="0.25">
      <c r="B35" s="6">
        <v>28.243055555555536</v>
      </c>
      <c r="E35" s="6">
        <v>28.243055555555536</v>
      </c>
      <c r="H35" s="6">
        <v>28.243055555555536</v>
      </c>
      <c r="K35" s="6">
        <v>28.243055555555536</v>
      </c>
      <c r="N35" s="6">
        <v>28.243055555555536</v>
      </c>
      <c r="Q35" s="6">
        <v>28.243055555555536</v>
      </c>
      <c r="T35" s="6">
        <v>28.243055555555536</v>
      </c>
      <c r="W35" s="6">
        <v>28.243055555555536</v>
      </c>
      <c r="Z35" s="6">
        <v>28.243055555555536</v>
      </c>
      <c r="AC35" s="6">
        <v>28.243055555555536</v>
      </c>
      <c r="AL35" s="6">
        <v>28.243055555555536</v>
      </c>
      <c r="AO35" s="17">
        <v>1.83</v>
      </c>
      <c r="AP35" s="16">
        <v>3.8860000000000001</v>
      </c>
      <c r="AR35" s="17">
        <v>1.83</v>
      </c>
      <c r="AS35" s="16">
        <v>1.875</v>
      </c>
      <c r="AU35" s="17">
        <v>1.5</v>
      </c>
      <c r="AV35" s="16">
        <v>0.36699999999999999</v>
      </c>
      <c r="AX35" s="6">
        <v>1.83</v>
      </c>
      <c r="AY35" s="3">
        <v>1.115</v>
      </c>
      <c r="BA35" s="6">
        <v>27.236944444444426</v>
      </c>
      <c r="BB35" s="3">
        <v>0.49904166648141823</v>
      </c>
      <c r="BD35" s="6">
        <v>27.236944444444426</v>
      </c>
      <c r="BE35" s="3">
        <v>0.41924855468642003</v>
      </c>
      <c r="BG35" s="6">
        <v>20.989512298976607</v>
      </c>
      <c r="BH35" s="3">
        <v>303.8733033095894</v>
      </c>
    </row>
    <row r="36" spans="2:60" x14ac:dyDescent="0.25">
      <c r="B36" s="6">
        <v>30.255277777777764</v>
      </c>
      <c r="E36" s="6">
        <v>30.255277777777764</v>
      </c>
      <c r="H36" s="6">
        <v>30.255277777777764</v>
      </c>
      <c r="K36" s="6">
        <v>30.255277777777764</v>
      </c>
      <c r="N36" s="6">
        <v>30.255277777777764</v>
      </c>
      <c r="Q36" s="6">
        <v>30.255277777777764</v>
      </c>
      <c r="T36" s="6">
        <v>30.255277777777764</v>
      </c>
      <c r="W36" s="6">
        <v>30.255277777777764</v>
      </c>
      <c r="Z36" s="6">
        <v>30.255277777777764</v>
      </c>
      <c r="AC36" s="6">
        <v>30.255277777777764</v>
      </c>
      <c r="AL36" s="6">
        <v>30.255277777777764</v>
      </c>
      <c r="AO36" s="17">
        <v>2</v>
      </c>
      <c r="AP36" s="16">
        <v>4.0330000000000004</v>
      </c>
      <c r="AR36" s="17">
        <v>2</v>
      </c>
      <c r="AS36" s="16">
        <v>2.117</v>
      </c>
      <c r="AU36" s="17">
        <v>1.53</v>
      </c>
      <c r="AV36" s="16">
        <v>0.38500000000000001</v>
      </c>
      <c r="AX36" s="6">
        <v>2</v>
      </c>
      <c r="AY36" s="3">
        <v>1.1160000000000001</v>
      </c>
      <c r="BA36" s="6">
        <v>29.249166666666646</v>
      </c>
      <c r="BB36" s="3">
        <v>0.52703426711210666</v>
      </c>
      <c r="BD36" s="6">
        <v>29.249166666666646</v>
      </c>
      <c r="BE36" s="3">
        <v>0.45967013844753607</v>
      </c>
      <c r="BG36" s="6">
        <v>21.989512298976607</v>
      </c>
      <c r="BH36" s="3">
        <v>123.32616386955786</v>
      </c>
    </row>
    <row r="37" spans="2:60" x14ac:dyDescent="0.25">
      <c r="AO37" s="17">
        <v>2.04</v>
      </c>
      <c r="AP37" s="16">
        <v>4.1909999999999998</v>
      </c>
      <c r="AR37" s="17">
        <v>2.04</v>
      </c>
      <c r="AS37" s="16">
        <v>1.8120000000000001</v>
      </c>
      <c r="AU37" s="17">
        <v>1.67</v>
      </c>
      <c r="AV37" s="16">
        <v>0.50800000000000001</v>
      </c>
      <c r="AX37" s="6">
        <v>2.04</v>
      </c>
      <c r="AY37" s="3">
        <v>1.137</v>
      </c>
      <c r="BG37" s="6">
        <v>22.989512298976607</v>
      </c>
      <c r="BH37" s="3">
        <v>126.618298293957</v>
      </c>
    </row>
    <row r="38" spans="2:60" x14ac:dyDescent="0.25">
      <c r="AO38" s="17">
        <v>2.25</v>
      </c>
      <c r="AP38" s="16">
        <v>4.5129999999999999</v>
      </c>
      <c r="AR38" s="17">
        <v>2.25</v>
      </c>
      <c r="AS38" s="16">
        <v>1.728</v>
      </c>
      <c r="AU38" s="17">
        <v>1.83</v>
      </c>
      <c r="AV38" s="16">
        <v>0.51400000000000001</v>
      </c>
      <c r="AX38" s="6">
        <v>2.25</v>
      </c>
      <c r="AY38" s="3">
        <v>1.1439999999999999</v>
      </c>
      <c r="BG38" s="6">
        <v>23.989512298976607</v>
      </c>
      <c r="BH38" s="3">
        <v>273.58185863339071</v>
      </c>
    </row>
    <row r="39" spans="2:60" x14ac:dyDescent="0.25">
      <c r="AO39" s="17">
        <v>2.5</v>
      </c>
      <c r="AP39" s="16">
        <v>4.8540000000000001</v>
      </c>
      <c r="AR39" s="17">
        <v>2.5</v>
      </c>
      <c r="AS39" s="16">
        <v>1.659</v>
      </c>
      <c r="AU39" s="17">
        <v>2</v>
      </c>
      <c r="AV39" s="16">
        <v>0.55500000000000005</v>
      </c>
      <c r="AX39" s="6">
        <v>2.5</v>
      </c>
      <c r="AY39" s="3">
        <v>1.141</v>
      </c>
      <c r="BG39" s="6">
        <v>24.989512298976607</v>
      </c>
      <c r="BH39" s="3">
        <v>178.91437405840324</v>
      </c>
    </row>
    <row r="40" spans="2:60" x14ac:dyDescent="0.25">
      <c r="AO40" s="17">
        <v>2.5499999999999998</v>
      </c>
      <c r="AP40" s="16">
        <v>4.3390000000000004</v>
      </c>
      <c r="AR40" s="17">
        <v>2.5499999999999998</v>
      </c>
      <c r="AS40" s="16">
        <v>1.9139999999999999</v>
      </c>
      <c r="AU40" s="17">
        <v>2.04</v>
      </c>
      <c r="AV40" s="16">
        <v>0.51700000000000002</v>
      </c>
      <c r="AX40" s="6">
        <v>2.5499999999999998</v>
      </c>
      <c r="AY40" s="3">
        <v>1.054</v>
      </c>
      <c r="BG40" s="6">
        <v>25.989512298976607</v>
      </c>
      <c r="BH40" s="3">
        <v>108.87328615984056</v>
      </c>
    </row>
    <row r="41" spans="2:60" x14ac:dyDescent="0.25">
      <c r="AO41" s="17">
        <v>2.75</v>
      </c>
      <c r="AP41" s="16">
        <v>4.1609999999999996</v>
      </c>
      <c r="AR41" s="17">
        <v>2.75</v>
      </c>
      <c r="AS41" s="16">
        <v>2.484</v>
      </c>
      <c r="AU41" s="17">
        <v>2.25</v>
      </c>
      <c r="AV41" s="16">
        <v>0.34799999999999998</v>
      </c>
      <c r="AX41" s="6">
        <v>2.75</v>
      </c>
      <c r="AY41" s="3">
        <v>1.01</v>
      </c>
      <c r="BG41" s="6">
        <v>26.989512298976607</v>
      </c>
      <c r="BH41" s="3">
        <v>44.293254490851325</v>
      </c>
    </row>
    <row r="42" spans="2:60" x14ac:dyDescent="0.25">
      <c r="AO42" s="17">
        <v>3</v>
      </c>
      <c r="AP42" s="16">
        <v>4.7359999999999998</v>
      </c>
      <c r="AR42" s="17">
        <v>3</v>
      </c>
      <c r="AS42" s="16">
        <v>2.1389999999999998</v>
      </c>
      <c r="AU42" s="17">
        <v>2.5</v>
      </c>
      <c r="AV42" s="16">
        <v>0.32700000000000001</v>
      </c>
      <c r="AX42" s="6">
        <v>3</v>
      </c>
      <c r="AY42" s="3">
        <v>1.0329999999999999</v>
      </c>
      <c r="BG42" s="6">
        <v>27.989512298976607</v>
      </c>
      <c r="BH42" s="3">
        <v>203.57771344449372</v>
      </c>
    </row>
    <row r="43" spans="2:60" x14ac:dyDescent="0.25">
      <c r="AO43" s="17">
        <v>3.07</v>
      </c>
      <c r="AP43" s="16">
        <v>4.1429999999999998</v>
      </c>
      <c r="AR43" s="17">
        <v>3.07</v>
      </c>
      <c r="AS43" s="16">
        <v>1.9359999999999999</v>
      </c>
      <c r="AU43" s="17">
        <v>2.5499999999999998</v>
      </c>
      <c r="AV43" s="16">
        <v>0.40100000000000002</v>
      </c>
      <c r="AX43" s="6">
        <v>3.07</v>
      </c>
      <c r="AY43" s="3">
        <v>0.99099999999999999</v>
      </c>
      <c r="BG43" s="6">
        <v>28.989512298976607</v>
      </c>
      <c r="BH43" s="3">
        <v>156.30083916142311</v>
      </c>
    </row>
    <row r="44" spans="2:60" x14ac:dyDescent="0.25">
      <c r="AO44" s="17">
        <v>3.5</v>
      </c>
      <c r="AP44" s="16">
        <v>4.8529999999999998</v>
      </c>
      <c r="AR44" s="17">
        <v>3.5</v>
      </c>
      <c r="AS44" s="16">
        <v>2.2650000000000001</v>
      </c>
      <c r="AU44" s="17">
        <v>2.75</v>
      </c>
      <c r="AV44" s="16">
        <v>0.59099999999999997</v>
      </c>
      <c r="AX44" s="6">
        <v>3.5</v>
      </c>
      <c r="AY44" s="3">
        <v>0.98599999999999999</v>
      </c>
      <c r="BG44" s="6">
        <v>29.989512298976607</v>
      </c>
      <c r="BH44" s="3">
        <v>100.51444049861165</v>
      </c>
    </row>
    <row r="45" spans="2:60" x14ac:dyDescent="0.25">
      <c r="AO45" s="17">
        <v>4</v>
      </c>
      <c r="AP45" s="16">
        <v>5.4850000000000003</v>
      </c>
      <c r="AR45" s="17">
        <v>4</v>
      </c>
      <c r="AS45" s="16">
        <v>2.137</v>
      </c>
      <c r="AU45" s="17">
        <v>3</v>
      </c>
      <c r="AV45" s="16">
        <v>0.59499999999999997</v>
      </c>
      <c r="AX45" s="6">
        <v>4.08</v>
      </c>
      <c r="AY45" s="3">
        <v>1.113</v>
      </c>
    </row>
    <row r="46" spans="2:60" x14ac:dyDescent="0.25">
      <c r="AO46" s="17">
        <v>4.08</v>
      </c>
      <c r="AP46" s="16">
        <v>5.3159999999999998</v>
      </c>
      <c r="AR46" s="17">
        <v>4.08</v>
      </c>
      <c r="AS46" s="16">
        <v>2.2519999999999998</v>
      </c>
      <c r="AU46" s="17">
        <v>3.07</v>
      </c>
      <c r="AV46" s="16">
        <v>0.59</v>
      </c>
      <c r="AX46" s="6">
        <v>5.09</v>
      </c>
      <c r="AY46" s="3">
        <v>1.0189999999999999</v>
      </c>
    </row>
    <row r="47" spans="2:60" x14ac:dyDescent="0.25">
      <c r="AO47" s="17">
        <v>5.09</v>
      </c>
      <c r="AP47" s="16">
        <v>4.7050000000000001</v>
      </c>
      <c r="AR47" s="17">
        <v>5.09</v>
      </c>
      <c r="AS47" s="16">
        <v>1.958</v>
      </c>
      <c r="AU47" s="17">
        <v>3.5</v>
      </c>
      <c r="AV47" s="16">
        <v>0.56999999999999995</v>
      </c>
      <c r="AX47" s="6">
        <v>6.1</v>
      </c>
      <c r="AY47" s="3">
        <v>1.1850000000000001</v>
      </c>
    </row>
    <row r="48" spans="2:60" x14ac:dyDescent="0.25">
      <c r="AO48" s="17">
        <v>6.1</v>
      </c>
      <c r="AP48" s="16">
        <v>5.7359999999999998</v>
      </c>
      <c r="AR48" s="17">
        <v>6.1</v>
      </c>
      <c r="AS48" s="16">
        <v>2.3220000000000001</v>
      </c>
      <c r="AU48" s="17">
        <v>4.08</v>
      </c>
      <c r="AV48" s="16">
        <v>0.39500000000000002</v>
      </c>
      <c r="AX48" s="6">
        <v>7.61</v>
      </c>
      <c r="AY48" s="3">
        <v>1.228</v>
      </c>
    </row>
    <row r="49" spans="41:51" x14ac:dyDescent="0.25">
      <c r="AO49" s="17">
        <v>7.61</v>
      </c>
      <c r="AP49" s="16">
        <v>4.8879999999999999</v>
      </c>
      <c r="AR49" s="17">
        <v>7.61</v>
      </c>
      <c r="AS49" s="16">
        <v>2.1419999999999999</v>
      </c>
      <c r="AU49" s="17">
        <v>5.09</v>
      </c>
      <c r="AV49" s="16">
        <v>0.46400000000000002</v>
      </c>
      <c r="AX49" s="6">
        <v>9.1300000000000008</v>
      </c>
      <c r="AY49" s="3">
        <v>1.264</v>
      </c>
    </row>
    <row r="50" spans="41:51" x14ac:dyDescent="0.25">
      <c r="AO50" s="17">
        <v>9.1300000000000008</v>
      </c>
      <c r="AP50" s="16">
        <v>4.5410000000000004</v>
      </c>
      <c r="AR50" s="17">
        <v>9.1300000000000008</v>
      </c>
      <c r="AS50" s="16">
        <v>2.14</v>
      </c>
      <c r="AU50" s="17">
        <v>6.1</v>
      </c>
      <c r="AV50" s="16">
        <v>0.52700000000000002</v>
      </c>
      <c r="AX50" s="6">
        <v>11.14</v>
      </c>
      <c r="AY50" s="3">
        <v>1.276</v>
      </c>
    </row>
    <row r="51" spans="41:51" x14ac:dyDescent="0.25">
      <c r="AO51" s="17">
        <v>11.14</v>
      </c>
      <c r="AP51" s="16">
        <v>4.4489999999999998</v>
      </c>
      <c r="AR51" s="17">
        <v>11.14</v>
      </c>
      <c r="AS51" s="16">
        <v>2</v>
      </c>
      <c r="AU51" s="17">
        <v>7.61</v>
      </c>
      <c r="AV51" s="16">
        <v>0.63</v>
      </c>
      <c r="AX51" s="6">
        <v>13.15</v>
      </c>
      <c r="AY51" s="3">
        <v>1.306</v>
      </c>
    </row>
    <row r="52" spans="41:51" x14ac:dyDescent="0.25">
      <c r="AO52" s="17">
        <v>13.15</v>
      </c>
      <c r="AP52" s="16">
        <v>4.9269999999999996</v>
      </c>
      <c r="AR52" s="17">
        <v>13.15</v>
      </c>
      <c r="AS52" s="16">
        <v>2.2400000000000002</v>
      </c>
      <c r="AU52" s="17">
        <v>9</v>
      </c>
      <c r="AV52" s="16">
        <v>0.47799999999999998</v>
      </c>
      <c r="AX52" s="6">
        <v>17.18</v>
      </c>
      <c r="AY52" s="3">
        <v>1.2829999999999999</v>
      </c>
    </row>
    <row r="53" spans="41:51" x14ac:dyDescent="0.25">
      <c r="AO53" s="17">
        <v>15.16</v>
      </c>
      <c r="AP53" s="16">
        <v>4.0890000000000004</v>
      </c>
      <c r="AR53" s="17">
        <v>15.16</v>
      </c>
      <c r="AS53" s="16">
        <v>2.0859999999999999</v>
      </c>
      <c r="AU53" s="17">
        <v>9.1300000000000008</v>
      </c>
      <c r="AV53" s="16">
        <v>0.59599999999999997</v>
      </c>
      <c r="AX53" s="6">
        <v>19.190000000000001</v>
      </c>
      <c r="AY53" s="3">
        <v>1.2310000000000001</v>
      </c>
    </row>
    <row r="54" spans="41:51" x14ac:dyDescent="0.25">
      <c r="AO54" s="17">
        <v>17.18</v>
      </c>
      <c r="AP54" s="16">
        <v>4.9249999999999998</v>
      </c>
      <c r="AR54" s="17">
        <v>17.18</v>
      </c>
      <c r="AS54" s="16">
        <v>2.6560000000000001</v>
      </c>
      <c r="AU54" s="17">
        <v>11.14</v>
      </c>
      <c r="AV54" s="16">
        <v>0.50900000000000001</v>
      </c>
      <c r="AX54" s="6">
        <v>21.2</v>
      </c>
      <c r="AY54" s="3">
        <v>1.153</v>
      </c>
    </row>
    <row r="55" spans="41:51" x14ac:dyDescent="0.25">
      <c r="AO55" s="17">
        <v>19.190000000000001</v>
      </c>
      <c r="AP55" s="16">
        <v>4.6050000000000004</v>
      </c>
      <c r="AR55" s="17">
        <v>19.190000000000001</v>
      </c>
      <c r="AS55" s="16">
        <v>2.52</v>
      </c>
      <c r="AU55" s="17">
        <v>13.15</v>
      </c>
      <c r="AV55" s="16">
        <v>0.50600000000000001</v>
      </c>
      <c r="AX55" s="6">
        <v>23.21</v>
      </c>
      <c r="AY55" s="3">
        <v>1.163</v>
      </c>
    </row>
    <row r="56" spans="41:51" x14ac:dyDescent="0.25">
      <c r="AO56" s="17">
        <v>21.2</v>
      </c>
      <c r="AP56" s="16">
        <v>4.173</v>
      </c>
      <c r="AR56" s="17">
        <v>21.2</v>
      </c>
      <c r="AS56" s="16">
        <v>2.0840000000000001</v>
      </c>
      <c r="AU56" s="17">
        <v>15.16</v>
      </c>
      <c r="AV56" s="16">
        <v>0.58099999999999996</v>
      </c>
      <c r="AX56" s="6">
        <v>25.22</v>
      </c>
      <c r="AY56" s="3">
        <v>1.161</v>
      </c>
    </row>
    <row r="57" spans="41:51" x14ac:dyDescent="0.25">
      <c r="AO57" s="17">
        <v>23.21</v>
      </c>
      <c r="AP57" s="16">
        <v>4.3730000000000002</v>
      </c>
      <c r="AR57" s="17">
        <v>23.21</v>
      </c>
      <c r="AS57" s="16">
        <v>2.3889999999999998</v>
      </c>
      <c r="AU57" s="17">
        <v>17.18</v>
      </c>
      <c r="AV57" s="16">
        <v>0.52</v>
      </c>
      <c r="AX57" s="6">
        <v>27.24</v>
      </c>
      <c r="AY57" s="3">
        <v>1.1140000000000001</v>
      </c>
    </row>
    <row r="58" spans="41:51" x14ac:dyDescent="0.25">
      <c r="AO58" s="17">
        <v>25.22</v>
      </c>
      <c r="AP58" s="16">
        <v>4.4390000000000001</v>
      </c>
      <c r="AR58" s="17">
        <v>25.22</v>
      </c>
      <c r="AS58" s="16">
        <v>2.44</v>
      </c>
      <c r="AU58" s="17">
        <v>19.190000000000001</v>
      </c>
      <c r="AV58" s="16">
        <v>0.57399999999999995</v>
      </c>
      <c r="AX58" s="6">
        <v>29.25</v>
      </c>
      <c r="AY58" s="3">
        <v>1.1850000000000001</v>
      </c>
    </row>
    <row r="59" spans="41:51" x14ac:dyDescent="0.25">
      <c r="AO59" s="17">
        <v>27.24</v>
      </c>
      <c r="AP59" s="16">
        <v>4.1479999999999997</v>
      </c>
      <c r="AR59" s="17">
        <v>27.24</v>
      </c>
      <c r="AS59" s="16">
        <v>2.0990000000000002</v>
      </c>
      <c r="AU59" s="17">
        <v>21.2</v>
      </c>
      <c r="AV59" s="16">
        <v>0.58499999999999996</v>
      </c>
    </row>
    <row r="60" spans="41:51" x14ac:dyDescent="0.25">
      <c r="AO60" s="17">
        <v>29.25</v>
      </c>
      <c r="AP60" s="16">
        <v>4.3849999999999998</v>
      </c>
      <c r="AR60" s="17">
        <v>29.25</v>
      </c>
      <c r="AS60" s="16">
        <v>2.2749999999999999</v>
      </c>
      <c r="AU60" s="17">
        <v>23.21</v>
      </c>
      <c r="AV60" s="16">
        <v>0.56399999999999995</v>
      </c>
    </row>
    <row r="61" spans="41:51" x14ac:dyDescent="0.25">
      <c r="AO61" s="6"/>
      <c r="AU61" s="17">
        <v>25.22</v>
      </c>
      <c r="AV61" s="16">
        <v>0.51500000000000001</v>
      </c>
    </row>
    <row r="62" spans="41:51" x14ac:dyDescent="0.25">
      <c r="AO62" s="6"/>
      <c r="AU62" s="17">
        <v>27.24</v>
      </c>
      <c r="AV62" s="16">
        <v>0.56899999999999995</v>
      </c>
    </row>
    <row r="63" spans="41:51" x14ac:dyDescent="0.25">
      <c r="AO63" s="6"/>
      <c r="AU63" s="17">
        <v>29.25</v>
      </c>
      <c r="AV63" s="16">
        <v>0.58099999999999996</v>
      </c>
    </row>
    <row r="64" spans="41:51" x14ac:dyDescent="0.25">
      <c r="AO64" s="6"/>
    </row>
    <row r="65" spans="41:41" x14ac:dyDescent="0.25">
      <c r="AO65" s="6"/>
    </row>
  </sheetData>
  <mergeCells count="18">
    <mergeCell ref="AI1:AK1"/>
    <mergeCell ref="AF1:AH1"/>
    <mergeCell ref="N1:P1"/>
    <mergeCell ref="Q1:S1"/>
    <mergeCell ref="T1:V1"/>
    <mergeCell ref="W1:Y1"/>
    <mergeCell ref="Z1:AB1"/>
    <mergeCell ref="AC1:AE1"/>
    <mergeCell ref="AR1:AT1"/>
    <mergeCell ref="AU1:AW1"/>
    <mergeCell ref="AX1:AZ1"/>
    <mergeCell ref="BA1:BC1"/>
    <mergeCell ref="E1:G1"/>
    <mergeCell ref="B1:D1"/>
    <mergeCell ref="AL1:AN1"/>
    <mergeCell ref="AO1:AQ1"/>
    <mergeCell ref="H1:J1"/>
    <mergeCell ref="K1:M1"/>
  </mergeCells>
  <dataValidations xWindow="79" yWindow="277" count="3">
    <dataValidation errorStyle="warning" allowBlank="1" showInputMessage="1" showErrorMessage="1" errorTitle="Add the analytical method" error="Please add this analytical method to the corrspoding list at 'list'-tab" sqref="AI5:AJ5 AL5:AM5 AO5:AP5 AR5:AS5 AU5:AV5 AX5:AY5 BA5:BB5 BD5:BE5 BG5:BH5 E5:F5 H5:I5 K5:L5 N5:O5 Q5:R5 T5:U5 W5:X5 Z5:AA5 AC5:AD5 A5:C5 AF5:AG5 B3:IV4"/>
    <dataValidation errorStyle="warning" allowBlank="1" showInputMessage="1" showErrorMessage="1" errorTitle="Add a compartment" error="Please add this compartment to the list at 'List'-tab" promptTitle="compartments" prompt="metabolite localization" sqref="A2:A4 B2:IV2"/>
    <dataValidation errorStyle="warning" allowBlank="1" showInputMessage="1" showErrorMessage="1" errorTitle="add a unit" error="Please add this unit to the corresponding lis of Units in the 'list'-tab" promptTitle="units" prompt="units of metabolite measure" sqref="A6:XFD6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</vt:lpstr>
      <vt:lpstr>bioreactor</vt:lpstr>
      <vt:lpstr>results</vt:lpstr>
    </vt:vector>
  </TitlesOfParts>
  <Company>IBVT, University of Stuttgart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for metabolimics data</dc:title>
  <dc:subject>template for experimental data on metabolomics</dc:subject>
  <dc:creator>Maksim Zakhartsev</dc:creator>
  <cp:keywords>metabolite, metabolomics</cp:keywords>
  <cp:lastModifiedBy>Windows User</cp:lastModifiedBy>
  <dcterms:created xsi:type="dcterms:W3CDTF">2009-03-20T09:02:23Z</dcterms:created>
  <dcterms:modified xsi:type="dcterms:W3CDTF">2011-07-25T12:15:12Z</dcterms:modified>
</cp:coreProperties>
</file>