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baquero.sharepoint.com/sites/DELTACREDIT/Infraestrctura Tecnologica/DBA/Automatizaciones/InterfazContable/Codigo/Entradas/Causacion/"/>
    </mc:Choice>
  </mc:AlternateContent>
  <xr:revisionPtr revIDLastSave="18" documentId="8_{528A4F8B-56A3-4F3C-A5A0-373C95CC93D8}" xr6:coauthVersionLast="47" xr6:coauthVersionMax="47" xr10:uidLastSave="{4A334B2F-1A6F-445D-B819-CFAF8E72D8BB}"/>
  <bookViews>
    <workbookView xWindow="-120" yWindow="-120" windowWidth="20730" windowHeight="11160" tabRatio="340" activeTab="1" xr2:uid="{DA1798E5-1901-44A7-8299-F4638BCC5D71}"/>
  </bookViews>
  <sheets>
    <sheet name="Resumen" sheetId="4" r:id="rId1"/>
    <sheet name="Base" sheetId="2" r:id="rId2"/>
  </sheets>
  <definedNames>
    <definedName name="_xlnm._FilterDatabase" localSheetId="1" hidden="1">Base!$A$1:$DZ$258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7" i="2" l="1"/>
  <c r="X256" i="2"/>
  <c r="X255" i="2"/>
  <c r="X254" i="2"/>
  <c r="X253" i="2"/>
  <c r="X252" i="2"/>
  <c r="X251" i="2"/>
  <c r="AC250" i="2"/>
  <c r="E78" i="4"/>
  <c r="E72" i="4"/>
  <c r="E60" i="4"/>
  <c r="E48" i="4"/>
  <c r="E36" i="4"/>
  <c r="E24" i="4"/>
  <c r="E12" i="4"/>
  <c r="Y106" i="2"/>
  <c r="Z106" i="2"/>
  <c r="AA106" i="2"/>
  <c r="AB106" i="2"/>
  <c r="Y137" i="2"/>
  <c r="Z137" i="2"/>
  <c r="AA137" i="2"/>
  <c r="AB137" i="2"/>
  <c r="Y39" i="2"/>
  <c r="Z39" i="2"/>
  <c r="AA39" i="2"/>
  <c r="AB39" i="2"/>
  <c r="Y3" i="2"/>
  <c r="Z3" i="2"/>
  <c r="AA3" i="2"/>
  <c r="AB3" i="2"/>
  <c r="Y25" i="2"/>
  <c r="Z25" i="2"/>
  <c r="AA25" i="2"/>
  <c r="AB25" i="2"/>
  <c r="Y107" i="2"/>
  <c r="Z107" i="2"/>
  <c r="AA107" i="2"/>
  <c r="AB107" i="2"/>
  <c r="Y108" i="2"/>
  <c r="Z108" i="2"/>
  <c r="AA108" i="2"/>
  <c r="AB108" i="2"/>
  <c r="Y15" i="2"/>
  <c r="Z15" i="2"/>
  <c r="AA15" i="2"/>
  <c r="AB15" i="2"/>
  <c r="Y85" i="2"/>
  <c r="Z85" i="2"/>
  <c r="AA85" i="2"/>
  <c r="AB85" i="2"/>
  <c r="Y30" i="2"/>
  <c r="Z30" i="2"/>
  <c r="AA30" i="2"/>
  <c r="AB30" i="2"/>
  <c r="Y109" i="2"/>
  <c r="Z109" i="2"/>
  <c r="AA109" i="2"/>
  <c r="AB109" i="2"/>
  <c r="Y40" i="2"/>
  <c r="Z40" i="2"/>
  <c r="AA40" i="2"/>
  <c r="AB40" i="2"/>
  <c r="Y54" i="2"/>
  <c r="Z54" i="2"/>
  <c r="AA54" i="2"/>
  <c r="AB54" i="2"/>
  <c r="Y148" i="2"/>
  <c r="Z148" i="2"/>
  <c r="AA148" i="2"/>
  <c r="AB148" i="2"/>
  <c r="Y138" i="2"/>
  <c r="Z138" i="2"/>
  <c r="AA138" i="2"/>
  <c r="AB138" i="2"/>
  <c r="Y110" i="2"/>
  <c r="Z110" i="2"/>
  <c r="AA110" i="2"/>
  <c r="AB110" i="2"/>
  <c r="Y41" i="2"/>
  <c r="Z41" i="2"/>
  <c r="AA41" i="2"/>
  <c r="AB41" i="2"/>
  <c r="Y31" i="2"/>
  <c r="Z31" i="2"/>
  <c r="AA31" i="2"/>
  <c r="AB31" i="2"/>
  <c r="Y60" i="2"/>
  <c r="Z60" i="2"/>
  <c r="AA60" i="2"/>
  <c r="AB60" i="2"/>
  <c r="Y42" i="2"/>
  <c r="Z42" i="2"/>
  <c r="AA42" i="2"/>
  <c r="AB42" i="2"/>
  <c r="Y43" i="2"/>
  <c r="Z43" i="2"/>
  <c r="AA43" i="2"/>
  <c r="AB43" i="2"/>
  <c r="Y150" i="2"/>
  <c r="Z150" i="2"/>
  <c r="AA150" i="2"/>
  <c r="AB150" i="2"/>
  <c r="Y69" i="2"/>
  <c r="Z69" i="2"/>
  <c r="AA69" i="2"/>
  <c r="AB69" i="2"/>
  <c r="Y151" i="2"/>
  <c r="Z151" i="2"/>
  <c r="AA151" i="2"/>
  <c r="AB151" i="2"/>
  <c r="Y58" i="2"/>
  <c r="Z58" i="2"/>
  <c r="AA58" i="2"/>
  <c r="AB58" i="2"/>
  <c r="Y111" i="2"/>
  <c r="Z111" i="2"/>
  <c r="AA111" i="2"/>
  <c r="AB111" i="2"/>
  <c r="Y70" i="2"/>
  <c r="Z70" i="2"/>
  <c r="AA70" i="2"/>
  <c r="AB70" i="2"/>
  <c r="Y86" i="2"/>
  <c r="Z86" i="2"/>
  <c r="AA86" i="2"/>
  <c r="AB86" i="2"/>
  <c r="Y139" i="2"/>
  <c r="Z139" i="2"/>
  <c r="AA139" i="2"/>
  <c r="AB139" i="2"/>
  <c r="Y112" i="2"/>
  <c r="Z112" i="2"/>
  <c r="AA112" i="2"/>
  <c r="AB112" i="2"/>
  <c r="Y61" i="2"/>
  <c r="Z61" i="2"/>
  <c r="AA61" i="2"/>
  <c r="AB61" i="2"/>
  <c r="Y71" i="2"/>
  <c r="Z71" i="2"/>
  <c r="AA71" i="2"/>
  <c r="AB71" i="2"/>
  <c r="Y4" i="2"/>
  <c r="Z4" i="2"/>
  <c r="AA4" i="2"/>
  <c r="AB4" i="2"/>
  <c r="Y5" i="2"/>
  <c r="Z5" i="2"/>
  <c r="AA5" i="2"/>
  <c r="AB5" i="2"/>
  <c r="Y32" i="2"/>
  <c r="Z32" i="2"/>
  <c r="AA32" i="2"/>
  <c r="AB32" i="2"/>
  <c r="Y44" i="2"/>
  <c r="Z44" i="2"/>
  <c r="AA44" i="2"/>
  <c r="AB44" i="2"/>
  <c r="Y55" i="2"/>
  <c r="Z55" i="2"/>
  <c r="AA55" i="2"/>
  <c r="AB55" i="2"/>
  <c r="Y8" i="2"/>
  <c r="Z8" i="2"/>
  <c r="AA8" i="2"/>
  <c r="AB8" i="2"/>
  <c r="Y113" i="2"/>
  <c r="Z113" i="2"/>
  <c r="AA113" i="2"/>
  <c r="AB113" i="2"/>
  <c r="Y114" i="2"/>
  <c r="Z114" i="2"/>
  <c r="AA114" i="2"/>
  <c r="AB114" i="2"/>
  <c r="Y140" i="2"/>
  <c r="Z140" i="2"/>
  <c r="AA140" i="2"/>
  <c r="AB140" i="2"/>
  <c r="Y26" i="2"/>
  <c r="Z26" i="2"/>
  <c r="AA26" i="2"/>
  <c r="AB26" i="2"/>
  <c r="Y33" i="2"/>
  <c r="Z33" i="2"/>
  <c r="AA33" i="2"/>
  <c r="AB33" i="2"/>
  <c r="Y12" i="2"/>
  <c r="Z12" i="2"/>
  <c r="AA12" i="2"/>
  <c r="AB12" i="2"/>
  <c r="Y34" i="2"/>
  <c r="Z34" i="2"/>
  <c r="AA34" i="2"/>
  <c r="AB34" i="2"/>
  <c r="Y115" i="2"/>
  <c r="Z115" i="2"/>
  <c r="AA115" i="2"/>
  <c r="AB115" i="2"/>
  <c r="Y45" i="2"/>
  <c r="Z45" i="2"/>
  <c r="AA45" i="2"/>
  <c r="AB45" i="2"/>
  <c r="Y62" i="2"/>
  <c r="Z62" i="2"/>
  <c r="AA62" i="2"/>
  <c r="AB62" i="2"/>
  <c r="Y72" i="2"/>
  <c r="Z72" i="2"/>
  <c r="AA72" i="2"/>
  <c r="AB72" i="2"/>
  <c r="Y16" i="2"/>
  <c r="Z16" i="2"/>
  <c r="AA16" i="2"/>
  <c r="AB16" i="2"/>
  <c r="Y27" i="2"/>
  <c r="Z27" i="2"/>
  <c r="AA27" i="2"/>
  <c r="AB27" i="2"/>
  <c r="Y35" i="2"/>
  <c r="Z35" i="2"/>
  <c r="AA35" i="2"/>
  <c r="AB35" i="2"/>
  <c r="Y36" i="2"/>
  <c r="Z36" i="2"/>
  <c r="AA36" i="2"/>
  <c r="AB36" i="2"/>
  <c r="Y87" i="2"/>
  <c r="Z87" i="2"/>
  <c r="AA87" i="2"/>
  <c r="AB87" i="2"/>
  <c r="Y116" i="2"/>
  <c r="Z116" i="2"/>
  <c r="AA116" i="2"/>
  <c r="AB116" i="2"/>
  <c r="Y88" i="2"/>
  <c r="Z88" i="2"/>
  <c r="AA88" i="2"/>
  <c r="AB88" i="2"/>
  <c r="Y117" i="2"/>
  <c r="Z117" i="2"/>
  <c r="AA117" i="2"/>
  <c r="AB117" i="2"/>
  <c r="Y141" i="2"/>
  <c r="Z141" i="2"/>
  <c r="AA141" i="2"/>
  <c r="AB141" i="2"/>
  <c r="Y89" i="2"/>
  <c r="Z89" i="2"/>
  <c r="AA89" i="2"/>
  <c r="AB89" i="2"/>
  <c r="Y118" i="2"/>
  <c r="Z118" i="2"/>
  <c r="AA118" i="2"/>
  <c r="AB118" i="2"/>
  <c r="Y142" i="2"/>
  <c r="Z142" i="2"/>
  <c r="AA142" i="2"/>
  <c r="AB142" i="2"/>
  <c r="Y63" i="2"/>
  <c r="Z63" i="2"/>
  <c r="AA63" i="2"/>
  <c r="AB63" i="2"/>
  <c r="Y73" i="2"/>
  <c r="Z73" i="2"/>
  <c r="AA73" i="2"/>
  <c r="AB73" i="2"/>
  <c r="Y119" i="2"/>
  <c r="Z119" i="2"/>
  <c r="AA119" i="2"/>
  <c r="AB119" i="2"/>
  <c r="Y120" i="2"/>
  <c r="Z120" i="2"/>
  <c r="AA120" i="2"/>
  <c r="AB120" i="2"/>
  <c r="Y143" i="2"/>
  <c r="Z143" i="2"/>
  <c r="AA143" i="2"/>
  <c r="AB143" i="2"/>
  <c r="Y9" i="2"/>
  <c r="Z9" i="2"/>
  <c r="AA9" i="2"/>
  <c r="AB9" i="2"/>
  <c r="Y149" i="2"/>
  <c r="Z149" i="2"/>
  <c r="AA149" i="2"/>
  <c r="AB149" i="2"/>
  <c r="Y152" i="2"/>
  <c r="Z152" i="2"/>
  <c r="AA152" i="2"/>
  <c r="AB152" i="2"/>
  <c r="Y46" i="2"/>
  <c r="Z46" i="2"/>
  <c r="AA46" i="2"/>
  <c r="AB46" i="2"/>
  <c r="Y17" i="2"/>
  <c r="Z17" i="2"/>
  <c r="AA17" i="2"/>
  <c r="AB17" i="2"/>
  <c r="Y121" i="2"/>
  <c r="Z121" i="2"/>
  <c r="AA121" i="2"/>
  <c r="AB121" i="2"/>
  <c r="Y13" i="2"/>
  <c r="Z13" i="2"/>
  <c r="AA13" i="2"/>
  <c r="AB13" i="2"/>
  <c r="Y18" i="2"/>
  <c r="Z18" i="2"/>
  <c r="AA18" i="2"/>
  <c r="AB18" i="2"/>
  <c r="Y74" i="2"/>
  <c r="Z74" i="2"/>
  <c r="AA74" i="2"/>
  <c r="AB74" i="2"/>
  <c r="Y90" i="2"/>
  <c r="Z90" i="2"/>
  <c r="AA90" i="2"/>
  <c r="AB90" i="2"/>
  <c r="Y122" i="2"/>
  <c r="Z122" i="2"/>
  <c r="AA122" i="2"/>
  <c r="AB122" i="2"/>
  <c r="Y37" i="2"/>
  <c r="Z37" i="2"/>
  <c r="AA37" i="2"/>
  <c r="AB37" i="2"/>
  <c r="Y47" i="2"/>
  <c r="Z47" i="2"/>
  <c r="AA47" i="2"/>
  <c r="AB47" i="2"/>
  <c r="Y48" i="2"/>
  <c r="Z48" i="2"/>
  <c r="AA48" i="2"/>
  <c r="AB48" i="2"/>
  <c r="Y91" i="2"/>
  <c r="Z91" i="2"/>
  <c r="AA91" i="2"/>
  <c r="AB91" i="2"/>
  <c r="Y123" i="2"/>
  <c r="Z123" i="2"/>
  <c r="AA123" i="2"/>
  <c r="AB123" i="2"/>
  <c r="Y75" i="2"/>
  <c r="Z75" i="2"/>
  <c r="AA75" i="2"/>
  <c r="AB75" i="2"/>
  <c r="Y92" i="2"/>
  <c r="Z92" i="2"/>
  <c r="AA92" i="2"/>
  <c r="AB92" i="2"/>
  <c r="Y14" i="2"/>
  <c r="Z14" i="2"/>
  <c r="AA14" i="2"/>
  <c r="AB14" i="2"/>
  <c r="Y19" i="2"/>
  <c r="Z19" i="2"/>
  <c r="AA19" i="2"/>
  <c r="AB19" i="2"/>
  <c r="Y6" i="2"/>
  <c r="Z6" i="2"/>
  <c r="AA6" i="2"/>
  <c r="AB6" i="2"/>
  <c r="Y76" i="2"/>
  <c r="Z76" i="2"/>
  <c r="AA76" i="2"/>
  <c r="AB76" i="2"/>
  <c r="Y77" i="2"/>
  <c r="Z77" i="2"/>
  <c r="AA77" i="2"/>
  <c r="AB77" i="2"/>
  <c r="Y78" i="2"/>
  <c r="Z78" i="2"/>
  <c r="AA78" i="2"/>
  <c r="AB78" i="2"/>
  <c r="Y93" i="2"/>
  <c r="Z93" i="2"/>
  <c r="AA93" i="2"/>
  <c r="AB93" i="2"/>
  <c r="Y20" i="2"/>
  <c r="Z20" i="2"/>
  <c r="AA20" i="2"/>
  <c r="AB20" i="2"/>
  <c r="Y94" i="2"/>
  <c r="Z94" i="2"/>
  <c r="AA94" i="2"/>
  <c r="AB94" i="2"/>
  <c r="Y124" i="2"/>
  <c r="Z124" i="2"/>
  <c r="AA124" i="2"/>
  <c r="AB124" i="2"/>
  <c r="Y38" i="2"/>
  <c r="Z38" i="2"/>
  <c r="AA38" i="2"/>
  <c r="AB38" i="2"/>
  <c r="Y95" i="2"/>
  <c r="Z95" i="2"/>
  <c r="AA95" i="2"/>
  <c r="AB95" i="2"/>
  <c r="Y153" i="2"/>
  <c r="Z153" i="2"/>
  <c r="AA153" i="2"/>
  <c r="AB153" i="2"/>
  <c r="Y125" i="2"/>
  <c r="Z125" i="2"/>
  <c r="AA125" i="2"/>
  <c r="AB125" i="2"/>
  <c r="Y126" i="2"/>
  <c r="Z126" i="2"/>
  <c r="AA126" i="2"/>
  <c r="AB126" i="2"/>
  <c r="Y127" i="2"/>
  <c r="Z127" i="2"/>
  <c r="AA127" i="2"/>
  <c r="AB127" i="2"/>
  <c r="Y79" i="2"/>
  <c r="Z79" i="2"/>
  <c r="AA79" i="2"/>
  <c r="AB79" i="2"/>
  <c r="Y80" i="2"/>
  <c r="Z80" i="2"/>
  <c r="AA80" i="2"/>
  <c r="AB80" i="2"/>
  <c r="Y96" i="2"/>
  <c r="Z96" i="2"/>
  <c r="AA96" i="2"/>
  <c r="AB96" i="2"/>
  <c r="Y128" i="2"/>
  <c r="Z128" i="2"/>
  <c r="AA128" i="2"/>
  <c r="AB128" i="2"/>
  <c r="Y64" i="2"/>
  <c r="Z64" i="2"/>
  <c r="AA64" i="2"/>
  <c r="AB64" i="2"/>
  <c r="Y81" i="2"/>
  <c r="Z81" i="2"/>
  <c r="AA81" i="2"/>
  <c r="AB81" i="2"/>
  <c r="Y97" i="2"/>
  <c r="Z97" i="2"/>
  <c r="AA97" i="2"/>
  <c r="AB97" i="2"/>
  <c r="Y10" i="2"/>
  <c r="Z10" i="2"/>
  <c r="AA10" i="2"/>
  <c r="AB10" i="2"/>
  <c r="Y129" i="2"/>
  <c r="Z129" i="2"/>
  <c r="AA129" i="2"/>
  <c r="AB129" i="2"/>
  <c r="Y144" i="2"/>
  <c r="Z144" i="2"/>
  <c r="AA144" i="2"/>
  <c r="AB144" i="2"/>
  <c r="Y130" i="2"/>
  <c r="Z130" i="2"/>
  <c r="AA130" i="2"/>
  <c r="AB130" i="2"/>
  <c r="Y7" i="2"/>
  <c r="Z7" i="2"/>
  <c r="AA7" i="2"/>
  <c r="AB7" i="2"/>
  <c r="Y98" i="2"/>
  <c r="Z98" i="2"/>
  <c r="AA98" i="2"/>
  <c r="AB98" i="2"/>
  <c r="Y154" i="2"/>
  <c r="Z154" i="2"/>
  <c r="AA154" i="2"/>
  <c r="AB154" i="2"/>
  <c r="Y156" i="2"/>
  <c r="Z156" i="2"/>
  <c r="AA156" i="2"/>
  <c r="AB156" i="2"/>
  <c r="Y2" i="2"/>
  <c r="Z2" i="2"/>
  <c r="AA2" i="2"/>
  <c r="AB2" i="2"/>
  <c r="Y99" i="2"/>
  <c r="Z99" i="2"/>
  <c r="AA99" i="2"/>
  <c r="AB99" i="2"/>
  <c r="Y145" i="2"/>
  <c r="Z145" i="2"/>
  <c r="AA145" i="2"/>
  <c r="AB145" i="2"/>
  <c r="Y82" i="2"/>
  <c r="Z82" i="2"/>
  <c r="AA82" i="2"/>
  <c r="AB82" i="2"/>
  <c r="Y11" i="2"/>
  <c r="Z11" i="2"/>
  <c r="AA11" i="2"/>
  <c r="AB11" i="2"/>
  <c r="Y155" i="2"/>
  <c r="Z155" i="2"/>
  <c r="AA155" i="2"/>
  <c r="AB155" i="2"/>
  <c r="Y146" i="2"/>
  <c r="Z146" i="2"/>
  <c r="AA146" i="2"/>
  <c r="AB146" i="2"/>
  <c r="Y49" i="2"/>
  <c r="Z49" i="2"/>
  <c r="AA49" i="2"/>
  <c r="AB49" i="2"/>
  <c r="Y56" i="2"/>
  <c r="Z56" i="2"/>
  <c r="AA56" i="2"/>
  <c r="AB56" i="2"/>
  <c r="Y100" i="2"/>
  <c r="Z100" i="2"/>
  <c r="AA100" i="2"/>
  <c r="AB100" i="2"/>
  <c r="Y65" i="2"/>
  <c r="Z65" i="2"/>
  <c r="AA65" i="2"/>
  <c r="AB65" i="2"/>
  <c r="Y131" i="2"/>
  <c r="Z131" i="2"/>
  <c r="AA131" i="2"/>
  <c r="AB131" i="2"/>
  <c r="Y101" i="2"/>
  <c r="Z101" i="2"/>
  <c r="AA101" i="2"/>
  <c r="AB101" i="2"/>
  <c r="Y132" i="2"/>
  <c r="Z132" i="2"/>
  <c r="AA132" i="2"/>
  <c r="AB132" i="2"/>
  <c r="Y50" i="2"/>
  <c r="Z50" i="2"/>
  <c r="AA50" i="2"/>
  <c r="AB50" i="2"/>
  <c r="Y21" i="2"/>
  <c r="Z21" i="2"/>
  <c r="AA21" i="2"/>
  <c r="AB21" i="2"/>
  <c r="Y51" i="2"/>
  <c r="Z51" i="2"/>
  <c r="AA51" i="2"/>
  <c r="AB51" i="2"/>
  <c r="Y22" i="2"/>
  <c r="Z22" i="2"/>
  <c r="AA22" i="2"/>
  <c r="AB22" i="2"/>
  <c r="Y83" i="2"/>
  <c r="Z83" i="2"/>
  <c r="AA83" i="2"/>
  <c r="AB83" i="2"/>
  <c r="Y57" i="2"/>
  <c r="Z57" i="2"/>
  <c r="AA57" i="2"/>
  <c r="AB57" i="2"/>
  <c r="Y28" i="2"/>
  <c r="Z28" i="2"/>
  <c r="AA28" i="2"/>
  <c r="AB28" i="2"/>
  <c r="Y133" i="2"/>
  <c r="Z133" i="2"/>
  <c r="AA133" i="2"/>
  <c r="AB133" i="2"/>
  <c r="Y52" i="2"/>
  <c r="Z52" i="2"/>
  <c r="AA52" i="2"/>
  <c r="AB52" i="2"/>
  <c r="Y66" i="2"/>
  <c r="Z66" i="2"/>
  <c r="AA66" i="2"/>
  <c r="AB66" i="2"/>
  <c r="Y67" i="2"/>
  <c r="Z67" i="2"/>
  <c r="AA67" i="2"/>
  <c r="AB67" i="2"/>
  <c r="Y84" i="2"/>
  <c r="Z84" i="2"/>
  <c r="AA84" i="2"/>
  <c r="AB84" i="2"/>
  <c r="Y102" i="2"/>
  <c r="Z102" i="2"/>
  <c r="AA102" i="2"/>
  <c r="AB102" i="2"/>
  <c r="Y23" i="2"/>
  <c r="Z23" i="2"/>
  <c r="AA23" i="2"/>
  <c r="AB23" i="2"/>
  <c r="Y103" i="2"/>
  <c r="Z103" i="2"/>
  <c r="AA103" i="2"/>
  <c r="AB103" i="2"/>
  <c r="Y24" i="2"/>
  <c r="Z24" i="2"/>
  <c r="AA24" i="2"/>
  <c r="AB24" i="2"/>
  <c r="Y29" i="2"/>
  <c r="Z29" i="2"/>
  <c r="AA29" i="2"/>
  <c r="AB29" i="2"/>
  <c r="Y104" i="2"/>
  <c r="Z104" i="2"/>
  <c r="AA104" i="2"/>
  <c r="AB104" i="2"/>
  <c r="Y134" i="2"/>
  <c r="Z134" i="2"/>
  <c r="AA134" i="2"/>
  <c r="AB134" i="2"/>
  <c r="Y135" i="2"/>
  <c r="Z135" i="2"/>
  <c r="AA135" i="2"/>
  <c r="AB135" i="2"/>
  <c r="Y53" i="2"/>
  <c r="Z53" i="2"/>
  <c r="AA53" i="2"/>
  <c r="AB53" i="2"/>
  <c r="Y105" i="2"/>
  <c r="Z105" i="2"/>
  <c r="AA105" i="2"/>
  <c r="AB105" i="2"/>
  <c r="Y68" i="2"/>
  <c r="Z68" i="2"/>
  <c r="AA68" i="2"/>
  <c r="AB68" i="2"/>
  <c r="Y59" i="2"/>
  <c r="Z59" i="2"/>
  <c r="AA59" i="2"/>
  <c r="AB59" i="2"/>
  <c r="Y136" i="2"/>
  <c r="Z136" i="2"/>
  <c r="AA136" i="2"/>
  <c r="AB136" i="2"/>
  <c r="AB147" i="2"/>
  <c r="AA147" i="2"/>
  <c r="Z147" i="2"/>
  <c r="Y147" i="2"/>
  <c r="W136" i="2"/>
  <c r="W59" i="2"/>
  <c r="W68" i="2"/>
  <c r="W105" i="2"/>
  <c r="W53" i="2"/>
  <c r="W135" i="2"/>
  <c r="W134" i="2"/>
  <c r="W104" i="2"/>
  <c r="W29" i="2"/>
  <c r="W24" i="2"/>
  <c r="W103" i="2"/>
  <c r="W23" i="2"/>
  <c r="W102" i="2"/>
  <c r="W84" i="2"/>
  <c r="W67" i="2"/>
  <c r="W66" i="2"/>
  <c r="W52" i="2"/>
  <c r="W133" i="2"/>
  <c r="W28" i="2"/>
  <c r="W57" i="2"/>
  <c r="W83" i="2"/>
  <c r="W22" i="2"/>
  <c r="W51" i="2"/>
  <c r="W21" i="2"/>
  <c r="W50" i="2"/>
  <c r="W132" i="2"/>
  <c r="W101" i="2"/>
  <c r="W131" i="2"/>
  <c r="W65" i="2"/>
  <c r="W100" i="2"/>
  <c r="W56" i="2"/>
  <c r="W49" i="2"/>
  <c r="W146" i="2"/>
  <c r="W155" i="2"/>
  <c r="W11" i="2"/>
  <c r="W82" i="2"/>
  <c r="W145" i="2"/>
  <c r="W99" i="2"/>
  <c r="W2" i="2"/>
  <c r="W156" i="2"/>
  <c r="W154" i="2"/>
  <c r="W98" i="2"/>
  <c r="W7" i="2"/>
  <c r="W130" i="2"/>
  <c r="W144" i="2"/>
  <c r="W129" i="2"/>
  <c r="W10" i="2"/>
  <c r="W97" i="2"/>
  <c r="W81" i="2"/>
  <c r="W64" i="2"/>
  <c r="W128" i="2"/>
  <c r="W96" i="2"/>
  <c r="W80" i="2"/>
  <c r="W79" i="2"/>
  <c r="W127" i="2"/>
  <c r="W126" i="2"/>
  <c r="W125" i="2"/>
  <c r="W153" i="2"/>
  <c r="W95" i="2"/>
  <c r="W38" i="2"/>
  <c r="W124" i="2"/>
  <c r="W94" i="2"/>
  <c r="W20" i="2"/>
  <c r="W93" i="2"/>
  <c r="W78" i="2"/>
  <c r="W77" i="2"/>
  <c r="W76" i="2"/>
  <c r="W6" i="2"/>
  <c r="W19" i="2"/>
  <c r="W14" i="2"/>
  <c r="W92" i="2"/>
  <c r="W75" i="2"/>
  <c r="W123" i="2"/>
  <c r="W91" i="2"/>
  <c r="W48" i="2"/>
  <c r="W47" i="2"/>
  <c r="W37" i="2"/>
  <c r="W122" i="2"/>
  <c r="W90" i="2"/>
  <c r="W74" i="2"/>
  <c r="W18" i="2"/>
  <c r="W13" i="2"/>
  <c r="W121" i="2"/>
  <c r="W17" i="2"/>
  <c r="W46" i="2"/>
  <c r="W152" i="2"/>
  <c r="W149" i="2"/>
  <c r="W9" i="2"/>
  <c r="W143" i="2"/>
  <c r="W120" i="2"/>
  <c r="W119" i="2"/>
  <c r="W73" i="2"/>
  <c r="W63" i="2"/>
  <c r="W142" i="2"/>
  <c r="W118" i="2"/>
  <c r="W89" i="2"/>
  <c r="W141" i="2"/>
  <c r="W117" i="2"/>
  <c r="W88" i="2"/>
  <c r="W116" i="2"/>
  <c r="W87" i="2"/>
  <c r="W36" i="2"/>
  <c r="W35" i="2"/>
  <c r="W27" i="2"/>
  <c r="W16" i="2"/>
  <c r="W72" i="2"/>
  <c r="W62" i="2"/>
  <c r="W45" i="2"/>
  <c r="W115" i="2"/>
  <c r="W34" i="2"/>
  <c r="W12" i="2"/>
  <c r="W33" i="2"/>
  <c r="W26" i="2"/>
  <c r="W140" i="2"/>
  <c r="W114" i="2"/>
  <c r="W113" i="2"/>
  <c r="W8" i="2"/>
  <c r="W55" i="2"/>
  <c r="W44" i="2"/>
  <c r="W32" i="2"/>
  <c r="W5" i="2"/>
  <c r="W4" i="2"/>
  <c r="W71" i="2"/>
  <c r="W61" i="2"/>
  <c r="W112" i="2"/>
  <c r="W139" i="2"/>
  <c r="W86" i="2"/>
  <c r="W70" i="2"/>
  <c r="W111" i="2"/>
  <c r="W58" i="2"/>
  <c r="W151" i="2"/>
  <c r="W69" i="2"/>
  <c r="W150" i="2"/>
  <c r="W43" i="2"/>
  <c r="W42" i="2"/>
  <c r="W60" i="2"/>
  <c r="W31" i="2"/>
  <c r="W41" i="2"/>
  <c r="W110" i="2"/>
  <c r="W138" i="2"/>
  <c r="W148" i="2"/>
  <c r="W54" i="2"/>
  <c r="W40" i="2"/>
  <c r="W109" i="2"/>
  <c r="W30" i="2"/>
  <c r="W85" i="2"/>
  <c r="W15" i="2"/>
  <c r="W108" i="2"/>
  <c r="W107" i="2"/>
  <c r="W25" i="2"/>
  <c r="W3" i="2"/>
  <c r="W39" i="2"/>
  <c r="W137" i="2"/>
  <c r="W106" i="2"/>
  <c r="W147" i="2"/>
  <c r="P106" i="2"/>
  <c r="P137" i="2"/>
  <c r="P39" i="2"/>
  <c r="P3" i="2"/>
  <c r="P25" i="2"/>
  <c r="P107" i="2"/>
  <c r="P108" i="2"/>
  <c r="P15" i="2"/>
  <c r="P157" i="2"/>
  <c r="P85" i="2"/>
  <c r="P30" i="2"/>
  <c r="P109" i="2"/>
  <c r="P40" i="2"/>
  <c r="P54" i="2"/>
  <c r="P148" i="2"/>
  <c r="P138" i="2"/>
  <c r="P110" i="2"/>
  <c r="P41" i="2"/>
  <c r="P31" i="2"/>
  <c r="P60" i="2"/>
  <c r="P42" i="2"/>
  <c r="P43" i="2"/>
  <c r="P158" i="2"/>
  <c r="P150" i="2"/>
  <c r="P69" i="2"/>
  <c r="P151" i="2"/>
  <c r="P58" i="2"/>
  <c r="P159" i="2"/>
  <c r="P111" i="2"/>
  <c r="P70" i="2"/>
  <c r="P160" i="2"/>
  <c r="P86" i="2"/>
  <c r="P161" i="2"/>
  <c r="P139" i="2"/>
  <c r="P112" i="2"/>
  <c r="P61" i="2"/>
  <c r="P71" i="2"/>
  <c r="P4" i="2"/>
  <c r="P5" i="2"/>
  <c r="P32" i="2"/>
  <c r="P44" i="2"/>
  <c r="P55" i="2"/>
  <c r="P8" i="2"/>
  <c r="P113" i="2"/>
  <c r="P114" i="2"/>
  <c r="P140" i="2"/>
  <c r="P26" i="2"/>
  <c r="P33" i="2"/>
  <c r="P12" i="2"/>
  <c r="P34" i="2"/>
  <c r="P115" i="2"/>
  <c r="P45" i="2"/>
  <c r="P62" i="2"/>
  <c r="P72" i="2"/>
  <c r="P16" i="2"/>
  <c r="P27" i="2"/>
  <c r="P35" i="2"/>
  <c r="P36" i="2"/>
  <c r="P87" i="2"/>
  <c r="P116" i="2"/>
  <c r="P88" i="2"/>
  <c r="P117" i="2"/>
  <c r="P141" i="2"/>
  <c r="P89" i="2"/>
  <c r="P118" i="2"/>
  <c r="P142" i="2"/>
  <c r="P63" i="2"/>
  <c r="P73" i="2"/>
  <c r="P119" i="2"/>
  <c r="P120" i="2"/>
  <c r="P143" i="2"/>
  <c r="P9" i="2"/>
  <c r="P149" i="2"/>
  <c r="P152" i="2"/>
  <c r="P46" i="2"/>
  <c r="P17" i="2"/>
  <c r="P121" i="2"/>
  <c r="P13" i="2"/>
  <c r="P18" i="2"/>
  <c r="P74" i="2"/>
  <c r="P90" i="2"/>
  <c r="P122" i="2"/>
  <c r="P37" i="2"/>
  <c r="P47" i="2"/>
  <c r="P48" i="2"/>
  <c r="P91" i="2"/>
  <c r="P123" i="2"/>
  <c r="P75" i="2"/>
  <c r="P92" i="2"/>
  <c r="P14" i="2"/>
  <c r="P19" i="2"/>
  <c r="P6" i="2"/>
  <c r="P76" i="2"/>
  <c r="P77" i="2"/>
  <c r="P78" i="2"/>
  <c r="P93" i="2"/>
  <c r="P20" i="2"/>
  <c r="P94" i="2"/>
  <c r="P124" i="2"/>
  <c r="P38" i="2"/>
  <c r="P95" i="2"/>
  <c r="P153" i="2"/>
  <c r="P125" i="2"/>
  <c r="P126" i="2"/>
  <c r="P127" i="2"/>
  <c r="P79" i="2"/>
  <c r="P80" i="2"/>
  <c r="P96" i="2"/>
  <c r="P128" i="2"/>
  <c r="P64" i="2"/>
  <c r="P81" i="2"/>
  <c r="P97" i="2"/>
  <c r="P10" i="2"/>
  <c r="P129" i="2"/>
  <c r="P144" i="2"/>
  <c r="P130" i="2"/>
  <c r="P7" i="2"/>
  <c r="P98" i="2"/>
  <c r="P154" i="2"/>
  <c r="P156" i="2"/>
  <c r="P2" i="2"/>
  <c r="P99" i="2"/>
  <c r="P145" i="2"/>
  <c r="P82" i="2"/>
  <c r="P11" i="2"/>
  <c r="P155" i="2"/>
  <c r="P146" i="2"/>
  <c r="P49" i="2"/>
  <c r="P56" i="2"/>
  <c r="P100" i="2"/>
  <c r="P65" i="2"/>
  <c r="P131" i="2"/>
  <c r="P101" i="2"/>
  <c r="P132" i="2"/>
  <c r="P50" i="2"/>
  <c r="P21" i="2"/>
  <c r="P51" i="2"/>
  <c r="P22" i="2"/>
  <c r="P83" i="2"/>
  <c r="P57" i="2"/>
  <c r="P28" i="2"/>
  <c r="P133" i="2"/>
  <c r="P52" i="2"/>
  <c r="P66" i="2"/>
  <c r="P67" i="2"/>
  <c r="P84" i="2"/>
  <c r="P102" i="2"/>
  <c r="P23" i="2"/>
  <c r="P103" i="2"/>
  <c r="P24" i="2"/>
  <c r="P29" i="2"/>
  <c r="P104" i="2"/>
  <c r="P134" i="2"/>
  <c r="P135" i="2"/>
  <c r="P53" i="2"/>
  <c r="P105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68" i="2"/>
  <c r="P190" i="2"/>
  <c r="P191" i="2"/>
  <c r="P192" i="2"/>
  <c r="P59" i="2"/>
  <c r="P193" i="2"/>
  <c r="P194" i="2"/>
  <c r="P195" i="2"/>
  <c r="P196" i="2"/>
  <c r="P197" i="2"/>
  <c r="P198" i="2"/>
  <c r="P199" i="2"/>
  <c r="P200" i="2"/>
  <c r="P201" i="2"/>
  <c r="P247" i="2"/>
  <c r="P202" i="2"/>
  <c r="P205" i="2"/>
  <c r="P204" i="2"/>
  <c r="P207" i="2"/>
  <c r="P206" i="2"/>
  <c r="P203" i="2"/>
  <c r="P136" i="2"/>
  <c r="P246" i="2"/>
  <c r="P248" i="2"/>
  <c r="P249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40" i="2"/>
  <c r="P232" i="2"/>
  <c r="P233" i="2"/>
  <c r="P234" i="2"/>
  <c r="P235" i="2"/>
  <c r="P244" i="2"/>
  <c r="P241" i="2"/>
  <c r="P236" i="2"/>
  <c r="P231" i="2"/>
  <c r="P242" i="2"/>
  <c r="P237" i="2"/>
  <c r="P243" i="2"/>
  <c r="P238" i="2"/>
  <c r="P239" i="2"/>
  <c r="P245" i="2"/>
  <c r="P147" i="2"/>
  <c r="AC47" i="2" l="1"/>
  <c r="AC121" i="2"/>
  <c r="AC17" i="2"/>
  <c r="AC149" i="2"/>
  <c r="AC143" i="2"/>
  <c r="AC73" i="2"/>
  <c r="AC116" i="2"/>
  <c r="AC45" i="2"/>
  <c r="AC33" i="2"/>
  <c r="AC26" i="2"/>
  <c r="AC140" i="2"/>
  <c r="AC114" i="2"/>
  <c r="AC8" i="2"/>
  <c r="AC55" i="2"/>
  <c r="AC111" i="2"/>
  <c r="AC69" i="2"/>
  <c r="AC42" i="2"/>
  <c r="AC31" i="2"/>
  <c r="AC41" i="2"/>
  <c r="AC110" i="2"/>
  <c r="AC44" i="2"/>
  <c r="AC2" i="2"/>
  <c r="AC96" i="2"/>
  <c r="AC71" i="2"/>
  <c r="AC147" i="2"/>
  <c r="AC104" i="2"/>
  <c r="AC29" i="2"/>
  <c r="AC102" i="2"/>
  <c r="AC84" i="2"/>
  <c r="AC67" i="2"/>
  <c r="AC52" i="2"/>
  <c r="AC133" i="2"/>
  <c r="AC28" i="2"/>
  <c r="AC101" i="2"/>
  <c r="AC65" i="2"/>
  <c r="AC100" i="2"/>
  <c r="AC56" i="2"/>
  <c r="AC146" i="2"/>
  <c r="AC155" i="2"/>
  <c r="AC11" i="2"/>
  <c r="AC148" i="2"/>
  <c r="AC54" i="2"/>
  <c r="AC40" i="2"/>
  <c r="AC15" i="2"/>
  <c r="AC108" i="2"/>
  <c r="AC107" i="2"/>
  <c r="AC25" i="2"/>
  <c r="AC39" i="2"/>
  <c r="AC137" i="2"/>
  <c r="AC106" i="2"/>
  <c r="AC130" i="2"/>
  <c r="AC10" i="2"/>
  <c r="AC97" i="2"/>
  <c r="AC81" i="2"/>
  <c r="AC64" i="2"/>
  <c r="AC127" i="2"/>
  <c r="AC76" i="2"/>
  <c r="AC6" i="2"/>
  <c r="AC92" i="2"/>
  <c r="AC75" i="2"/>
  <c r="AC123" i="2"/>
  <c r="AC91" i="2"/>
  <c r="AC48" i="2"/>
  <c r="AC118" i="2"/>
  <c r="AC128" i="2"/>
  <c r="AC126" i="2"/>
  <c r="AC120" i="2"/>
  <c r="AC119" i="2"/>
  <c r="AC35" i="2"/>
  <c r="AC82" i="2"/>
  <c r="AC68" i="2"/>
  <c r="AC105" i="2"/>
  <c r="AC53" i="2"/>
  <c r="AC135" i="2"/>
  <c r="AC134" i="2"/>
  <c r="AC23" i="2"/>
  <c r="AC89" i="2"/>
  <c r="AC141" i="2"/>
  <c r="AC117" i="2"/>
  <c r="AC88" i="2"/>
  <c r="AC12" i="2"/>
  <c r="AC61" i="2"/>
  <c r="AC112" i="2"/>
  <c r="AC139" i="2"/>
  <c r="AC70" i="2"/>
  <c r="AC150" i="2"/>
  <c r="AC57" i="2"/>
  <c r="AC51" i="2"/>
  <c r="AC21" i="2"/>
  <c r="AC156" i="2"/>
  <c r="AC154" i="2"/>
  <c r="AC98" i="2"/>
  <c r="AC7" i="2"/>
  <c r="AC95" i="2"/>
  <c r="AC124" i="2"/>
  <c r="AC94" i="2"/>
  <c r="AC20" i="2"/>
  <c r="AC78" i="2"/>
  <c r="AC77" i="2"/>
  <c r="AC90" i="2"/>
  <c r="AC74" i="2"/>
  <c r="AC18" i="2"/>
  <c r="AC13" i="2"/>
  <c r="AC27" i="2"/>
  <c r="AC16" i="2"/>
  <c r="AC72" i="2"/>
  <c r="AC62" i="2"/>
  <c r="AC32" i="2"/>
  <c r="AC109" i="2"/>
  <c r="AC59" i="2"/>
  <c r="AC66" i="2"/>
  <c r="AC83" i="2"/>
  <c r="AC22" i="2"/>
  <c r="AC131" i="2"/>
  <c r="AC145" i="2"/>
  <c r="AC99" i="2"/>
  <c r="AC144" i="2"/>
  <c r="AC129" i="2"/>
  <c r="AC80" i="2"/>
  <c r="AC79" i="2"/>
  <c r="AC38" i="2"/>
  <c r="AC9" i="2"/>
  <c r="AC63" i="2"/>
  <c r="AC142" i="2"/>
  <c r="AC87" i="2"/>
  <c r="AC36" i="2"/>
  <c r="AC115" i="2"/>
  <c r="AC34" i="2"/>
  <c r="AC5" i="2"/>
  <c r="AC4" i="2"/>
  <c r="AC58" i="2"/>
  <c r="AC151" i="2"/>
  <c r="AC60" i="2"/>
  <c r="AC30" i="2"/>
  <c r="AC85" i="2"/>
  <c r="AC136" i="2"/>
  <c r="AC24" i="2"/>
  <c r="AC103" i="2"/>
  <c r="AC50" i="2"/>
  <c r="AC132" i="2"/>
  <c r="AC49" i="2"/>
  <c r="AC125" i="2"/>
  <c r="AC153" i="2"/>
  <c r="AC93" i="2"/>
  <c r="AC19" i="2"/>
  <c r="AC14" i="2"/>
  <c r="AC37" i="2"/>
  <c r="AC122" i="2"/>
  <c r="AC46" i="2"/>
  <c r="AC152" i="2"/>
  <c r="AC113" i="2"/>
  <c r="AC86" i="2"/>
  <c r="AC43" i="2"/>
  <c r="AC138" i="2"/>
  <c r="AC3" i="2"/>
</calcChain>
</file>

<file path=xl/sharedStrings.xml><?xml version="1.0" encoding="utf-8"?>
<sst xmlns="http://schemas.openxmlformats.org/spreadsheetml/2006/main" count="1627" uniqueCount="135">
  <si>
    <t>NoCREDITO ACUERDO</t>
  </si>
  <si>
    <t>CREDITO MAMA</t>
  </si>
  <si>
    <t>CEDULA</t>
  </si>
  <si>
    <t>PRODUCTO</t>
  </si>
  <si>
    <t>NOMBRE</t>
  </si>
  <si>
    <t>COMERCIAL</t>
  </si>
  <si>
    <t>CAPITAL_INICIAL</t>
  </si>
  <si>
    <t>FECHA_ORIGINACION</t>
  </si>
  <si>
    <t>FECHA_INICIAL</t>
  </si>
  <si>
    <t>DIA_VENCIMIENTO</t>
  </si>
  <si>
    <t>PRIMERA_FECHA_VENCIMIENTO</t>
  </si>
  <si>
    <t>CUOTA_TOTAL</t>
  </si>
  <si>
    <t>VER. CUOTA NETA PARA CORRER</t>
  </si>
  <si>
    <t>SOBRECOBRO</t>
  </si>
  <si>
    <t>FECHA VENCIMIENTO PAGO ACUERDO</t>
  </si>
  <si>
    <t>Acuerdos</t>
  </si>
  <si>
    <t>JAIRO GIOVANNI URREA RODRIGUEZ</t>
  </si>
  <si>
    <t xml:space="preserve">ACUERDO COVID </t>
  </si>
  <si>
    <t>OMAR EDUARDO VALBUENA LOPEZ</t>
  </si>
  <si>
    <t>ERIKA ROCIO FRACICA ACERO</t>
  </si>
  <si>
    <t>SILVIA DEL CARMEN GALINDO MARZANO</t>
  </si>
  <si>
    <t>ANDRES ELADIO GUATIBONZA</t>
  </si>
  <si>
    <t>ESPERANZA DEL CARMEN BARRETO RAMOS</t>
  </si>
  <si>
    <t>ROSALBINA ESCALANTE ALFONSO</t>
  </si>
  <si>
    <t>MILENA BONILLA MARTINEZ</t>
  </si>
  <si>
    <t>EDISON NORBERTO VALENCIA VALENCIA</t>
  </si>
  <si>
    <t>MIGUEL ANGEL BURGOS CORREA</t>
  </si>
  <si>
    <t>CIPRIANO BENAVIDES</t>
  </si>
  <si>
    <t>JOSE FERNANDO ZULUAGA PEREZ</t>
  </si>
  <si>
    <t>MAXIMILIANO CONTRERAS TORRES</t>
  </si>
  <si>
    <t>JEFFERSON SUAREZ CAMARGO</t>
  </si>
  <si>
    <t>MARIA ISLENA TORRES FORERO</t>
  </si>
  <si>
    <t>FREDY MORENO HERNANDEZ</t>
  </si>
  <si>
    <t>JULIO ROBERTO URRUTIA MONRROY</t>
  </si>
  <si>
    <t>WILSON MARIN RODRIGUEZ</t>
  </si>
  <si>
    <t>MARIA MAGNOLIA GALVIS DE PIEDRAHITA</t>
  </si>
  <si>
    <t>GILDARDO VILLAMIL BERNAL</t>
  </si>
  <si>
    <t>YERALDO GALEANO PINZON</t>
  </si>
  <si>
    <t>EDGAR FERNANDO PARRA VILLAMIL</t>
  </si>
  <si>
    <t>ALFONSO DIAZ</t>
  </si>
  <si>
    <t>ROBIN ELIAS DAZA CARO</t>
  </si>
  <si>
    <t>VILMA FLOREZ DE MOGOLLON</t>
  </si>
  <si>
    <t>EDICSON FABIAN SUAREZ MOLINA</t>
  </si>
  <si>
    <t>JORGE IGNACIO BUSTOS HERNANDEZ</t>
  </si>
  <si>
    <t>MIGUEL ANGEL CHAPARRO LOPEZ</t>
  </si>
  <si>
    <t>EDISON DANIEL OZUNA MANJARRES</t>
  </si>
  <si>
    <t>LUIS ERNESTO ACOSTA</t>
  </si>
  <si>
    <t>JOHN FREDY ROJAS CRUZ</t>
  </si>
  <si>
    <t>EVER DARIO SALAZAR OCAMPO</t>
  </si>
  <si>
    <t>JOSE DEL CARMEN GALLO FUENTES</t>
  </si>
  <si>
    <t>RAUL ANDRES CRUZ PONGUTA</t>
  </si>
  <si>
    <t>MARCO ANTONIO CRUZ VARGAS</t>
  </si>
  <si>
    <t>JONATHAN ULLOA MONROY</t>
  </si>
  <si>
    <t>MIGUEL PERDOMO JIMENEZ</t>
  </si>
  <si>
    <t>MELIDA FLOR COMBITA</t>
  </si>
  <si>
    <t>FRANCIA PATRICIA ARIAS PARRA</t>
  </si>
  <si>
    <t>IVAN DARIO MELENDEZ TORRES</t>
  </si>
  <si>
    <t>LEOPOLDO RODRIGUEZ HERRERA</t>
  </si>
  <si>
    <t>JOSE NIXON BARRERA PRECIADO</t>
  </si>
  <si>
    <t>VIKY LUZ VILLAR COHECHA</t>
  </si>
  <si>
    <t>MARIA YANNETH RUIZ PAVA</t>
  </si>
  <si>
    <t>IRAI MARCELA MARTIN VACA</t>
  </si>
  <si>
    <t>MARTHA ISABEL TRUJILLO NIMISICA</t>
  </si>
  <si>
    <t>FREDDY VARGAS SALAS</t>
  </si>
  <si>
    <t>CLAUDIA MERCEDES JAIMES ROJAS</t>
  </si>
  <si>
    <t>FLOR MARINA GIRALDO</t>
  </si>
  <si>
    <t>LUIS ENRIQUE RODRIGUEZ BURGOS</t>
  </si>
  <si>
    <t>LOURIS EMILCE AGUAS FLOREZ</t>
  </si>
  <si>
    <t>BLANCA ISABEL RINCON SILVA</t>
  </si>
  <si>
    <t>WILLIAM LEONARDO RAMOS RIAÑO</t>
  </si>
  <si>
    <t>FERNANDO ALFONSO AMAYA CORTES</t>
  </si>
  <si>
    <t>CRISTIHAN ANDRES ZAMBRANO ARDILA</t>
  </si>
  <si>
    <t>ELSA LUCIA PACHON RODRIGUEZ</t>
  </si>
  <si>
    <t>YILBER GIOVANNY ARIAS ARIZA</t>
  </si>
  <si>
    <t>JAIRO ENRIQUE ARANGUREN TOVAR</t>
  </si>
  <si>
    <t>JOSE LEONARDO CASTAÑEDA RODRIGUEZ</t>
  </si>
  <si>
    <t>MAURICIO LOPEZ RAMIREZ</t>
  </si>
  <si>
    <t xml:space="preserve">ACUERDO REORGANIZACION </t>
  </si>
  <si>
    <t>ANDRES CARRILLO CUPASACHOA</t>
  </si>
  <si>
    <t>JAIME RIOS</t>
  </si>
  <si>
    <t>HENRRY ALFONSO RONDON</t>
  </si>
  <si>
    <t>OSCAR RODRIGUEZ GARZON</t>
  </si>
  <si>
    <t>JAIR HERNANDO GARZON NEMOJON</t>
  </si>
  <si>
    <t>ANDRES FERNANDO REYES SILVA</t>
  </si>
  <si>
    <t>DIANA MARCELA BARRIGA FORERO</t>
  </si>
  <si>
    <t>EDGAR OSES LOPEZ</t>
  </si>
  <si>
    <t>JOSE ORLANDO TAFUR RIVERA</t>
  </si>
  <si>
    <t>IVAN GUILLERMO NARANJO CASTILLO</t>
  </si>
  <si>
    <t>CECILIA MEDINA PEÑA</t>
  </si>
  <si>
    <t>PEDRO JOSE RODRIGUEZ MENDEZ</t>
  </si>
  <si>
    <t>KAREN YARESNI CHAPARRO</t>
  </si>
  <si>
    <t>ISRAEL JOSE MARTINEZ JIMENEZ</t>
  </si>
  <si>
    <t>CARLOS IVAN ROMERO MORA</t>
  </si>
  <si>
    <t>JORGE ORLANDO QUINTERO POVEDA</t>
  </si>
  <si>
    <t>MARIO GUERRERO CASTEBLANCO</t>
  </si>
  <si>
    <t>CARLOS  OCTAVIO SILVA  BECERRA</t>
  </si>
  <si>
    <t>JUAN  CARLOS VALDERRAMA SANCHEZ</t>
  </si>
  <si>
    <t>MARTHA ROCIO ACOSTA MATTA</t>
  </si>
  <si>
    <t>FRANCISNEY CASTRO ORJUELA</t>
  </si>
  <si>
    <t>IVAN  GUILLERMO NARANJO CASTILLO</t>
  </si>
  <si>
    <t>PEDRO IGNACIO LLANOS  PACHECO</t>
  </si>
  <si>
    <t>ELIECER MANUEL RIVERA LIEVANO</t>
  </si>
  <si>
    <t>LUIS  ALFONSO MENDIETA  QUEZADA</t>
  </si>
  <si>
    <t>CAPITAL_INICIAL
(valor por el que se creo el crédito en sistema)</t>
  </si>
  <si>
    <t>PLAZO
(cantidad de cuotas)</t>
  </si>
  <si>
    <t>Capital de la cuota a correr (inferido)</t>
  </si>
  <si>
    <t>Interes corriente cuota corrida (inferido)</t>
  </si>
  <si>
    <t>Ya sale en archivo de causación-normal</t>
  </si>
  <si>
    <t>tasa 0% - no genera ingreso</t>
  </si>
  <si>
    <t>TASA_CLIENTE HOY SISTEMA</t>
  </si>
  <si>
    <t>TASA_DEL SOBRECOBRO</t>
  </si>
  <si>
    <t>1-Con sobrecobro y tasa 0 en sistema</t>
  </si>
  <si>
    <t>VALOR SOBRECOBRO MENSUAL</t>
  </si>
  <si>
    <t>No aplica-no migrar</t>
  </si>
  <si>
    <t>Capital Inicial</t>
  </si>
  <si>
    <t>CxC</t>
  </si>
  <si>
    <t>Tasa</t>
  </si>
  <si>
    <t>Plazo</t>
  </si>
  <si>
    <t>interes mensual</t>
  </si>
  <si>
    <t>PLAZO EN TIEMPO DEL ACUERDO</t>
  </si>
  <si>
    <t>GRUPO</t>
  </si>
  <si>
    <t>TOTAL POR MES PRIMERA CELDA</t>
  </si>
  <si>
    <t>MES</t>
  </si>
  <si>
    <t>VALOR</t>
  </si>
  <si>
    <t>SNEYDER ALONSO AUSIQUE GUTIERREZ</t>
  </si>
  <si>
    <t xml:space="preserve">ACUERDO  REORGANIZACION </t>
  </si>
  <si>
    <t>1-Con sobrecobro</t>
  </si>
  <si>
    <t>CAMILO ACOSTA ACOSTA</t>
  </si>
  <si>
    <t>JUAN DE JESUS TORRES AREVALO</t>
  </si>
  <si>
    <t>FABIAN BARACALDO  RODRIGUEZ</t>
  </si>
  <si>
    <t>LUZ  ALBA TRIANA  DE RIOS</t>
  </si>
  <si>
    <t>JOSE ALFREDO PASCAGAZA ARIAS</t>
  </si>
  <si>
    <t>JOHN  JAMES VELEZ  MUNERA</t>
  </si>
  <si>
    <t>MARCO  ANTONIO ROMERO ROMERO</t>
  </si>
  <si>
    <t>MILLER FABIAN ARCILA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</si>
</sst>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0000000%"/>
    <numFmt numFmtId="167" formatCode="&quot;$&quot;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b/>
      <sz val="8"/>
      <color indexed="8"/>
      <name val="Arial"/>
      <family val="2"/>
    </font>
    <font>
      <b/>
      <sz val="9"/>
      <color theme="1"/>
      <name val="Arial"/>
      <family val="2"/>
    </font>
    <font>
      <b/>
      <sz val="9"/>
      <color theme="5" tint="-0.249977111117893"/>
      <name val="Arial"/>
      <family val="2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2" applyNumberFormat="1" applyFont="1" applyBorder="1"/>
    <xf numFmtId="165" fontId="3" fillId="0" borderId="0" xfId="1" applyNumberFormat="1" applyFont="1" applyBorder="1"/>
    <xf numFmtId="0" fontId="4" fillId="2" borderId="0" xfId="4" applyFont="1" applyFill="1" applyAlignment="1">
      <alignment horizontal="center" vertical="center" wrapText="1"/>
    </xf>
    <xf numFmtId="164" fontId="4" fillId="2" borderId="0" xfId="2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8" fillId="2" borderId="0" xfId="2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164" fontId="6" fillId="4" borderId="0" xfId="2" applyNumberFormat="1" applyFont="1" applyFill="1" applyBorder="1" applyAlignment="1">
      <alignment horizontal="center" vertical="center" wrapText="1"/>
    </xf>
    <xf numFmtId="0" fontId="4" fillId="5" borderId="0" xfId="4" applyFont="1" applyFill="1" applyAlignment="1">
      <alignment horizontal="center" vertical="center" wrapText="1"/>
    </xf>
    <xf numFmtId="164" fontId="3" fillId="0" borderId="0" xfId="2" applyNumberFormat="1" applyFont="1" applyFill="1" applyBorder="1"/>
    <xf numFmtId="10" fontId="3" fillId="0" borderId="0" xfId="0" applyNumberFormat="1" applyFont="1"/>
    <xf numFmtId="14" fontId="3" fillId="0" borderId="0" xfId="0" applyNumberFormat="1" applyFont="1"/>
    <xf numFmtId="8" fontId="3" fillId="0" borderId="0" xfId="0" applyNumberFormat="1" applyFont="1"/>
    <xf numFmtId="165" fontId="9" fillId="0" borderId="0" xfId="1" applyNumberFormat="1" applyFont="1" applyFill="1" applyBorder="1"/>
    <xf numFmtId="165" fontId="10" fillId="0" borderId="0" xfId="1" applyNumberFormat="1" applyFont="1" applyFill="1" applyBorder="1"/>
    <xf numFmtId="165" fontId="3" fillId="0" borderId="0" xfId="1" applyNumberFormat="1" applyFont="1" applyFill="1" applyBorder="1"/>
    <xf numFmtId="165" fontId="12" fillId="0" borderId="0" xfId="1" applyNumberFormat="1" applyFont="1" applyFill="1" applyBorder="1"/>
    <xf numFmtId="166" fontId="3" fillId="0" borderId="0" xfId="3" applyNumberFormat="1" applyFont="1" applyFill="1" applyBorder="1"/>
    <xf numFmtId="17" fontId="5" fillId="3" borderId="0" xfId="0" applyNumberFormat="1" applyFont="1" applyFill="1" applyAlignment="1">
      <alignment horizontal="center" vertical="center"/>
    </xf>
    <xf numFmtId="164" fontId="5" fillId="0" borderId="0" xfId="2" applyNumberFormat="1" applyFont="1" applyFill="1" applyBorder="1"/>
    <xf numFmtId="164" fontId="5" fillId="0" borderId="0" xfId="2" applyNumberFormat="1" applyFont="1" applyBorder="1"/>
    <xf numFmtId="0" fontId="3" fillId="3" borderId="0" xfId="0" applyFont="1" applyFill="1"/>
    <xf numFmtId="164" fontId="0" fillId="0" borderId="0" xfId="2" applyNumberFormat="1" applyFont="1"/>
    <xf numFmtId="17" fontId="5" fillId="3" borderId="1" xfId="0" applyNumberFormat="1" applyFont="1" applyFill="1" applyBorder="1" applyAlignment="1">
      <alignment horizontal="center" vertical="center"/>
    </xf>
    <xf numFmtId="164" fontId="0" fillId="0" borderId="1" xfId="2" applyNumberFormat="1" applyFont="1" applyBorder="1"/>
    <xf numFmtId="0" fontId="11" fillId="0" borderId="0" xfId="0" applyFont="1" applyAlignment="1">
      <alignment horizontal="center"/>
    </xf>
    <xf numFmtId="164" fontId="11" fillId="0" borderId="0" xfId="2" applyNumberFormat="1" applyFont="1" applyAlignment="1">
      <alignment horizontal="center"/>
    </xf>
    <xf numFmtId="164" fontId="11" fillId="0" borderId="0" xfId="2" applyNumberFormat="1" applyFont="1"/>
    <xf numFmtId="0" fontId="13" fillId="6" borderId="0" xfId="0" applyFont="1" applyFill="1" applyAlignment="1">
      <alignment vertical="center" wrapText="1"/>
    </xf>
    <xf numFmtId="49" fontId="3" fillId="0" borderId="0" xfId="0" applyNumberFormat="1" applyFont="1"/>
    <xf numFmtId="10" fontId="3" fillId="0" borderId="0" xfId="3" applyNumberFormat="1" applyFont="1" applyFill="1" applyBorder="1"/>
    <xf numFmtId="167" fontId="3" fillId="0" borderId="0" xfId="0" applyNumberFormat="1" applyFont="1"/>
  </cellXfs>
  <cellStyles count="5">
    <cellStyle name="Millares" xfId="1" builtinId="3"/>
    <cellStyle name="Moneda" xfId="2" builtinId="4"/>
    <cellStyle name="Normal" xfId="0" builtinId="0"/>
    <cellStyle name="Normal_BASE_MATRIZ_1" xfId="4" xr:uid="{CBE85901-10D0-47BC-84C5-A81CB7455915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B09-ED2C-4A0F-BAFE-1670D654F874}">
  <dimension ref="C2:E78"/>
  <sheetViews>
    <sheetView showGridLines="0" workbookViewId="0">
      <selection activeCell="E7" sqref="E7"/>
    </sheetView>
  </sheetViews>
  <sheetFormatPr baseColWidth="10" defaultRowHeight="15" x14ac:dyDescent="0.25"/>
  <cols>
    <col min="4" max="4" width="14.5703125" style="26" bestFit="1" customWidth="1"/>
    <col min="5" max="5" width="15.5703125" style="26" bestFit="1" customWidth="1"/>
  </cols>
  <sheetData>
    <row r="2" spans="3:5" x14ac:dyDescent="0.25">
      <c r="C2" s="29" t="s">
        <v>122</v>
      </c>
      <c r="D2" s="30" t="s">
        <v>123</v>
      </c>
    </row>
    <row r="3" spans="3:5" x14ac:dyDescent="0.25">
      <c r="C3" s="27">
        <v>43891</v>
      </c>
      <c r="D3" s="28">
        <v>35222.255745978982</v>
      </c>
    </row>
    <row r="4" spans="3:5" x14ac:dyDescent="0.25">
      <c r="C4" s="27">
        <v>43922</v>
      </c>
      <c r="D4" s="28">
        <v>744124.0296406179</v>
      </c>
    </row>
    <row r="5" spans="3:5" x14ac:dyDescent="0.25">
      <c r="C5" s="27">
        <v>43952</v>
      </c>
      <c r="D5" s="28">
        <v>1333801.2162448936</v>
      </c>
    </row>
    <row r="6" spans="3:5" x14ac:dyDescent="0.25">
      <c r="C6" s="27">
        <v>43983</v>
      </c>
      <c r="D6" s="28">
        <v>1736549.5903087186</v>
      </c>
    </row>
    <row r="7" spans="3:5" x14ac:dyDescent="0.25">
      <c r="C7" s="27">
        <v>44013</v>
      </c>
      <c r="D7" s="28">
        <v>1748831.7569753851</v>
      </c>
    </row>
    <row r="8" spans="3:5" x14ac:dyDescent="0.25">
      <c r="C8" s="27">
        <v>44044</v>
      </c>
      <c r="D8" s="28">
        <v>1748831.7569753851</v>
      </c>
    </row>
    <row r="9" spans="3:5" x14ac:dyDescent="0.25">
      <c r="C9" s="27">
        <v>44075</v>
      </c>
      <c r="D9" s="28">
        <v>1748831.7569753851</v>
      </c>
    </row>
    <row r="10" spans="3:5" x14ac:dyDescent="0.25">
      <c r="C10" s="27">
        <v>44105</v>
      </c>
      <c r="D10" s="28">
        <v>1748831.7569753851</v>
      </c>
    </row>
    <row r="11" spans="3:5" x14ac:dyDescent="0.25">
      <c r="C11" s="27">
        <v>44136</v>
      </c>
      <c r="D11" s="28">
        <v>1810959.1713734495</v>
      </c>
    </row>
    <row r="12" spans="3:5" x14ac:dyDescent="0.25">
      <c r="C12" s="27">
        <v>44166</v>
      </c>
      <c r="D12" s="28">
        <v>1810959.1713734495</v>
      </c>
      <c r="E12" s="31">
        <f>SUM(D3:D12)</f>
        <v>14466942.462588647</v>
      </c>
    </row>
    <row r="13" spans="3:5" x14ac:dyDescent="0.25">
      <c r="C13" s="27">
        <v>44197</v>
      </c>
      <c r="D13" s="28">
        <v>1810959.1713734495</v>
      </c>
    </row>
    <row r="14" spans="3:5" x14ac:dyDescent="0.25">
      <c r="C14" s="27">
        <v>44228</v>
      </c>
      <c r="D14" s="28">
        <v>1815147.4828488594</v>
      </c>
    </row>
    <row r="15" spans="3:5" x14ac:dyDescent="0.25">
      <c r="C15" s="27">
        <v>44256</v>
      </c>
      <c r="D15" s="28">
        <v>1815147.4828488594</v>
      </c>
    </row>
    <row r="16" spans="3:5" x14ac:dyDescent="0.25">
      <c r="C16" s="27">
        <v>44287</v>
      </c>
      <c r="D16" s="28">
        <v>1815147.4828488594</v>
      </c>
    </row>
    <row r="17" spans="3:5" x14ac:dyDescent="0.25">
      <c r="C17" s="27">
        <v>44317</v>
      </c>
      <c r="D17" s="28">
        <v>1815147.4828488594</v>
      </c>
    </row>
    <row r="18" spans="3:5" x14ac:dyDescent="0.25">
      <c r="C18" s="27">
        <v>44348</v>
      </c>
      <c r="D18" s="28">
        <v>1815147.4828488594</v>
      </c>
    </row>
    <row r="19" spans="3:5" x14ac:dyDescent="0.25">
      <c r="C19" s="27">
        <v>44378</v>
      </c>
      <c r="D19" s="28">
        <v>1815147.4828488594</v>
      </c>
    </row>
    <row r="20" spans="3:5" x14ac:dyDescent="0.25">
      <c r="C20" s="27">
        <v>44409</v>
      </c>
      <c r="D20" s="28">
        <v>1815147.4828488594</v>
      </c>
    </row>
    <row r="21" spans="3:5" x14ac:dyDescent="0.25">
      <c r="C21" s="27">
        <v>44440</v>
      </c>
      <c r="D21" s="28">
        <v>1815147.4828488594</v>
      </c>
    </row>
    <row r="22" spans="3:5" x14ac:dyDescent="0.25">
      <c r="C22" s="27">
        <v>44470</v>
      </c>
      <c r="D22" s="28">
        <v>1815147.4828488594</v>
      </c>
    </row>
    <row r="23" spans="3:5" x14ac:dyDescent="0.25">
      <c r="C23" s="27">
        <v>44501</v>
      </c>
      <c r="D23" s="28">
        <v>1815147.4828488594</v>
      </c>
    </row>
    <row r="24" spans="3:5" x14ac:dyDescent="0.25">
      <c r="C24" s="27">
        <v>44531</v>
      </c>
      <c r="D24" s="28">
        <v>1807316.9565330697</v>
      </c>
      <c r="E24" s="31">
        <f>SUM(D13:D24)</f>
        <v>21769750.956395119</v>
      </c>
    </row>
    <row r="25" spans="3:5" x14ac:dyDescent="0.25">
      <c r="C25" s="27">
        <v>44562</v>
      </c>
      <c r="D25" s="28">
        <v>1807316.9565330697</v>
      </c>
    </row>
    <row r="26" spans="3:5" x14ac:dyDescent="0.25">
      <c r="C26" s="27">
        <v>44593</v>
      </c>
      <c r="D26" s="28">
        <v>1807316.9565330697</v>
      </c>
    </row>
    <row r="27" spans="3:5" x14ac:dyDescent="0.25">
      <c r="C27" s="27">
        <v>44621</v>
      </c>
      <c r="D27" s="28">
        <v>1807316.9565330697</v>
      </c>
    </row>
    <row r="28" spans="3:5" x14ac:dyDescent="0.25">
      <c r="C28" s="27">
        <v>44652</v>
      </c>
      <c r="D28" s="28">
        <v>1807316.9565330697</v>
      </c>
    </row>
    <row r="29" spans="3:5" x14ac:dyDescent="0.25">
      <c r="C29" s="27">
        <v>44682</v>
      </c>
      <c r="D29" s="28">
        <v>1739685.4778934577</v>
      </c>
    </row>
    <row r="30" spans="3:5" x14ac:dyDescent="0.25">
      <c r="C30" s="27">
        <v>44713</v>
      </c>
      <c r="D30" s="28">
        <v>1696641.9978934573</v>
      </c>
    </row>
    <row r="31" spans="3:5" x14ac:dyDescent="0.25">
      <c r="C31" s="27">
        <v>44743</v>
      </c>
      <c r="D31" s="28">
        <v>1696641.9978934573</v>
      </c>
    </row>
    <row r="32" spans="3:5" x14ac:dyDescent="0.25">
      <c r="C32" s="27">
        <v>44774</v>
      </c>
      <c r="D32" s="28">
        <v>1696641.9978934573</v>
      </c>
    </row>
    <row r="33" spans="3:5" x14ac:dyDescent="0.25">
      <c r="C33" s="27">
        <v>44805</v>
      </c>
      <c r="D33" s="28">
        <v>1696641.9978934573</v>
      </c>
    </row>
    <row r="34" spans="3:5" x14ac:dyDescent="0.25">
      <c r="C34" s="27">
        <v>44835</v>
      </c>
      <c r="D34" s="28">
        <v>1696641.9978934573</v>
      </c>
    </row>
    <row r="35" spans="3:5" x14ac:dyDescent="0.25">
      <c r="C35" s="27">
        <v>44866</v>
      </c>
      <c r="D35" s="28">
        <v>1696641.9978934573</v>
      </c>
    </row>
    <row r="36" spans="3:5" x14ac:dyDescent="0.25">
      <c r="C36" s="27">
        <v>44896</v>
      </c>
      <c r="D36" s="28">
        <v>1696641.9978934573</v>
      </c>
      <c r="E36" s="31">
        <f>SUM(D25:D36)</f>
        <v>20845447.28927993</v>
      </c>
    </row>
    <row r="37" spans="3:5" x14ac:dyDescent="0.25">
      <c r="C37" s="27">
        <v>44927</v>
      </c>
      <c r="D37" s="28">
        <v>1696641.9978934573</v>
      </c>
    </row>
    <row r="38" spans="3:5" x14ac:dyDescent="0.25">
      <c r="C38" s="27">
        <v>44958</v>
      </c>
      <c r="D38" s="28">
        <v>1696641.9978934573</v>
      </c>
    </row>
    <row r="39" spans="3:5" x14ac:dyDescent="0.25">
      <c r="C39" s="27">
        <v>44986</v>
      </c>
      <c r="D39" s="28">
        <v>1696641.9978934573</v>
      </c>
    </row>
    <row r="40" spans="3:5" x14ac:dyDescent="0.25">
      <c r="C40" s="27">
        <v>45017</v>
      </c>
      <c r="D40" s="28">
        <v>1696641.9978934573</v>
      </c>
    </row>
    <row r="41" spans="3:5" x14ac:dyDescent="0.25">
      <c r="C41" s="27">
        <v>45047</v>
      </c>
      <c r="D41" s="28">
        <v>1696641.9978934573</v>
      </c>
    </row>
    <row r="42" spans="3:5" x14ac:dyDescent="0.25">
      <c r="C42" s="27">
        <v>45078</v>
      </c>
      <c r="D42" s="28">
        <v>1676725.1821039836</v>
      </c>
    </row>
    <row r="43" spans="3:5" x14ac:dyDescent="0.25">
      <c r="C43" s="27">
        <v>45108</v>
      </c>
      <c r="D43" s="28">
        <v>1670245.103156615</v>
      </c>
    </row>
    <row r="44" spans="3:5" x14ac:dyDescent="0.25">
      <c r="C44" s="27">
        <v>45139</v>
      </c>
      <c r="D44" s="28">
        <v>1642095.7334197732</v>
      </c>
    </row>
    <row r="45" spans="3:5" x14ac:dyDescent="0.25">
      <c r="C45" s="27">
        <v>45170</v>
      </c>
      <c r="D45" s="28">
        <v>1642095.7334197732</v>
      </c>
    </row>
    <row r="46" spans="3:5" x14ac:dyDescent="0.25">
      <c r="C46" s="27">
        <v>45200</v>
      </c>
      <c r="D46" s="28">
        <v>1642095.7334197732</v>
      </c>
    </row>
    <row r="47" spans="3:5" x14ac:dyDescent="0.25">
      <c r="C47" s="27">
        <v>45231</v>
      </c>
      <c r="D47" s="28">
        <v>1642095.7334197732</v>
      </c>
    </row>
    <row r="48" spans="3:5" x14ac:dyDescent="0.25">
      <c r="C48" s="27">
        <v>45261</v>
      </c>
      <c r="D48" s="28">
        <v>1642095.7334197732</v>
      </c>
      <c r="E48" s="31">
        <f>SUM(D37:D48)</f>
        <v>20040658.941826746</v>
      </c>
    </row>
    <row r="49" spans="3:5" x14ac:dyDescent="0.25">
      <c r="C49" s="27">
        <v>45292</v>
      </c>
      <c r="D49" s="28">
        <v>1642095.7334197732</v>
      </c>
    </row>
    <row r="50" spans="3:5" x14ac:dyDescent="0.25">
      <c r="C50" s="27">
        <v>45323</v>
      </c>
      <c r="D50" s="28">
        <v>1589662.1150622852</v>
      </c>
    </row>
    <row r="51" spans="3:5" x14ac:dyDescent="0.25">
      <c r="C51" s="27">
        <v>45352</v>
      </c>
      <c r="D51" s="28">
        <v>1498412.5368939226</v>
      </c>
    </row>
    <row r="52" spans="3:5" x14ac:dyDescent="0.25">
      <c r="C52" s="27">
        <v>45383</v>
      </c>
      <c r="D52" s="28">
        <v>1341551.7262283664</v>
      </c>
    </row>
    <row r="53" spans="3:5" x14ac:dyDescent="0.25">
      <c r="C53" s="27">
        <v>45413</v>
      </c>
      <c r="D53" s="28">
        <v>1221510.8539422175</v>
      </c>
    </row>
    <row r="54" spans="3:5" x14ac:dyDescent="0.25">
      <c r="C54" s="27">
        <v>45444</v>
      </c>
      <c r="D54" s="28">
        <v>1171302.5421054831</v>
      </c>
    </row>
    <row r="55" spans="3:5" x14ac:dyDescent="0.25">
      <c r="C55" s="27">
        <v>45474</v>
      </c>
      <c r="D55" s="28">
        <v>1110564.0319014015</v>
      </c>
    </row>
    <row r="56" spans="3:5" x14ac:dyDescent="0.25">
      <c r="C56" s="27">
        <v>45505</v>
      </c>
      <c r="D56" s="28">
        <v>1097725.7919014012</v>
      </c>
    </row>
    <row r="57" spans="3:5" x14ac:dyDescent="0.25">
      <c r="C57" s="27">
        <v>45536</v>
      </c>
      <c r="D57" s="28">
        <v>1097725.7919014012</v>
      </c>
    </row>
    <row r="58" spans="3:5" x14ac:dyDescent="0.25">
      <c r="C58" s="27">
        <v>45566</v>
      </c>
      <c r="D58" s="28">
        <v>1097725.7919014012</v>
      </c>
    </row>
    <row r="59" spans="3:5" x14ac:dyDescent="0.25">
      <c r="C59" s="27">
        <v>45597</v>
      </c>
      <c r="D59" s="28">
        <v>1097725.7919014012</v>
      </c>
    </row>
    <row r="60" spans="3:5" x14ac:dyDescent="0.25">
      <c r="C60" s="27">
        <v>45627</v>
      </c>
      <c r="D60" s="28">
        <v>1086715.9169014012</v>
      </c>
      <c r="E60" s="31">
        <f>SUM(D49:D60)</f>
        <v>15052718.624060459</v>
      </c>
    </row>
    <row r="61" spans="3:5" x14ac:dyDescent="0.25">
      <c r="C61" s="27">
        <v>45658</v>
      </c>
      <c r="D61" s="28">
        <v>1075519.8259923102</v>
      </c>
    </row>
    <row r="62" spans="3:5" x14ac:dyDescent="0.25">
      <c r="C62" s="27">
        <v>45689</v>
      </c>
      <c r="D62" s="28">
        <v>1034096.0156474826</v>
      </c>
    </row>
    <row r="63" spans="3:5" x14ac:dyDescent="0.25">
      <c r="C63" s="27">
        <v>45717</v>
      </c>
      <c r="D63" s="28">
        <v>973808.83797360794</v>
      </c>
    </row>
    <row r="64" spans="3:5" x14ac:dyDescent="0.25">
      <c r="C64" s="27">
        <v>45748</v>
      </c>
      <c r="D64" s="28">
        <v>803459.95448934683</v>
      </c>
    </row>
    <row r="65" spans="3:5" x14ac:dyDescent="0.25">
      <c r="C65" s="27">
        <v>45778</v>
      </c>
      <c r="D65" s="28">
        <v>465182.13222936064</v>
      </c>
    </row>
    <row r="66" spans="3:5" x14ac:dyDescent="0.25">
      <c r="C66" s="27">
        <v>45809</v>
      </c>
      <c r="D66" s="28">
        <v>245036.74033681556</v>
      </c>
    </row>
    <row r="67" spans="3:5" x14ac:dyDescent="0.25">
      <c r="C67" s="27">
        <v>45839</v>
      </c>
      <c r="D67" s="28">
        <v>170238.10460616159</v>
      </c>
    </row>
    <row r="68" spans="3:5" x14ac:dyDescent="0.25">
      <c r="C68" s="27">
        <v>45870</v>
      </c>
      <c r="D68" s="28">
        <v>116331.24693779711</v>
      </c>
    </row>
    <row r="69" spans="3:5" x14ac:dyDescent="0.25">
      <c r="C69" s="27">
        <v>45901</v>
      </c>
      <c r="D69" s="28">
        <v>87731.867627452302</v>
      </c>
    </row>
    <row r="70" spans="3:5" x14ac:dyDescent="0.25">
      <c r="C70" s="27">
        <v>45931</v>
      </c>
      <c r="D70" s="28">
        <v>87731.867627452302</v>
      </c>
    </row>
    <row r="71" spans="3:5" x14ac:dyDescent="0.25">
      <c r="C71" s="27">
        <v>45962</v>
      </c>
      <c r="D71" s="28">
        <v>87731.867627452302</v>
      </c>
    </row>
    <row r="72" spans="3:5" x14ac:dyDescent="0.25">
      <c r="C72" s="27">
        <v>45992</v>
      </c>
      <c r="D72" s="28">
        <v>87731.867627452302</v>
      </c>
      <c r="E72" s="31">
        <f>SUM(D61:D72)</f>
        <v>5234600.3287226912</v>
      </c>
    </row>
    <row r="73" spans="3:5" x14ac:dyDescent="0.25">
      <c r="C73" s="27">
        <v>46023</v>
      </c>
      <c r="D73" s="28">
        <v>87731.867627452302</v>
      </c>
    </row>
    <row r="74" spans="3:5" x14ac:dyDescent="0.25">
      <c r="C74" s="27">
        <v>46054</v>
      </c>
      <c r="D74" s="28">
        <v>87731.867627452302</v>
      </c>
    </row>
    <row r="75" spans="3:5" x14ac:dyDescent="0.25">
      <c r="C75" s="27">
        <v>46082</v>
      </c>
      <c r="D75" s="28">
        <v>75536.889485375796</v>
      </c>
    </row>
    <row r="76" spans="3:5" x14ac:dyDescent="0.25">
      <c r="C76" s="27">
        <v>46113</v>
      </c>
      <c r="D76" s="28">
        <v>67386.320040931358</v>
      </c>
    </row>
    <row r="77" spans="3:5" x14ac:dyDescent="0.25">
      <c r="C77" s="27">
        <v>46143</v>
      </c>
      <c r="D77" s="28">
        <v>40479.526471677156</v>
      </c>
    </row>
    <row r="78" spans="3:5" x14ac:dyDescent="0.25">
      <c r="C78" s="27">
        <v>46174</v>
      </c>
      <c r="D78" s="28">
        <v>16331.279896334692</v>
      </c>
      <c r="E78" s="31">
        <f>SUM(D73:D78)</f>
        <v>375197.75114922359</v>
      </c>
    </row>
  </sheetData>
  <pageMargins left="0.7" right="0.7" top="0.75" bottom="0.75" header="0.3" footer="0.3"/>
  <ignoredErrors>
    <ignoredError sqref="E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E63A-07A1-4356-BE52-EA11E8DA725A}">
  <sheetPr codeName="Hoja2">
    <tabColor rgb="FFFFFF00"/>
  </sheetPr>
  <dimension ref="A1:DZ258"/>
  <sheetViews>
    <sheetView tabSelected="1" zoomScaleNormal="100" workbookViewId="0">
      <pane xSplit="1" ySplit="1" topLeftCell="BE2" activePane="bottomRight" state="frozen"/>
      <selection pane="topRight" activeCell="B1" sqref="B1"/>
      <selection pane="bottomLeft" activeCell="A3" sqref="A3"/>
      <selection pane="bottomRight" activeCell="BP2" sqref="BP2"/>
    </sheetView>
  </sheetViews>
  <sheetFormatPr baseColWidth="10" defaultColWidth="11.42578125" defaultRowHeight="12" x14ac:dyDescent="0.2"/>
  <cols>
    <col min="1" max="1" width="11.5703125" style="1" bestFit="1" customWidth="1"/>
    <col min="2" max="2" width="11.5703125" style="1" customWidth="1"/>
    <col min="3" max="3" width="12.42578125" style="1" customWidth="1"/>
    <col min="4" max="5" width="11.42578125" style="1" customWidth="1"/>
    <col min="6" max="6" width="15.5703125" style="1" customWidth="1"/>
    <col min="7" max="7" width="14.7109375" style="3" customWidth="1"/>
    <col min="8" max="8" width="11.5703125" style="2" customWidth="1"/>
    <col min="9" max="9" width="11.5703125" style="1" customWidth="1"/>
    <col min="10" max="10" width="11.5703125" style="25" customWidth="1"/>
    <col min="11" max="13" width="11.5703125" style="1" customWidth="1"/>
    <col min="14" max="14" width="14.7109375" style="1" customWidth="1"/>
    <col min="15" max="15" width="14.7109375" style="3" customWidth="1"/>
    <col min="16" max="16" width="14.7109375" style="9" customWidth="1"/>
    <col min="17" max="17" width="15.42578125" style="3" customWidth="1"/>
    <col min="18" max="18" width="17.140625" style="3" customWidth="1"/>
    <col min="19" max="19" width="12.85546875" style="10" customWidth="1"/>
    <col min="20" max="21" width="11.5703125" style="4" customWidth="1"/>
    <col min="22" max="22" width="11.5703125" style="1" customWidth="1"/>
    <col min="23" max="23" width="16.7109375" style="1" customWidth="1"/>
    <col min="24" max="24" width="11.5703125" style="1" customWidth="1"/>
    <col min="25" max="27" width="16.7109375" style="1" customWidth="1"/>
    <col min="28" max="28" width="8.140625" style="1" customWidth="1"/>
    <col min="29" max="30" width="13" style="1" customWidth="1"/>
    <col min="31" max="31" width="11.140625" style="24" customWidth="1"/>
    <col min="32" max="32" width="10.42578125" style="24" bestFit="1" customWidth="1"/>
    <col min="33" max="33" width="10.7109375" style="24" bestFit="1" customWidth="1"/>
    <col min="34" max="34" width="10.42578125" style="24" bestFit="1" customWidth="1"/>
    <col min="35" max="57" width="10.42578125" style="24" customWidth="1"/>
    <col min="58" max="58" width="11.28515625" style="24" customWidth="1"/>
    <col min="59" max="96" width="10.42578125" style="24" customWidth="1"/>
    <col min="97" max="101" width="8" style="24" customWidth="1"/>
    <col min="102" max="16384" width="11.42578125" style="24"/>
  </cols>
  <sheetData>
    <row r="1" spans="1:130" s="7" customFormat="1" ht="42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103</v>
      </c>
      <c r="H1" s="5" t="s">
        <v>104</v>
      </c>
      <c r="I1" s="5" t="s">
        <v>109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6</v>
      </c>
      <c r="P1" s="8" t="s">
        <v>12</v>
      </c>
      <c r="Q1" s="11" t="s">
        <v>105</v>
      </c>
      <c r="R1" s="11" t="s">
        <v>106</v>
      </c>
      <c r="S1" s="11" t="s">
        <v>13</v>
      </c>
      <c r="T1" s="6" t="s">
        <v>119</v>
      </c>
      <c r="U1" s="11" t="s">
        <v>120</v>
      </c>
      <c r="V1" s="6" t="s">
        <v>14</v>
      </c>
      <c r="W1" s="6" t="s">
        <v>112</v>
      </c>
      <c r="X1" s="12" t="s">
        <v>110</v>
      </c>
      <c r="Y1" s="6" t="s">
        <v>114</v>
      </c>
      <c r="Z1" s="6" t="s">
        <v>115</v>
      </c>
      <c r="AA1" s="6" t="s">
        <v>116</v>
      </c>
      <c r="AB1" s="6" t="s">
        <v>117</v>
      </c>
      <c r="AC1" s="6" t="s">
        <v>118</v>
      </c>
      <c r="AD1" s="32" t="s">
        <v>121</v>
      </c>
      <c r="AE1" s="22">
        <v>43891</v>
      </c>
      <c r="AF1" s="22">
        <v>43922</v>
      </c>
      <c r="AG1" s="22">
        <v>43952</v>
      </c>
      <c r="AH1" s="22">
        <v>43983</v>
      </c>
      <c r="AI1" s="22">
        <v>44013</v>
      </c>
      <c r="AJ1" s="22">
        <v>44044</v>
      </c>
      <c r="AK1" s="22">
        <v>44075</v>
      </c>
      <c r="AL1" s="22">
        <v>44105</v>
      </c>
      <c r="AM1" s="22">
        <v>44136</v>
      </c>
      <c r="AN1" s="22">
        <v>44166</v>
      </c>
      <c r="AO1" s="22">
        <v>44197</v>
      </c>
      <c r="AP1" s="22">
        <v>44228</v>
      </c>
      <c r="AQ1" s="22">
        <v>44256</v>
      </c>
      <c r="AR1" s="22">
        <v>44287</v>
      </c>
      <c r="AS1" s="22">
        <v>44317</v>
      </c>
      <c r="AT1" s="22">
        <v>44348</v>
      </c>
      <c r="AU1" s="22">
        <v>44378</v>
      </c>
      <c r="AV1" s="22">
        <v>44409</v>
      </c>
      <c r="AW1" s="22">
        <v>44440</v>
      </c>
      <c r="AX1" s="22">
        <v>44470</v>
      </c>
      <c r="AY1" s="22">
        <v>44501</v>
      </c>
      <c r="AZ1" s="22">
        <v>44531</v>
      </c>
      <c r="BA1" s="22">
        <v>44562</v>
      </c>
      <c r="BB1" s="22">
        <v>44593</v>
      </c>
      <c r="BC1" s="22">
        <v>44621</v>
      </c>
      <c r="BD1" s="22">
        <v>44652</v>
      </c>
      <c r="BE1" s="22">
        <v>44682</v>
      </c>
      <c r="BF1" s="22">
        <v>44713</v>
      </c>
      <c r="BG1" s="22">
        <v>44743</v>
      </c>
      <c r="BH1" s="22">
        <v>44774</v>
      </c>
      <c r="BI1" s="22">
        <v>44805</v>
      </c>
      <c r="BJ1" s="22">
        <v>44835</v>
      </c>
      <c r="BK1" s="22">
        <v>44866</v>
      </c>
      <c r="BL1" s="22">
        <v>44896</v>
      </c>
      <c r="BM1" s="22">
        <v>44927</v>
      </c>
      <c r="BN1" s="22">
        <v>44958</v>
      </c>
      <c r="BO1" s="22">
        <v>44986</v>
      </c>
      <c r="BP1" s="22">
        <v>45017</v>
      </c>
      <c r="BQ1" s="22">
        <v>45047</v>
      </c>
      <c r="BR1" s="22">
        <v>45078</v>
      </c>
      <c r="BS1" s="22">
        <v>45108</v>
      </c>
      <c r="BT1" s="22">
        <v>45139</v>
      </c>
      <c r="BU1" s="22">
        <v>45170</v>
      </c>
      <c r="BV1" s="22">
        <v>45200</v>
      </c>
      <c r="BW1" s="22">
        <v>45231</v>
      </c>
      <c r="BX1" s="22">
        <v>45261</v>
      </c>
      <c r="BY1" s="22">
        <v>45292</v>
      </c>
      <c r="BZ1" s="22">
        <v>45323</v>
      </c>
      <c r="CA1" s="22">
        <v>45352</v>
      </c>
      <c r="CB1" s="22">
        <v>45383</v>
      </c>
      <c r="CC1" s="22">
        <v>45413</v>
      </c>
      <c r="CD1" s="22">
        <v>45444</v>
      </c>
      <c r="CE1" s="22">
        <v>45474</v>
      </c>
      <c r="CF1" s="22">
        <v>45505</v>
      </c>
      <c r="CG1" s="22">
        <v>45536</v>
      </c>
      <c r="CH1" s="22">
        <v>45566</v>
      </c>
      <c r="CI1" s="22">
        <v>45597</v>
      </c>
      <c r="CJ1" s="22">
        <v>45627</v>
      </c>
      <c r="CK1" s="22">
        <v>45658</v>
      </c>
      <c r="CL1" s="22">
        <v>45689</v>
      </c>
      <c r="CM1" s="22">
        <v>45717</v>
      </c>
      <c r="CN1" s="22">
        <v>45748</v>
      </c>
      <c r="CO1" s="22">
        <v>45778</v>
      </c>
      <c r="CP1" s="22">
        <v>45809</v>
      </c>
      <c r="CQ1" s="22">
        <v>45839</v>
      </c>
      <c r="CR1" s="22">
        <v>45870</v>
      </c>
      <c r="CS1" s="22">
        <v>45901</v>
      </c>
      <c r="CT1" s="22">
        <v>45931</v>
      </c>
      <c r="CU1" s="22">
        <v>45962</v>
      </c>
      <c r="CV1" s="22">
        <v>45992</v>
      </c>
      <c r="CW1" s="22">
        <v>46023</v>
      </c>
      <c r="CX1" s="22">
        <v>46054</v>
      </c>
      <c r="CY1" s="22">
        <v>46082</v>
      </c>
      <c r="CZ1" s="22">
        <v>46113</v>
      </c>
      <c r="DA1" s="22">
        <v>46143</v>
      </c>
      <c r="DB1" s="22">
        <v>46174</v>
      </c>
      <c r="DC1" s="22">
        <v>46204</v>
      </c>
      <c r="DD1" s="22">
        <v>46235</v>
      </c>
      <c r="DE1" s="22">
        <v>46266</v>
      </c>
      <c r="DF1" s="22">
        <v>46296</v>
      </c>
      <c r="DG1" s="22">
        <v>46327</v>
      </c>
      <c r="DH1" s="22">
        <v>46357</v>
      </c>
      <c r="DI1" s="22">
        <v>46388</v>
      </c>
      <c r="DJ1" s="22">
        <v>46419</v>
      </c>
      <c r="DK1" s="22">
        <v>46447</v>
      </c>
      <c r="DL1" s="22">
        <v>46478</v>
      </c>
      <c r="DM1" s="22">
        <v>46508</v>
      </c>
      <c r="DN1" s="22">
        <v>46539</v>
      </c>
      <c r="DO1" s="22">
        <v>46569</v>
      </c>
      <c r="DP1" s="22">
        <v>46600</v>
      </c>
      <c r="DQ1" s="22">
        <v>46631</v>
      </c>
      <c r="DR1" s="22">
        <v>46661</v>
      </c>
      <c r="DS1" s="22">
        <v>46692</v>
      </c>
      <c r="DT1" s="22">
        <v>46722</v>
      </c>
      <c r="DU1" s="22">
        <v>46753</v>
      </c>
      <c r="DV1" s="22">
        <v>46784</v>
      </c>
      <c r="DW1" s="22">
        <v>46813</v>
      </c>
      <c r="DX1" s="22">
        <v>46844</v>
      </c>
      <c r="DY1" s="22">
        <v>46874</v>
      </c>
      <c r="DZ1" s="22">
        <v>46905</v>
      </c>
    </row>
    <row r="2" spans="1:130" s="23" customFormat="1" x14ac:dyDescent="0.2">
      <c r="A2" s="1">
        <v>10466</v>
      </c>
      <c r="B2" s="1">
        <v>10206</v>
      </c>
      <c r="C2" s="1">
        <v>1055314031</v>
      </c>
      <c r="D2" s="1" t="s">
        <v>15</v>
      </c>
      <c r="E2" s="1" t="s">
        <v>44</v>
      </c>
      <c r="F2" s="1" t="s">
        <v>17</v>
      </c>
      <c r="G2" s="13">
        <v>1487888</v>
      </c>
      <c r="H2" s="2">
        <v>1</v>
      </c>
      <c r="I2" s="14">
        <v>0</v>
      </c>
      <c r="J2" s="15">
        <v>43982</v>
      </c>
      <c r="K2" s="15">
        <v>44497</v>
      </c>
      <c r="L2" s="1">
        <v>28</v>
      </c>
      <c r="M2" s="15">
        <v>44528</v>
      </c>
      <c r="N2" s="16">
        <v>1487888</v>
      </c>
      <c r="O2" s="13">
        <v>1487888</v>
      </c>
      <c r="P2" s="17">
        <f t="shared" ref="P2:P65" si="0">SUM(Q2:S2)</f>
        <v>1487888</v>
      </c>
      <c r="Q2" s="13">
        <v>783052.6315789473</v>
      </c>
      <c r="R2" s="13">
        <v>556055.3684210527</v>
      </c>
      <c r="S2" s="18">
        <v>148780</v>
      </c>
      <c r="T2" s="19">
        <v>19</v>
      </c>
      <c r="U2" s="20" t="s">
        <v>111</v>
      </c>
      <c r="V2" s="15">
        <v>44528</v>
      </c>
      <c r="W2" s="13">
        <f t="shared" ref="W2:W33" si="1">+S2/T2</f>
        <v>7830.5263157894733</v>
      </c>
      <c r="X2" s="14">
        <v>0.01</v>
      </c>
      <c r="Y2" s="13">
        <f t="shared" ref="Y2:Y33" si="2">+Q2</f>
        <v>783052.6315789473</v>
      </c>
      <c r="Z2" s="13">
        <f t="shared" ref="Z2:Z33" si="3">+R2</f>
        <v>556055.3684210527</v>
      </c>
      <c r="AA2" s="21">
        <f t="shared" ref="AA2:AA33" si="4">+X2</f>
        <v>0.01</v>
      </c>
      <c r="AB2" s="19">
        <f t="shared" ref="AB2:AB33" si="5">+T2</f>
        <v>19</v>
      </c>
      <c r="AC2" s="13">
        <f t="shared" ref="AC2:AC33" si="6">+Y2*AA2</f>
        <v>7830.5263157894733</v>
      </c>
      <c r="AD2" s="13"/>
      <c r="AG2" s="23">
        <v>7830.5263157894733</v>
      </c>
      <c r="AH2" s="23">
        <v>7830.5263157894733</v>
      </c>
      <c r="AI2" s="23">
        <v>7830.5263157894733</v>
      </c>
      <c r="AJ2" s="23">
        <v>7830.5263157894733</v>
      </c>
      <c r="AK2" s="23">
        <v>7830.5263157894733</v>
      </c>
      <c r="AL2" s="23">
        <v>7830.5263157894733</v>
      </c>
      <c r="AM2" s="23">
        <v>7830.5263157894733</v>
      </c>
      <c r="AN2" s="23">
        <v>7830.5263157894733</v>
      </c>
      <c r="AO2" s="23">
        <v>7830.5263157894733</v>
      </c>
      <c r="AP2" s="23">
        <v>7830.5263157894733</v>
      </c>
      <c r="AQ2" s="23">
        <v>7830.5263157894733</v>
      </c>
      <c r="AR2" s="23">
        <v>7830.5263157894733</v>
      </c>
      <c r="AS2" s="23">
        <v>7830.5263157894733</v>
      </c>
      <c r="AT2" s="23">
        <v>7830.5263157894733</v>
      </c>
      <c r="AU2" s="23">
        <v>7830.5263157894733</v>
      </c>
      <c r="AV2" s="23">
        <v>7830.5263157894733</v>
      </c>
      <c r="AW2" s="23">
        <v>7830.5263157894733</v>
      </c>
      <c r="AX2" s="23">
        <v>7830.5263157894733</v>
      </c>
      <c r="AY2" s="23">
        <v>7830.5263157894733</v>
      </c>
      <c r="BP2" s="23">
        <v>0</v>
      </c>
    </row>
    <row r="3" spans="1:130" s="23" customFormat="1" x14ac:dyDescent="0.2">
      <c r="A3" s="1">
        <v>10261</v>
      </c>
      <c r="B3" s="1">
        <v>10071</v>
      </c>
      <c r="C3" s="1">
        <v>79759771</v>
      </c>
      <c r="D3" s="1" t="s">
        <v>15</v>
      </c>
      <c r="E3" s="1" t="s">
        <v>21</v>
      </c>
      <c r="F3" s="1" t="s">
        <v>17</v>
      </c>
      <c r="G3" s="13">
        <v>2660404</v>
      </c>
      <c r="H3" s="2">
        <v>1</v>
      </c>
      <c r="I3" s="14">
        <v>0</v>
      </c>
      <c r="J3" s="15">
        <v>43927</v>
      </c>
      <c r="K3" s="15">
        <v>45240</v>
      </c>
      <c r="L3" s="1">
        <v>10</v>
      </c>
      <c r="M3" s="15">
        <v>45270</v>
      </c>
      <c r="N3" s="16">
        <v>2660404</v>
      </c>
      <c r="O3" s="13">
        <v>2660404</v>
      </c>
      <c r="P3" s="17">
        <f t="shared" si="0"/>
        <v>2660404</v>
      </c>
      <c r="Q3" s="13">
        <v>1964025</v>
      </c>
      <c r="R3" s="13">
        <v>0</v>
      </c>
      <c r="S3" s="18">
        <v>696379</v>
      </c>
      <c r="T3" s="19">
        <v>25</v>
      </c>
      <c r="U3" s="20" t="s">
        <v>111</v>
      </c>
      <c r="V3" s="15">
        <v>44661</v>
      </c>
      <c r="W3" s="13">
        <f t="shared" si="1"/>
        <v>27855.16</v>
      </c>
      <c r="X3" s="14">
        <v>1.4182691157189955E-2</v>
      </c>
      <c r="Y3" s="13">
        <f t="shared" si="2"/>
        <v>1964025</v>
      </c>
      <c r="Z3" s="13">
        <f t="shared" si="3"/>
        <v>0</v>
      </c>
      <c r="AA3" s="21">
        <f t="shared" si="4"/>
        <v>1.4182691157189955E-2</v>
      </c>
      <c r="AB3" s="19">
        <f t="shared" si="5"/>
        <v>25</v>
      </c>
      <c r="AC3" s="13">
        <f t="shared" si="6"/>
        <v>27855.16</v>
      </c>
      <c r="AD3" s="13"/>
      <c r="AF3" s="23">
        <v>27855.16</v>
      </c>
      <c r="AG3" s="23">
        <v>27855.16</v>
      </c>
      <c r="AH3" s="23">
        <v>27855.16</v>
      </c>
      <c r="AI3" s="23">
        <v>27855.16</v>
      </c>
      <c r="AJ3" s="23">
        <v>27855.16</v>
      </c>
      <c r="AK3" s="23">
        <v>27855.16</v>
      </c>
      <c r="AL3" s="23">
        <v>27855.16</v>
      </c>
      <c r="AM3" s="23">
        <v>27855.16</v>
      </c>
      <c r="AN3" s="23">
        <v>27855.16</v>
      </c>
      <c r="AO3" s="23">
        <v>27855.16</v>
      </c>
      <c r="AP3" s="23">
        <v>27855.16</v>
      </c>
      <c r="AQ3" s="23">
        <v>27855.16</v>
      </c>
      <c r="AR3" s="23">
        <v>27855.16</v>
      </c>
      <c r="AS3" s="23">
        <v>27855.16</v>
      </c>
      <c r="AT3" s="23">
        <v>27855.16</v>
      </c>
      <c r="AU3" s="23">
        <v>27855.16</v>
      </c>
      <c r="AV3" s="23">
        <v>27855.16</v>
      </c>
      <c r="AW3" s="23">
        <v>27855.16</v>
      </c>
      <c r="AX3" s="23">
        <v>27855.16</v>
      </c>
      <c r="AY3" s="23">
        <v>27855.16</v>
      </c>
      <c r="AZ3" s="23">
        <v>27855.16</v>
      </c>
      <c r="BA3" s="23">
        <v>27855.16</v>
      </c>
      <c r="BB3" s="23">
        <v>27855.16</v>
      </c>
      <c r="BC3" s="23">
        <v>27855.16</v>
      </c>
      <c r="BD3" s="23">
        <v>27855.16</v>
      </c>
      <c r="BP3" s="23">
        <v>0</v>
      </c>
    </row>
    <row r="4" spans="1:130" s="23" customFormat="1" x14ac:dyDescent="0.2">
      <c r="A4" s="1">
        <v>10315</v>
      </c>
      <c r="B4" s="1">
        <v>10167</v>
      </c>
      <c r="C4" s="1">
        <v>19151619</v>
      </c>
      <c r="D4" s="1" t="s">
        <v>15</v>
      </c>
      <c r="E4" s="1" t="s">
        <v>46</v>
      </c>
      <c r="F4" s="1" t="s">
        <v>17</v>
      </c>
      <c r="G4" s="13">
        <v>1739978</v>
      </c>
      <c r="H4" s="2">
        <v>1</v>
      </c>
      <c r="I4" s="14">
        <v>0</v>
      </c>
      <c r="J4" s="15">
        <v>43943</v>
      </c>
      <c r="K4" s="15">
        <v>44620</v>
      </c>
      <c r="L4" s="1">
        <v>28</v>
      </c>
      <c r="M4" s="15">
        <v>44648</v>
      </c>
      <c r="N4" s="16">
        <v>1739978</v>
      </c>
      <c r="O4" s="13">
        <v>1739978</v>
      </c>
      <c r="P4" s="17">
        <f t="shared" si="0"/>
        <v>1739978</v>
      </c>
      <c r="Q4" s="13">
        <v>1074250</v>
      </c>
      <c r="R4" s="13">
        <v>0</v>
      </c>
      <c r="S4" s="18">
        <v>665728</v>
      </c>
      <c r="T4" s="19">
        <v>25</v>
      </c>
      <c r="U4" s="20" t="s">
        <v>111</v>
      </c>
      <c r="V4" s="15">
        <v>44679</v>
      </c>
      <c r="W4" s="13">
        <f t="shared" si="1"/>
        <v>26629.119999999999</v>
      </c>
      <c r="X4" s="14">
        <v>1.2238490704782039E-2</v>
      </c>
      <c r="Y4" s="13">
        <f t="shared" si="2"/>
        <v>1074250</v>
      </c>
      <c r="Z4" s="13">
        <f t="shared" si="3"/>
        <v>0</v>
      </c>
      <c r="AA4" s="21">
        <f t="shared" si="4"/>
        <v>1.2238490704782039E-2</v>
      </c>
      <c r="AB4" s="19">
        <f t="shared" si="5"/>
        <v>25</v>
      </c>
      <c r="AC4" s="13">
        <f t="shared" si="6"/>
        <v>13147.198639612106</v>
      </c>
      <c r="AD4" s="13"/>
      <c r="AF4" s="23">
        <v>13147.198639612106</v>
      </c>
      <c r="AG4" s="23">
        <v>13147.198639612106</v>
      </c>
      <c r="AH4" s="23">
        <v>13147.198639612106</v>
      </c>
      <c r="AI4" s="23">
        <v>13147.198639612106</v>
      </c>
      <c r="AJ4" s="23">
        <v>13147.198639612106</v>
      </c>
      <c r="AK4" s="23">
        <v>13147.198639612106</v>
      </c>
      <c r="AL4" s="23">
        <v>13147.198639612106</v>
      </c>
      <c r="AM4" s="23">
        <v>13147.198639612106</v>
      </c>
      <c r="AN4" s="23">
        <v>13147.198639612106</v>
      </c>
      <c r="AO4" s="23">
        <v>13147.198639612106</v>
      </c>
      <c r="AP4" s="23">
        <v>13147.198639612106</v>
      </c>
      <c r="AQ4" s="23">
        <v>13147.198639612106</v>
      </c>
      <c r="AR4" s="23">
        <v>13147.198639612106</v>
      </c>
      <c r="AS4" s="23">
        <v>13147.198639612106</v>
      </c>
      <c r="AT4" s="23">
        <v>13147.198639612106</v>
      </c>
      <c r="AU4" s="23">
        <v>13147.198639612106</v>
      </c>
      <c r="AV4" s="23">
        <v>13147.198639612106</v>
      </c>
      <c r="AW4" s="23">
        <v>13147.198639612106</v>
      </c>
      <c r="AX4" s="23">
        <v>13147.198639612106</v>
      </c>
      <c r="AY4" s="23">
        <v>13147.198639612106</v>
      </c>
      <c r="AZ4" s="23">
        <v>13147.198639612106</v>
      </c>
      <c r="BA4" s="23">
        <v>13147.198639612106</v>
      </c>
      <c r="BB4" s="23">
        <v>13147.198639612106</v>
      </c>
      <c r="BC4" s="23">
        <v>13147.198639612106</v>
      </c>
      <c r="BD4" s="23">
        <v>13147.198639612106</v>
      </c>
      <c r="BP4" s="23">
        <v>0</v>
      </c>
    </row>
    <row r="5" spans="1:130" s="23" customFormat="1" x14ac:dyDescent="0.2">
      <c r="A5" s="1">
        <v>10316</v>
      </c>
      <c r="B5" s="1">
        <v>10167</v>
      </c>
      <c r="C5" s="1">
        <v>19151619</v>
      </c>
      <c r="D5" s="1" t="s">
        <v>15</v>
      </c>
      <c r="E5" s="1" t="s">
        <v>46</v>
      </c>
      <c r="F5" s="1" t="s">
        <v>17</v>
      </c>
      <c r="G5" s="13">
        <v>2841578</v>
      </c>
      <c r="H5" s="2">
        <v>1</v>
      </c>
      <c r="I5" s="14">
        <v>0</v>
      </c>
      <c r="J5" s="15">
        <v>43943</v>
      </c>
      <c r="K5" s="15">
        <v>44648</v>
      </c>
      <c r="L5" s="1">
        <v>28</v>
      </c>
      <c r="M5" s="15">
        <v>44679</v>
      </c>
      <c r="N5" s="16">
        <v>2841578</v>
      </c>
      <c r="O5" s="13">
        <v>2841578</v>
      </c>
      <c r="P5" s="17">
        <f t="shared" si="0"/>
        <v>2841578</v>
      </c>
      <c r="Q5" s="13">
        <v>2175850</v>
      </c>
      <c r="R5" s="13">
        <v>0</v>
      </c>
      <c r="S5" s="18">
        <v>665728</v>
      </c>
      <c r="T5" s="19">
        <v>25</v>
      </c>
      <c r="U5" s="20" t="s">
        <v>111</v>
      </c>
      <c r="V5" s="15">
        <v>44679</v>
      </c>
      <c r="W5" s="13">
        <f t="shared" si="1"/>
        <v>26629.119999999999</v>
      </c>
      <c r="X5" s="14">
        <v>1.2238490704782039E-2</v>
      </c>
      <c r="Y5" s="13">
        <f t="shared" si="2"/>
        <v>2175850</v>
      </c>
      <c r="Z5" s="13">
        <f t="shared" si="3"/>
        <v>0</v>
      </c>
      <c r="AA5" s="21">
        <f t="shared" si="4"/>
        <v>1.2238490704782039E-2</v>
      </c>
      <c r="AB5" s="19">
        <f t="shared" si="5"/>
        <v>25</v>
      </c>
      <c r="AC5" s="13">
        <f t="shared" si="6"/>
        <v>26629.119999999999</v>
      </c>
      <c r="AD5" s="13"/>
      <c r="AF5" s="23">
        <v>26629.119999999999</v>
      </c>
      <c r="AG5" s="23">
        <v>26629.119999999999</v>
      </c>
      <c r="AH5" s="23">
        <v>26629.119999999999</v>
      </c>
      <c r="AI5" s="23">
        <v>26629.119999999999</v>
      </c>
      <c r="AJ5" s="23">
        <v>26629.119999999999</v>
      </c>
      <c r="AK5" s="23">
        <v>26629.119999999999</v>
      </c>
      <c r="AL5" s="23">
        <v>26629.119999999999</v>
      </c>
      <c r="AM5" s="23">
        <v>26629.119999999999</v>
      </c>
      <c r="AN5" s="23">
        <v>26629.119999999999</v>
      </c>
      <c r="AO5" s="23">
        <v>26629.119999999999</v>
      </c>
      <c r="AP5" s="23">
        <v>26629.119999999999</v>
      </c>
      <c r="AQ5" s="23">
        <v>26629.119999999999</v>
      </c>
      <c r="AR5" s="23">
        <v>26629.119999999999</v>
      </c>
      <c r="AS5" s="23">
        <v>26629.119999999999</v>
      </c>
      <c r="AT5" s="23">
        <v>26629.119999999999</v>
      </c>
      <c r="AU5" s="23">
        <v>26629.119999999999</v>
      </c>
      <c r="AV5" s="23">
        <v>26629.119999999999</v>
      </c>
      <c r="AW5" s="23">
        <v>26629.119999999999</v>
      </c>
      <c r="AX5" s="23">
        <v>26629.119999999999</v>
      </c>
      <c r="AY5" s="23">
        <v>26629.119999999999</v>
      </c>
      <c r="AZ5" s="23">
        <v>26629.119999999999</v>
      </c>
      <c r="BA5" s="23">
        <v>26629.119999999999</v>
      </c>
      <c r="BB5" s="23">
        <v>26629.119999999999</v>
      </c>
      <c r="BC5" s="23">
        <v>26629.119999999999</v>
      </c>
      <c r="BD5" s="23">
        <v>26629.119999999999</v>
      </c>
      <c r="BP5" s="23">
        <v>0</v>
      </c>
    </row>
    <row r="6" spans="1:130" s="23" customFormat="1" x14ac:dyDescent="0.2">
      <c r="A6" s="1">
        <v>10404</v>
      </c>
      <c r="B6" s="1">
        <v>10071</v>
      </c>
      <c r="C6" s="1">
        <v>79759771</v>
      </c>
      <c r="D6" s="1" t="s">
        <v>15</v>
      </c>
      <c r="E6" s="1" t="s">
        <v>21</v>
      </c>
      <c r="F6" s="1" t="s">
        <v>17</v>
      </c>
      <c r="G6" s="13">
        <v>2360476</v>
      </c>
      <c r="H6" s="2">
        <v>1</v>
      </c>
      <c r="I6" s="14">
        <v>0</v>
      </c>
      <c r="J6" s="15">
        <v>43969</v>
      </c>
      <c r="K6" s="15">
        <v>44661</v>
      </c>
      <c r="L6" s="1">
        <v>10</v>
      </c>
      <c r="M6" s="15">
        <v>44691</v>
      </c>
      <c r="N6" s="16">
        <v>2360476</v>
      </c>
      <c r="O6" s="13">
        <v>2360476</v>
      </c>
      <c r="P6" s="17">
        <f t="shared" si="0"/>
        <v>2360476</v>
      </c>
      <c r="Q6" s="13">
        <v>1585804</v>
      </c>
      <c r="R6" s="13">
        <v>378221</v>
      </c>
      <c r="S6" s="18">
        <v>396451</v>
      </c>
      <c r="T6" s="19">
        <v>25</v>
      </c>
      <c r="U6" s="20" t="s">
        <v>111</v>
      </c>
      <c r="V6" s="15">
        <v>44691</v>
      </c>
      <c r="W6" s="13">
        <f t="shared" si="1"/>
        <v>15858.04</v>
      </c>
      <c r="X6" s="14">
        <v>0.01</v>
      </c>
      <c r="Y6" s="13">
        <f t="shared" si="2"/>
        <v>1585804</v>
      </c>
      <c r="Z6" s="13">
        <f t="shared" si="3"/>
        <v>378221</v>
      </c>
      <c r="AA6" s="21">
        <f t="shared" si="4"/>
        <v>0.01</v>
      </c>
      <c r="AB6" s="19">
        <f t="shared" si="5"/>
        <v>25</v>
      </c>
      <c r="AC6" s="13">
        <f t="shared" si="6"/>
        <v>15858.04</v>
      </c>
      <c r="AD6" s="13"/>
      <c r="AG6" s="23">
        <v>15858.04</v>
      </c>
      <c r="AH6" s="23">
        <v>15858.04</v>
      </c>
      <c r="AI6" s="23">
        <v>15858.04</v>
      </c>
      <c r="AJ6" s="23">
        <v>15858.04</v>
      </c>
      <c r="AK6" s="23">
        <v>15858.04</v>
      </c>
      <c r="AL6" s="23">
        <v>15858.04</v>
      </c>
      <c r="AM6" s="23">
        <v>15858.04</v>
      </c>
      <c r="AN6" s="23">
        <v>15858.04</v>
      </c>
      <c r="AO6" s="23">
        <v>15858.04</v>
      </c>
      <c r="AP6" s="23">
        <v>15858.04</v>
      </c>
      <c r="AQ6" s="23">
        <v>15858.04</v>
      </c>
      <c r="AR6" s="23">
        <v>15858.04</v>
      </c>
      <c r="AS6" s="23">
        <v>15858.04</v>
      </c>
      <c r="AT6" s="23">
        <v>15858.04</v>
      </c>
      <c r="AU6" s="23">
        <v>15858.04</v>
      </c>
      <c r="AV6" s="23">
        <v>15858.04</v>
      </c>
      <c r="AW6" s="23">
        <v>15858.04</v>
      </c>
      <c r="AX6" s="23">
        <v>15858.04</v>
      </c>
      <c r="AY6" s="23">
        <v>15858.04</v>
      </c>
      <c r="AZ6" s="23">
        <v>15858.04</v>
      </c>
      <c r="BA6" s="23">
        <v>15858.04</v>
      </c>
      <c r="BB6" s="23">
        <v>15858.04</v>
      </c>
      <c r="BC6" s="23">
        <v>15858.04</v>
      </c>
      <c r="BD6" s="23">
        <v>15858.04</v>
      </c>
      <c r="BE6" s="23">
        <v>15858.04</v>
      </c>
      <c r="BP6" s="23">
        <v>0</v>
      </c>
    </row>
    <row r="7" spans="1:130" s="23" customFormat="1" x14ac:dyDescent="0.2">
      <c r="A7" s="1">
        <v>10462</v>
      </c>
      <c r="B7" s="1">
        <v>10167</v>
      </c>
      <c r="C7" s="1">
        <v>19151619</v>
      </c>
      <c r="D7" s="1" t="s">
        <v>15</v>
      </c>
      <c r="E7" s="1" t="s">
        <v>46</v>
      </c>
      <c r="F7" s="1" t="s">
        <v>17</v>
      </c>
      <c r="G7" s="13">
        <v>2855486</v>
      </c>
      <c r="H7" s="2">
        <v>1</v>
      </c>
      <c r="I7" s="14">
        <v>0</v>
      </c>
      <c r="J7" s="15">
        <v>43982</v>
      </c>
      <c r="K7" s="15">
        <v>44679</v>
      </c>
      <c r="L7" s="1">
        <v>28</v>
      </c>
      <c r="M7" s="15">
        <v>44709</v>
      </c>
      <c r="N7" s="16">
        <v>2855486</v>
      </c>
      <c r="O7" s="13">
        <v>2855486</v>
      </c>
      <c r="P7" s="17">
        <f t="shared" si="0"/>
        <v>2855486</v>
      </c>
      <c r="Q7" s="13">
        <v>2175850</v>
      </c>
      <c r="R7" s="13">
        <v>0</v>
      </c>
      <c r="S7" s="18">
        <v>679636</v>
      </c>
      <c r="T7" s="19">
        <v>25</v>
      </c>
      <c r="U7" s="20" t="s">
        <v>111</v>
      </c>
      <c r="V7" s="15">
        <v>44709</v>
      </c>
      <c r="W7" s="13">
        <f t="shared" si="1"/>
        <v>27185.439999999999</v>
      </c>
      <c r="X7" s="14">
        <v>1.2494170094445848E-2</v>
      </c>
      <c r="Y7" s="13">
        <f t="shared" si="2"/>
        <v>2175850</v>
      </c>
      <c r="Z7" s="13">
        <f t="shared" si="3"/>
        <v>0</v>
      </c>
      <c r="AA7" s="21">
        <f t="shared" si="4"/>
        <v>1.2494170094445848E-2</v>
      </c>
      <c r="AB7" s="19">
        <f t="shared" si="5"/>
        <v>25</v>
      </c>
      <c r="AC7" s="13">
        <f t="shared" si="6"/>
        <v>27185.439999999999</v>
      </c>
      <c r="AD7" s="13"/>
      <c r="AG7" s="23">
        <v>27185.439999999999</v>
      </c>
      <c r="AH7" s="23">
        <v>27185.439999999999</v>
      </c>
      <c r="AI7" s="23">
        <v>27185.439999999999</v>
      </c>
      <c r="AJ7" s="23">
        <v>27185.439999999999</v>
      </c>
      <c r="AK7" s="23">
        <v>27185.439999999999</v>
      </c>
      <c r="AL7" s="23">
        <v>27185.439999999999</v>
      </c>
      <c r="AM7" s="23">
        <v>27185.439999999999</v>
      </c>
      <c r="AN7" s="23">
        <v>27185.439999999999</v>
      </c>
      <c r="AO7" s="23">
        <v>27185.439999999999</v>
      </c>
      <c r="AP7" s="23">
        <v>27185.439999999999</v>
      </c>
      <c r="AQ7" s="23">
        <v>27185.439999999999</v>
      </c>
      <c r="AR7" s="23">
        <v>27185.439999999999</v>
      </c>
      <c r="AS7" s="23">
        <v>27185.439999999999</v>
      </c>
      <c r="AT7" s="23">
        <v>27185.439999999999</v>
      </c>
      <c r="AU7" s="23">
        <v>27185.439999999999</v>
      </c>
      <c r="AV7" s="23">
        <v>27185.439999999999</v>
      </c>
      <c r="AW7" s="23">
        <v>27185.439999999999</v>
      </c>
      <c r="AX7" s="23">
        <v>27185.439999999999</v>
      </c>
      <c r="AY7" s="23">
        <v>27185.439999999999</v>
      </c>
      <c r="AZ7" s="23">
        <v>27185.439999999999</v>
      </c>
      <c r="BA7" s="23">
        <v>27185.439999999999</v>
      </c>
      <c r="BB7" s="23">
        <v>27185.439999999999</v>
      </c>
      <c r="BC7" s="23">
        <v>27185.439999999999</v>
      </c>
      <c r="BD7" s="23">
        <v>27185.439999999999</v>
      </c>
      <c r="BE7" s="23">
        <v>27185.439999999999</v>
      </c>
      <c r="BP7" s="23">
        <v>0</v>
      </c>
    </row>
    <row r="8" spans="1:130" s="23" customFormat="1" x14ac:dyDescent="0.2">
      <c r="A8" s="1">
        <v>10324</v>
      </c>
      <c r="B8" s="1">
        <v>10075</v>
      </c>
      <c r="C8" s="1">
        <v>70256407</v>
      </c>
      <c r="D8" s="1" t="s">
        <v>15</v>
      </c>
      <c r="E8" s="1" t="s">
        <v>48</v>
      </c>
      <c r="F8" s="1" t="s">
        <v>17</v>
      </c>
      <c r="G8" s="13">
        <v>885145</v>
      </c>
      <c r="H8" s="2">
        <v>1</v>
      </c>
      <c r="I8" s="14">
        <v>0</v>
      </c>
      <c r="J8" s="15">
        <v>43944</v>
      </c>
      <c r="K8" s="15">
        <v>45041</v>
      </c>
      <c r="L8" s="1">
        <v>25</v>
      </c>
      <c r="M8" s="15">
        <v>45071</v>
      </c>
      <c r="N8" s="16">
        <v>885145</v>
      </c>
      <c r="O8" s="13">
        <v>885145</v>
      </c>
      <c r="P8" s="17">
        <f t="shared" si="0"/>
        <v>885145</v>
      </c>
      <c r="Q8" s="13">
        <v>489784.01191658387</v>
      </c>
      <c r="R8" s="13">
        <v>198075.98808341613</v>
      </c>
      <c r="S8" s="18">
        <v>197285</v>
      </c>
      <c r="T8" s="19">
        <v>38</v>
      </c>
      <c r="U8" s="20" t="s">
        <v>111</v>
      </c>
      <c r="V8" s="15">
        <v>45071</v>
      </c>
      <c r="W8" s="13">
        <f t="shared" si="1"/>
        <v>5191.7105263157891</v>
      </c>
      <c r="X8" s="14">
        <v>1.06E-2</v>
      </c>
      <c r="Y8" s="13">
        <f t="shared" si="2"/>
        <v>489784.01191658387</v>
      </c>
      <c r="Z8" s="13">
        <f t="shared" si="3"/>
        <v>198075.98808341613</v>
      </c>
      <c r="AA8" s="21">
        <f t="shared" si="4"/>
        <v>1.06E-2</v>
      </c>
      <c r="AB8" s="19">
        <f t="shared" si="5"/>
        <v>38</v>
      </c>
      <c r="AC8" s="13">
        <f t="shared" si="6"/>
        <v>5191.7105263157891</v>
      </c>
      <c r="AD8" s="13"/>
      <c r="AF8" s="23">
        <v>5191.7105263157891</v>
      </c>
      <c r="AG8" s="23">
        <v>5191.7105263157891</v>
      </c>
      <c r="AH8" s="23">
        <v>5191.7105263157891</v>
      </c>
      <c r="AI8" s="23">
        <v>5191.7105263157891</v>
      </c>
      <c r="AJ8" s="23">
        <v>5191.7105263157891</v>
      </c>
      <c r="AK8" s="23">
        <v>5191.7105263157891</v>
      </c>
      <c r="AL8" s="23">
        <v>5191.7105263157891</v>
      </c>
      <c r="AM8" s="23">
        <v>5191.7105263157891</v>
      </c>
      <c r="AN8" s="23">
        <v>5191.7105263157891</v>
      </c>
      <c r="AO8" s="23">
        <v>5191.7105263157891</v>
      </c>
      <c r="AP8" s="23">
        <v>5191.7105263157891</v>
      </c>
      <c r="AQ8" s="23">
        <v>5191.7105263157891</v>
      </c>
      <c r="AR8" s="23">
        <v>5191.7105263157891</v>
      </c>
      <c r="AS8" s="23">
        <v>5191.7105263157891</v>
      </c>
      <c r="AT8" s="23">
        <v>5191.7105263157891</v>
      </c>
      <c r="AU8" s="23">
        <v>5191.7105263157891</v>
      </c>
      <c r="AV8" s="23">
        <v>5191.7105263157891</v>
      </c>
      <c r="AW8" s="23">
        <v>5191.7105263157891</v>
      </c>
      <c r="AX8" s="23">
        <v>5191.7105263157891</v>
      </c>
      <c r="AY8" s="23">
        <v>5191.7105263157891</v>
      </c>
      <c r="AZ8" s="23">
        <v>5191.7105263157891</v>
      </c>
      <c r="BA8" s="23">
        <v>5191.7105263157891</v>
      </c>
      <c r="BB8" s="23">
        <v>5191.7105263157891</v>
      </c>
      <c r="BC8" s="23">
        <v>5191.7105263157891</v>
      </c>
      <c r="BD8" s="23">
        <v>5191.7105263157891</v>
      </c>
      <c r="BE8" s="23">
        <v>5191.7105263157891</v>
      </c>
      <c r="BF8" s="23">
        <v>5191.7105263157891</v>
      </c>
      <c r="BG8" s="23">
        <v>5191.7105263157891</v>
      </c>
      <c r="BH8" s="23">
        <v>5191.7105263157891</v>
      </c>
      <c r="BI8" s="23">
        <v>5191.7105263157891</v>
      </c>
      <c r="BJ8" s="23">
        <v>5191.7105263157891</v>
      </c>
      <c r="BK8" s="23">
        <v>5191.7105263157891</v>
      </c>
      <c r="BL8" s="23">
        <v>5191.7105263157891</v>
      </c>
      <c r="BN8" s="23">
        <v>5191.7105263157891</v>
      </c>
      <c r="BP8" s="23">
        <v>0</v>
      </c>
    </row>
    <row r="9" spans="1:130" s="23" customFormat="1" x14ac:dyDescent="0.2">
      <c r="A9" s="1">
        <v>10365</v>
      </c>
      <c r="B9" s="1">
        <v>10077</v>
      </c>
      <c r="C9" s="1">
        <v>39675277</v>
      </c>
      <c r="D9" s="1" t="s">
        <v>15</v>
      </c>
      <c r="E9" s="1" t="s">
        <v>62</v>
      </c>
      <c r="F9" s="1" t="s">
        <v>17</v>
      </c>
      <c r="G9" s="13">
        <v>2206153</v>
      </c>
      <c r="H9" s="2">
        <v>1</v>
      </c>
      <c r="I9" s="14">
        <v>0</v>
      </c>
      <c r="J9" s="15">
        <v>43951</v>
      </c>
      <c r="K9" s="15">
        <v>45048</v>
      </c>
      <c r="L9" s="1">
        <v>2</v>
      </c>
      <c r="M9" s="15">
        <v>45079</v>
      </c>
      <c r="N9" s="16">
        <v>2206153</v>
      </c>
      <c r="O9" s="13">
        <v>2206153</v>
      </c>
      <c r="P9" s="17">
        <f t="shared" si="0"/>
        <v>2206153</v>
      </c>
      <c r="Q9" s="13">
        <v>1550011.0803324098</v>
      </c>
      <c r="R9" s="13">
        <v>96587.919667590177</v>
      </c>
      <c r="S9" s="18">
        <v>559554</v>
      </c>
      <c r="T9" s="19">
        <v>38</v>
      </c>
      <c r="U9" s="20" t="s">
        <v>111</v>
      </c>
      <c r="V9" s="15">
        <v>45079</v>
      </c>
      <c r="W9" s="13">
        <f t="shared" si="1"/>
        <v>14725.105263157895</v>
      </c>
      <c r="X9" s="14">
        <v>9.4999999999999998E-3</v>
      </c>
      <c r="Y9" s="13">
        <f t="shared" si="2"/>
        <v>1550011.0803324098</v>
      </c>
      <c r="Z9" s="13">
        <f t="shared" si="3"/>
        <v>96587.919667590177</v>
      </c>
      <c r="AA9" s="21">
        <f t="shared" si="4"/>
        <v>9.4999999999999998E-3</v>
      </c>
      <c r="AB9" s="19">
        <f t="shared" si="5"/>
        <v>38</v>
      </c>
      <c r="AC9" s="13">
        <f t="shared" si="6"/>
        <v>14725.105263157893</v>
      </c>
      <c r="AD9" s="13"/>
      <c r="AF9" s="23">
        <v>14725.105263157893</v>
      </c>
      <c r="AG9" s="23">
        <v>14725.105263157893</v>
      </c>
      <c r="AH9" s="23">
        <v>14725.105263157893</v>
      </c>
      <c r="AI9" s="23">
        <v>14725.105263157893</v>
      </c>
      <c r="AJ9" s="23">
        <v>14725.105263157893</v>
      </c>
      <c r="AK9" s="23">
        <v>14725.105263157893</v>
      </c>
      <c r="AL9" s="23">
        <v>14725.105263157893</v>
      </c>
      <c r="AM9" s="23">
        <v>14725.105263157893</v>
      </c>
      <c r="AN9" s="23">
        <v>14725.105263157893</v>
      </c>
      <c r="AO9" s="23">
        <v>14725.105263157893</v>
      </c>
      <c r="AP9" s="23">
        <v>14725.105263157893</v>
      </c>
      <c r="AQ9" s="23">
        <v>14725.105263157893</v>
      </c>
      <c r="AR9" s="23">
        <v>14725.105263157893</v>
      </c>
      <c r="AS9" s="23">
        <v>14725.105263157893</v>
      </c>
      <c r="AT9" s="23">
        <v>14725.105263157893</v>
      </c>
      <c r="AU9" s="23">
        <v>14725.105263157893</v>
      </c>
      <c r="AV9" s="23">
        <v>14725.105263157893</v>
      </c>
      <c r="AW9" s="23">
        <v>14725.105263157893</v>
      </c>
      <c r="AX9" s="23">
        <v>14725.105263157893</v>
      </c>
      <c r="AY9" s="23">
        <v>14725.105263157893</v>
      </c>
      <c r="AZ9" s="23">
        <v>14725.105263157893</v>
      </c>
      <c r="BA9" s="23">
        <v>14725.105263157893</v>
      </c>
      <c r="BB9" s="23">
        <v>14725.105263157893</v>
      </c>
      <c r="BC9" s="23">
        <v>14725.105263157893</v>
      </c>
      <c r="BD9" s="23">
        <v>14725.105263157893</v>
      </c>
      <c r="BE9" s="23">
        <v>14725.105263157893</v>
      </c>
      <c r="BF9" s="23">
        <v>14725.105263157893</v>
      </c>
      <c r="BG9" s="23">
        <v>14725.105263157893</v>
      </c>
      <c r="BH9" s="23">
        <v>14725.105263157893</v>
      </c>
      <c r="BI9" s="23">
        <v>14725.105263157893</v>
      </c>
      <c r="BJ9" s="23">
        <v>14725.105263157893</v>
      </c>
      <c r="BK9" s="23">
        <v>14725.105263157893</v>
      </c>
      <c r="BL9" s="23">
        <v>14725.105263157893</v>
      </c>
      <c r="BN9" s="23">
        <v>14725.105263157893</v>
      </c>
      <c r="BP9" s="23">
        <v>0</v>
      </c>
    </row>
    <row r="10" spans="1:130" s="23" customFormat="1" x14ac:dyDescent="0.2">
      <c r="A10" s="1">
        <v>10451</v>
      </c>
      <c r="B10" s="1">
        <v>10075</v>
      </c>
      <c r="C10" s="1">
        <v>70256407</v>
      </c>
      <c r="D10" s="1" t="s">
        <v>15</v>
      </c>
      <c r="E10" s="1" t="s">
        <v>48</v>
      </c>
      <c r="F10" s="1" t="s">
        <v>17</v>
      </c>
      <c r="G10" s="13">
        <v>934103</v>
      </c>
      <c r="H10" s="2">
        <v>1</v>
      </c>
      <c r="I10" s="14">
        <v>0</v>
      </c>
      <c r="J10" s="15">
        <v>43982</v>
      </c>
      <c r="K10" s="15">
        <v>45071</v>
      </c>
      <c r="L10" s="1">
        <v>25</v>
      </c>
      <c r="M10" s="15">
        <v>45102</v>
      </c>
      <c r="N10" s="16">
        <v>934103</v>
      </c>
      <c r="O10" s="13">
        <v>934103</v>
      </c>
      <c r="P10" s="17">
        <f t="shared" si="0"/>
        <v>934103</v>
      </c>
      <c r="Q10" s="13">
        <v>611328.20258192648</v>
      </c>
      <c r="R10" s="13">
        <v>76531.797418073518</v>
      </c>
      <c r="S10" s="18">
        <v>246243</v>
      </c>
      <c r="T10" s="19">
        <v>38</v>
      </c>
      <c r="U10" s="20" t="s">
        <v>111</v>
      </c>
      <c r="V10" s="15">
        <v>45102</v>
      </c>
      <c r="W10" s="13">
        <f t="shared" si="1"/>
        <v>6480.0789473684208</v>
      </c>
      <c r="X10" s="14">
        <v>1.06E-2</v>
      </c>
      <c r="Y10" s="13">
        <f t="shared" si="2"/>
        <v>611328.20258192648</v>
      </c>
      <c r="Z10" s="13">
        <f t="shared" si="3"/>
        <v>76531.797418073518</v>
      </c>
      <c r="AA10" s="21">
        <f t="shared" si="4"/>
        <v>1.06E-2</v>
      </c>
      <c r="AB10" s="19">
        <f t="shared" si="5"/>
        <v>38</v>
      </c>
      <c r="AC10" s="13">
        <f t="shared" si="6"/>
        <v>6480.0789473684208</v>
      </c>
      <c r="AD10" s="13"/>
      <c r="AG10" s="23">
        <v>6480.0789473684208</v>
      </c>
      <c r="AH10" s="23">
        <v>6480.0789473684208</v>
      </c>
      <c r="AI10" s="23">
        <v>6480.0789473684208</v>
      </c>
      <c r="AJ10" s="23">
        <v>6480.0789473684208</v>
      </c>
      <c r="AK10" s="23">
        <v>6480.0789473684208</v>
      </c>
      <c r="AL10" s="23">
        <v>6480.0789473684208</v>
      </c>
      <c r="AM10" s="23">
        <v>6480.0789473684208</v>
      </c>
      <c r="AN10" s="23">
        <v>6480.0789473684208</v>
      </c>
      <c r="AO10" s="23">
        <v>6480.0789473684208</v>
      </c>
      <c r="AP10" s="23">
        <v>6480.0789473684208</v>
      </c>
      <c r="AQ10" s="23">
        <v>6480.0789473684208</v>
      </c>
      <c r="AR10" s="23">
        <v>6480.0789473684208</v>
      </c>
      <c r="AS10" s="23">
        <v>6480.0789473684208</v>
      </c>
      <c r="AT10" s="23">
        <v>6480.0789473684208</v>
      </c>
      <c r="AU10" s="23">
        <v>6480.0789473684208</v>
      </c>
      <c r="AV10" s="23">
        <v>6480.0789473684208</v>
      </c>
      <c r="AW10" s="23">
        <v>6480.0789473684208</v>
      </c>
      <c r="AX10" s="23">
        <v>6480.0789473684208</v>
      </c>
      <c r="AY10" s="23">
        <v>6480.0789473684208</v>
      </c>
      <c r="AZ10" s="23">
        <v>6480.0789473684208</v>
      </c>
      <c r="BA10" s="23">
        <v>6480.0789473684208</v>
      </c>
      <c r="BB10" s="23">
        <v>6480.0789473684208</v>
      </c>
      <c r="BC10" s="23">
        <v>6480.0789473684208</v>
      </c>
      <c r="BD10" s="23">
        <v>6480.0789473684208</v>
      </c>
      <c r="BE10" s="23">
        <v>6480.0789473684208</v>
      </c>
      <c r="BF10" s="23">
        <v>6480.0789473684208</v>
      </c>
      <c r="BG10" s="23">
        <v>6480.0789473684208</v>
      </c>
      <c r="BH10" s="23">
        <v>6480.0789473684208</v>
      </c>
      <c r="BI10" s="23">
        <v>6480.0789473684208</v>
      </c>
      <c r="BJ10" s="23">
        <v>6480.0789473684208</v>
      </c>
      <c r="BK10" s="23">
        <v>6480.0789473684208</v>
      </c>
      <c r="BL10" s="23">
        <v>6480.0789473684208</v>
      </c>
      <c r="BN10" s="23">
        <v>6480.0789473684208</v>
      </c>
      <c r="BP10" s="23">
        <v>0</v>
      </c>
      <c r="BR10" s="23">
        <v>6480.0789473684208</v>
      </c>
    </row>
    <row r="11" spans="1:130" s="23" customFormat="1" x14ac:dyDescent="0.2">
      <c r="A11" s="1">
        <v>10487</v>
      </c>
      <c r="B11" s="1">
        <v>10077</v>
      </c>
      <c r="C11" s="1">
        <v>39675277</v>
      </c>
      <c r="D11" s="1" t="s">
        <v>15</v>
      </c>
      <c r="E11" s="1" t="s">
        <v>62</v>
      </c>
      <c r="F11" s="1" t="s">
        <v>17</v>
      </c>
      <c r="G11" s="13">
        <v>2216785</v>
      </c>
      <c r="H11" s="2">
        <v>1</v>
      </c>
      <c r="I11" s="14">
        <v>0</v>
      </c>
      <c r="J11" s="15">
        <v>43991</v>
      </c>
      <c r="K11" s="15">
        <v>45079</v>
      </c>
      <c r="L11" s="1">
        <v>2</v>
      </c>
      <c r="M11" s="15">
        <v>45109</v>
      </c>
      <c r="N11" s="16">
        <v>2216785</v>
      </c>
      <c r="O11" s="13">
        <v>2216785</v>
      </c>
      <c r="P11" s="17">
        <f t="shared" si="0"/>
        <v>2216785</v>
      </c>
      <c r="Q11" s="13">
        <v>1579462.6038781165</v>
      </c>
      <c r="R11" s="13">
        <v>67136.396121883532</v>
      </c>
      <c r="S11" s="18">
        <v>570186</v>
      </c>
      <c r="T11" s="19">
        <v>38</v>
      </c>
      <c r="U11" s="20" t="s">
        <v>111</v>
      </c>
      <c r="V11" s="15">
        <v>45109</v>
      </c>
      <c r="W11" s="13">
        <f t="shared" si="1"/>
        <v>15004.894736842105</v>
      </c>
      <c r="X11" s="14">
        <v>9.4999999999999998E-3</v>
      </c>
      <c r="Y11" s="13">
        <f t="shared" si="2"/>
        <v>1579462.6038781165</v>
      </c>
      <c r="Z11" s="13">
        <f t="shared" si="3"/>
        <v>67136.396121883532</v>
      </c>
      <c r="AA11" s="21">
        <f t="shared" si="4"/>
        <v>9.4999999999999998E-3</v>
      </c>
      <c r="AB11" s="19">
        <f t="shared" si="5"/>
        <v>38</v>
      </c>
      <c r="AC11" s="13">
        <f t="shared" si="6"/>
        <v>15004.894736842107</v>
      </c>
      <c r="AD11" s="13"/>
      <c r="AH11" s="23">
        <v>15004.894736842107</v>
      </c>
      <c r="AI11" s="23">
        <v>15004.894736842107</v>
      </c>
      <c r="AJ11" s="23">
        <v>15004.894736842107</v>
      </c>
      <c r="AK11" s="23">
        <v>15004.894736842107</v>
      </c>
      <c r="AL11" s="23">
        <v>15004.894736842107</v>
      </c>
      <c r="AM11" s="23">
        <v>15004.894736842107</v>
      </c>
      <c r="AN11" s="23">
        <v>15004.894736842107</v>
      </c>
      <c r="AO11" s="23">
        <v>15004.894736842107</v>
      </c>
      <c r="AP11" s="23">
        <v>15004.894736842107</v>
      </c>
      <c r="AQ11" s="23">
        <v>15004.894736842107</v>
      </c>
      <c r="AR11" s="23">
        <v>15004.894736842107</v>
      </c>
      <c r="AS11" s="23">
        <v>15004.894736842107</v>
      </c>
      <c r="AT11" s="23">
        <v>15004.894736842107</v>
      </c>
      <c r="AU11" s="23">
        <v>15004.894736842107</v>
      </c>
      <c r="AV11" s="23">
        <v>15004.894736842107</v>
      </c>
      <c r="AW11" s="23">
        <v>15004.894736842107</v>
      </c>
      <c r="AX11" s="23">
        <v>15004.894736842107</v>
      </c>
      <c r="AY11" s="23">
        <v>15004.894736842107</v>
      </c>
      <c r="AZ11" s="23">
        <v>15004.894736842107</v>
      </c>
      <c r="BA11" s="23">
        <v>15004.894736842107</v>
      </c>
      <c r="BB11" s="23">
        <v>15004.894736842107</v>
      </c>
      <c r="BC11" s="23">
        <v>15004.894736842107</v>
      </c>
      <c r="BD11" s="23">
        <v>15004.894736842107</v>
      </c>
      <c r="BE11" s="23">
        <v>15004.894736842107</v>
      </c>
      <c r="BF11" s="23">
        <v>15004.894736842107</v>
      </c>
      <c r="BG11" s="23">
        <v>15004.894736842107</v>
      </c>
      <c r="BH11" s="23">
        <v>15004.894736842107</v>
      </c>
      <c r="BI11" s="23">
        <v>15004.894736842107</v>
      </c>
      <c r="BJ11" s="23">
        <v>15004.894736842107</v>
      </c>
      <c r="BK11" s="23">
        <v>15004.894736842107</v>
      </c>
      <c r="BL11" s="23">
        <v>15004.894736842107</v>
      </c>
      <c r="BN11" s="23">
        <v>15004.894736842107</v>
      </c>
      <c r="BP11" s="23">
        <v>0</v>
      </c>
      <c r="BR11" s="23">
        <v>15004.894736842107</v>
      </c>
      <c r="BS11" s="23">
        <v>15004.894736842107</v>
      </c>
    </row>
    <row r="12" spans="1:130" s="23" customFormat="1" x14ac:dyDescent="0.2">
      <c r="A12" s="1">
        <v>10335</v>
      </c>
      <c r="B12" s="1">
        <v>10135</v>
      </c>
      <c r="C12" s="1">
        <v>79814642</v>
      </c>
      <c r="D12" s="1" t="s">
        <v>15</v>
      </c>
      <c r="E12" s="1" t="s">
        <v>51</v>
      </c>
      <c r="F12" s="1" t="s">
        <v>17</v>
      </c>
      <c r="G12" s="13">
        <v>2140246</v>
      </c>
      <c r="H12" s="2">
        <v>1</v>
      </c>
      <c r="I12" s="14">
        <v>0</v>
      </c>
      <c r="J12" s="15">
        <v>43949</v>
      </c>
      <c r="K12" s="15">
        <v>45105</v>
      </c>
      <c r="L12" s="1">
        <v>28</v>
      </c>
      <c r="M12" s="15">
        <v>45135</v>
      </c>
      <c r="N12" s="16">
        <v>2140246</v>
      </c>
      <c r="O12" s="13">
        <v>2140246</v>
      </c>
      <c r="P12" s="17">
        <f t="shared" si="0"/>
        <v>2140246</v>
      </c>
      <c r="Q12" s="13">
        <v>1314447.5</v>
      </c>
      <c r="R12" s="13">
        <v>300019.5</v>
      </c>
      <c r="S12" s="18">
        <v>525779</v>
      </c>
      <c r="T12" s="19">
        <v>40</v>
      </c>
      <c r="U12" s="20" t="s">
        <v>111</v>
      </c>
      <c r="V12" s="15">
        <v>45135</v>
      </c>
      <c r="W12" s="13">
        <f t="shared" si="1"/>
        <v>13144.475</v>
      </c>
      <c r="X12" s="14">
        <v>0.01</v>
      </c>
      <c r="Y12" s="13">
        <f t="shared" si="2"/>
        <v>1314447.5</v>
      </c>
      <c r="Z12" s="13">
        <f t="shared" si="3"/>
        <v>300019.5</v>
      </c>
      <c r="AA12" s="21">
        <f t="shared" si="4"/>
        <v>0.01</v>
      </c>
      <c r="AB12" s="19">
        <f t="shared" si="5"/>
        <v>40</v>
      </c>
      <c r="AC12" s="13">
        <f t="shared" si="6"/>
        <v>13144.475</v>
      </c>
      <c r="AD12" s="13"/>
      <c r="AF12" s="23">
        <v>13144.475</v>
      </c>
      <c r="AG12" s="23">
        <v>13144.475</v>
      </c>
      <c r="AH12" s="23">
        <v>13144.475</v>
      </c>
      <c r="AI12" s="23">
        <v>13144.475</v>
      </c>
      <c r="AJ12" s="23">
        <v>13144.475</v>
      </c>
      <c r="AK12" s="23">
        <v>13144.475</v>
      </c>
      <c r="AL12" s="23">
        <v>13144.475</v>
      </c>
      <c r="AM12" s="23">
        <v>13144.475</v>
      </c>
      <c r="AN12" s="23">
        <v>13144.475</v>
      </c>
      <c r="AO12" s="23">
        <v>13144.475</v>
      </c>
      <c r="AP12" s="23">
        <v>13144.475</v>
      </c>
      <c r="AQ12" s="23">
        <v>13144.475</v>
      </c>
      <c r="AR12" s="23">
        <v>13144.475</v>
      </c>
      <c r="AS12" s="23">
        <v>13144.475</v>
      </c>
      <c r="AT12" s="23">
        <v>13144.475</v>
      </c>
      <c r="AU12" s="23">
        <v>13144.475</v>
      </c>
      <c r="AV12" s="23">
        <v>13144.475</v>
      </c>
      <c r="AW12" s="23">
        <v>13144.475</v>
      </c>
      <c r="AX12" s="23">
        <v>13144.475</v>
      </c>
      <c r="AY12" s="23">
        <v>13144.475</v>
      </c>
      <c r="AZ12" s="23">
        <v>13144.475</v>
      </c>
      <c r="BA12" s="23">
        <v>13144.475</v>
      </c>
      <c r="BB12" s="23">
        <v>13144.475</v>
      </c>
      <c r="BC12" s="23">
        <v>13144.475</v>
      </c>
      <c r="BD12" s="23">
        <v>13144.475</v>
      </c>
      <c r="BE12" s="23">
        <v>13144.475</v>
      </c>
      <c r="BF12" s="23">
        <v>13144.475</v>
      </c>
      <c r="BG12" s="23">
        <v>13144.475</v>
      </c>
      <c r="BH12" s="23">
        <v>13144.475</v>
      </c>
      <c r="BI12" s="23">
        <v>13144.475</v>
      </c>
      <c r="BJ12" s="23">
        <v>13144.475</v>
      </c>
      <c r="BK12" s="23">
        <v>13144.475</v>
      </c>
      <c r="BL12" s="23">
        <v>13144.475</v>
      </c>
      <c r="BN12" s="23">
        <v>13144.475</v>
      </c>
      <c r="BP12" s="23">
        <v>0</v>
      </c>
      <c r="BR12" s="23">
        <v>13144.475</v>
      </c>
      <c r="BS12" s="23">
        <v>13144.475</v>
      </c>
    </row>
    <row r="13" spans="1:130" s="23" customFormat="1" x14ac:dyDescent="0.2">
      <c r="A13" s="1">
        <v>10380</v>
      </c>
      <c r="B13" s="1">
        <v>10094</v>
      </c>
      <c r="C13" s="1">
        <v>79821600</v>
      </c>
      <c r="D13" s="1" t="s">
        <v>15</v>
      </c>
      <c r="E13" s="1" t="s">
        <v>63</v>
      </c>
      <c r="F13" s="1" t="s">
        <v>17</v>
      </c>
      <c r="G13" s="13">
        <v>2206260</v>
      </c>
      <c r="H13" s="2">
        <v>1</v>
      </c>
      <c r="I13" s="14">
        <v>0</v>
      </c>
      <c r="J13" s="15">
        <v>43964</v>
      </c>
      <c r="K13" s="15">
        <v>45270</v>
      </c>
      <c r="L13" s="1">
        <v>10</v>
      </c>
      <c r="M13" s="15">
        <v>45301</v>
      </c>
      <c r="N13" s="16">
        <v>2206260</v>
      </c>
      <c r="O13" s="13">
        <v>2206260</v>
      </c>
      <c r="P13" s="17">
        <f t="shared" si="0"/>
        <v>2206260</v>
      </c>
      <c r="Q13" s="13">
        <v>1383839.0390390391</v>
      </c>
      <c r="R13" s="13">
        <v>246397.96096096095</v>
      </c>
      <c r="S13" s="18">
        <v>576023</v>
      </c>
      <c r="T13" s="19">
        <v>45</v>
      </c>
      <c r="U13" s="20" t="s">
        <v>111</v>
      </c>
      <c r="V13" s="15">
        <v>45301</v>
      </c>
      <c r="W13" s="13">
        <f t="shared" si="1"/>
        <v>12800.511111111111</v>
      </c>
      <c r="X13" s="14">
        <v>9.2499999999999995E-3</v>
      </c>
      <c r="Y13" s="13">
        <f t="shared" si="2"/>
        <v>1383839.0390390391</v>
      </c>
      <c r="Z13" s="13">
        <f t="shared" si="3"/>
        <v>246397.96096096095</v>
      </c>
      <c r="AA13" s="21">
        <f t="shared" si="4"/>
        <v>9.2499999999999995E-3</v>
      </c>
      <c r="AB13" s="19">
        <f t="shared" si="5"/>
        <v>45</v>
      </c>
      <c r="AC13" s="13">
        <f t="shared" si="6"/>
        <v>12800.511111111111</v>
      </c>
      <c r="AD13" s="13"/>
      <c r="AG13" s="23">
        <v>12800.511111111111</v>
      </c>
      <c r="AH13" s="23">
        <v>12800.511111111111</v>
      </c>
      <c r="AI13" s="23">
        <v>12800.511111111111</v>
      </c>
      <c r="AJ13" s="23">
        <v>12800.511111111111</v>
      </c>
      <c r="AK13" s="23">
        <v>12800.511111111111</v>
      </c>
      <c r="AL13" s="23">
        <v>12800.511111111111</v>
      </c>
      <c r="AM13" s="23">
        <v>12800.511111111111</v>
      </c>
      <c r="AN13" s="23">
        <v>12800.511111111111</v>
      </c>
      <c r="AO13" s="23">
        <v>12800.511111111111</v>
      </c>
      <c r="AP13" s="23">
        <v>12800.511111111111</v>
      </c>
      <c r="AQ13" s="23">
        <v>12800.511111111111</v>
      </c>
      <c r="AR13" s="23">
        <v>12800.511111111111</v>
      </c>
      <c r="AS13" s="23">
        <v>12800.511111111111</v>
      </c>
      <c r="AT13" s="23">
        <v>12800.511111111111</v>
      </c>
      <c r="AU13" s="23">
        <v>12800.511111111111</v>
      </c>
      <c r="AV13" s="23">
        <v>12800.511111111111</v>
      </c>
      <c r="AW13" s="23">
        <v>12800.511111111111</v>
      </c>
      <c r="AX13" s="23">
        <v>12800.511111111111</v>
      </c>
      <c r="AY13" s="23">
        <v>12800.511111111111</v>
      </c>
      <c r="AZ13" s="23">
        <v>12800.511111111111</v>
      </c>
      <c r="BA13" s="23">
        <v>12800.511111111111</v>
      </c>
      <c r="BB13" s="23">
        <v>12800.511111111111</v>
      </c>
      <c r="BC13" s="23">
        <v>12800.511111111111</v>
      </c>
      <c r="BD13" s="23">
        <v>12800.511111111111</v>
      </c>
      <c r="BE13" s="23">
        <v>12800.511111111111</v>
      </c>
      <c r="BF13" s="23">
        <v>12800.511111111111</v>
      </c>
      <c r="BG13" s="23">
        <v>12800.511111111111</v>
      </c>
      <c r="BH13" s="23">
        <v>12800.511111111111</v>
      </c>
      <c r="BI13" s="23">
        <v>12800.511111111111</v>
      </c>
      <c r="BJ13" s="23">
        <v>12800.511111111111</v>
      </c>
      <c r="BK13" s="23">
        <v>12800.511111111111</v>
      </c>
      <c r="BL13" s="23">
        <v>12800.511111111111</v>
      </c>
      <c r="BN13" s="23">
        <v>12800.511111111111</v>
      </c>
      <c r="BP13" s="23">
        <v>0</v>
      </c>
      <c r="BR13" s="23">
        <v>12800.511111111111</v>
      </c>
      <c r="BS13" s="23">
        <v>12800.511111111111</v>
      </c>
      <c r="BT13" s="23">
        <v>12800.511111111111</v>
      </c>
      <c r="BU13" s="23">
        <v>12800.511111111111</v>
      </c>
      <c r="BV13" s="23">
        <v>12800.511111111111</v>
      </c>
      <c r="BW13" s="23">
        <v>12800.511111111111</v>
      </c>
      <c r="BX13" s="23">
        <v>12800.511111111111</v>
      </c>
      <c r="BY13" s="23">
        <v>12800.511111111111</v>
      </c>
    </row>
    <row r="14" spans="1:130" s="23" customFormat="1" x14ac:dyDescent="0.2">
      <c r="A14" s="1">
        <v>10401</v>
      </c>
      <c r="B14" s="1">
        <v>10108</v>
      </c>
      <c r="C14" s="1">
        <v>52364455</v>
      </c>
      <c r="D14" s="1" t="s">
        <v>15</v>
      </c>
      <c r="E14" s="1" t="s">
        <v>67</v>
      </c>
      <c r="F14" s="1" t="s">
        <v>17</v>
      </c>
      <c r="G14" s="13">
        <v>2710561</v>
      </c>
      <c r="H14" s="2">
        <v>1</v>
      </c>
      <c r="I14" s="14">
        <v>0</v>
      </c>
      <c r="J14" s="15">
        <v>43969</v>
      </c>
      <c r="K14" s="15">
        <v>45275</v>
      </c>
      <c r="L14" s="1">
        <v>15</v>
      </c>
      <c r="M14" s="15">
        <v>45306</v>
      </c>
      <c r="N14" s="16">
        <v>2710561</v>
      </c>
      <c r="O14" s="13">
        <v>2710561</v>
      </c>
      <c r="P14" s="17">
        <f t="shared" si="0"/>
        <v>2710561</v>
      </c>
      <c r="Q14" s="13">
        <v>1320276.7295597482</v>
      </c>
      <c r="R14" s="13">
        <v>760512.2704402518</v>
      </c>
      <c r="S14" s="18">
        <v>629772</v>
      </c>
      <c r="T14" s="19">
        <v>45</v>
      </c>
      <c r="U14" s="20" t="s">
        <v>111</v>
      </c>
      <c r="V14" s="15">
        <v>45306</v>
      </c>
      <c r="W14" s="13">
        <f t="shared" si="1"/>
        <v>13994.933333333332</v>
      </c>
      <c r="X14" s="14">
        <v>1.06E-2</v>
      </c>
      <c r="Y14" s="13">
        <f t="shared" si="2"/>
        <v>1320276.7295597482</v>
      </c>
      <c r="Z14" s="13">
        <f t="shared" si="3"/>
        <v>760512.2704402518</v>
      </c>
      <c r="AA14" s="21">
        <f t="shared" si="4"/>
        <v>1.06E-2</v>
      </c>
      <c r="AB14" s="19">
        <f t="shared" si="5"/>
        <v>45</v>
      </c>
      <c r="AC14" s="13">
        <f t="shared" si="6"/>
        <v>13994.933333333331</v>
      </c>
      <c r="AD14" s="13"/>
      <c r="AG14" s="23">
        <v>13994.933333333331</v>
      </c>
      <c r="AH14" s="23">
        <v>13994.933333333331</v>
      </c>
      <c r="AI14" s="23">
        <v>13994.933333333331</v>
      </c>
      <c r="AJ14" s="23">
        <v>13994.933333333331</v>
      </c>
      <c r="AK14" s="23">
        <v>13994.933333333331</v>
      </c>
      <c r="AL14" s="23">
        <v>13994.933333333331</v>
      </c>
      <c r="AM14" s="23">
        <v>13994.933333333331</v>
      </c>
      <c r="AN14" s="23">
        <v>13994.933333333331</v>
      </c>
      <c r="AO14" s="23">
        <v>13994.933333333331</v>
      </c>
      <c r="AP14" s="23">
        <v>13994.933333333331</v>
      </c>
      <c r="AQ14" s="23">
        <v>13994.933333333331</v>
      </c>
      <c r="AR14" s="23">
        <v>13994.933333333331</v>
      </c>
      <c r="AS14" s="23">
        <v>13994.933333333331</v>
      </c>
      <c r="AT14" s="23">
        <v>13994.933333333331</v>
      </c>
      <c r="AU14" s="23">
        <v>13994.933333333331</v>
      </c>
      <c r="AV14" s="23">
        <v>13994.933333333331</v>
      </c>
      <c r="AW14" s="23">
        <v>13994.933333333331</v>
      </c>
      <c r="AX14" s="23">
        <v>13994.933333333331</v>
      </c>
      <c r="AY14" s="23">
        <v>13994.933333333331</v>
      </c>
      <c r="AZ14" s="23">
        <v>13994.933333333331</v>
      </c>
      <c r="BA14" s="23">
        <v>13994.933333333331</v>
      </c>
      <c r="BB14" s="23">
        <v>13994.933333333331</v>
      </c>
      <c r="BC14" s="23">
        <v>13994.933333333331</v>
      </c>
      <c r="BD14" s="23">
        <v>13994.933333333331</v>
      </c>
      <c r="BE14" s="23">
        <v>13994.933333333331</v>
      </c>
      <c r="BF14" s="23">
        <v>13994.933333333331</v>
      </c>
      <c r="BG14" s="23">
        <v>13994.933333333331</v>
      </c>
      <c r="BH14" s="23">
        <v>13994.933333333331</v>
      </c>
      <c r="BI14" s="23">
        <v>13994.933333333331</v>
      </c>
      <c r="BJ14" s="23">
        <v>13994.933333333331</v>
      </c>
      <c r="BK14" s="23">
        <v>13994.933333333331</v>
      </c>
      <c r="BL14" s="23">
        <v>13994.933333333331</v>
      </c>
      <c r="BN14" s="23">
        <v>13994.933333333331</v>
      </c>
      <c r="BP14" s="23">
        <v>0</v>
      </c>
      <c r="BR14" s="23">
        <v>13994.933333333331</v>
      </c>
      <c r="BS14" s="23">
        <v>13994.933333333331</v>
      </c>
      <c r="BT14" s="23">
        <v>13994.933333333331</v>
      </c>
      <c r="BU14" s="23">
        <v>13994.933333333331</v>
      </c>
      <c r="BV14" s="23">
        <v>13994.933333333331</v>
      </c>
      <c r="BW14" s="23">
        <v>13994.933333333331</v>
      </c>
      <c r="BX14" s="23">
        <v>13994.933333333331</v>
      </c>
      <c r="BY14" s="23">
        <v>13994.933333333331</v>
      </c>
    </row>
    <row r="15" spans="1:130" s="23" customFormat="1" x14ac:dyDescent="0.2">
      <c r="A15" s="1">
        <v>10270</v>
      </c>
      <c r="B15" s="1">
        <v>10089</v>
      </c>
      <c r="C15" s="1">
        <v>1022950621</v>
      </c>
      <c r="D15" s="1" t="s">
        <v>15</v>
      </c>
      <c r="E15" s="1" t="s">
        <v>25</v>
      </c>
      <c r="F15" s="1" t="s">
        <v>17</v>
      </c>
      <c r="G15" s="13">
        <v>2851244</v>
      </c>
      <c r="H15" s="2">
        <v>2</v>
      </c>
      <c r="I15" s="14">
        <v>0</v>
      </c>
      <c r="J15" s="15">
        <v>43929</v>
      </c>
      <c r="K15" s="15">
        <v>45270</v>
      </c>
      <c r="L15" s="1">
        <v>10</v>
      </c>
      <c r="M15" s="15">
        <v>45301</v>
      </c>
      <c r="N15" s="16">
        <v>1425622</v>
      </c>
      <c r="O15" s="13">
        <v>2851244</v>
      </c>
      <c r="P15" s="17">
        <f t="shared" si="0"/>
        <v>2851244</v>
      </c>
      <c r="Q15" s="13">
        <v>1544854.3888433143</v>
      </c>
      <c r="R15" s="13">
        <v>553118.61115668574</v>
      </c>
      <c r="S15" s="18">
        <v>753271</v>
      </c>
      <c r="T15" s="19">
        <v>46</v>
      </c>
      <c r="U15" s="20" t="s">
        <v>111</v>
      </c>
      <c r="V15" s="15">
        <v>45301</v>
      </c>
      <c r="W15" s="13">
        <f t="shared" si="1"/>
        <v>16375.45652173913</v>
      </c>
      <c r="X15" s="14">
        <v>1.06E-2</v>
      </c>
      <c r="Y15" s="13">
        <f t="shared" si="2"/>
        <v>1544854.3888433143</v>
      </c>
      <c r="Z15" s="13">
        <f t="shared" si="3"/>
        <v>553118.61115668574</v>
      </c>
      <c r="AA15" s="21">
        <f t="shared" si="4"/>
        <v>1.06E-2</v>
      </c>
      <c r="AB15" s="19">
        <f t="shared" si="5"/>
        <v>46</v>
      </c>
      <c r="AC15" s="13">
        <f t="shared" si="6"/>
        <v>16375.456521739132</v>
      </c>
      <c r="AD15" s="13"/>
      <c r="AF15" s="23">
        <v>16375.456521739132</v>
      </c>
      <c r="AG15" s="23">
        <v>16375.456521739132</v>
      </c>
      <c r="AH15" s="23">
        <v>16375.456521739132</v>
      </c>
      <c r="AI15" s="23">
        <v>16375.456521739132</v>
      </c>
      <c r="AJ15" s="23">
        <v>16375.456521739132</v>
      </c>
      <c r="AK15" s="23">
        <v>16375.456521739132</v>
      </c>
      <c r="AL15" s="23">
        <v>16375.456521739132</v>
      </c>
      <c r="AM15" s="23">
        <v>16375.456521739132</v>
      </c>
      <c r="AN15" s="23">
        <v>16375.456521739132</v>
      </c>
      <c r="AO15" s="23">
        <v>16375.456521739132</v>
      </c>
      <c r="AP15" s="23">
        <v>16375.456521739132</v>
      </c>
      <c r="AQ15" s="23">
        <v>16375.456521739132</v>
      </c>
      <c r="AR15" s="23">
        <v>16375.456521739132</v>
      </c>
      <c r="AS15" s="23">
        <v>16375.456521739132</v>
      </c>
      <c r="AT15" s="23">
        <v>16375.456521739132</v>
      </c>
      <c r="AU15" s="23">
        <v>16375.456521739132</v>
      </c>
      <c r="AV15" s="23">
        <v>16375.456521739132</v>
      </c>
      <c r="AW15" s="23">
        <v>16375.456521739132</v>
      </c>
      <c r="AX15" s="23">
        <v>16375.456521739132</v>
      </c>
      <c r="AY15" s="23">
        <v>16375.456521739132</v>
      </c>
      <c r="AZ15" s="23">
        <v>16375.456521739132</v>
      </c>
      <c r="BA15" s="23">
        <v>16375.456521739132</v>
      </c>
      <c r="BB15" s="23">
        <v>16375.456521739132</v>
      </c>
      <c r="BC15" s="23">
        <v>16375.456521739132</v>
      </c>
      <c r="BD15" s="23">
        <v>16375.456521739132</v>
      </c>
      <c r="BE15" s="23">
        <v>16375.456521739132</v>
      </c>
      <c r="BF15" s="23">
        <v>16375.456521739132</v>
      </c>
      <c r="BG15" s="23">
        <v>16375.456521739132</v>
      </c>
      <c r="BH15" s="23">
        <v>16375.456521739132</v>
      </c>
      <c r="BI15" s="23">
        <v>16375.456521739132</v>
      </c>
      <c r="BJ15" s="23">
        <v>16375.456521739132</v>
      </c>
      <c r="BK15" s="23">
        <v>16375.456521739132</v>
      </c>
      <c r="BL15" s="23">
        <v>16375.456521739132</v>
      </c>
      <c r="BN15" s="23">
        <v>16375.456521739132</v>
      </c>
      <c r="BP15" s="23">
        <v>0</v>
      </c>
      <c r="BR15" s="23">
        <v>16375.456521739132</v>
      </c>
      <c r="BS15" s="23">
        <v>16375.456521739132</v>
      </c>
      <c r="BT15" s="23">
        <v>16375.456521739132</v>
      </c>
      <c r="BU15" s="23">
        <v>16375.456521739132</v>
      </c>
      <c r="BV15" s="23">
        <v>16375.456521739132</v>
      </c>
      <c r="BW15" s="23">
        <v>16375.456521739132</v>
      </c>
      <c r="BX15" s="23">
        <v>16375.456521739132</v>
      </c>
      <c r="BY15" s="23">
        <v>16375.456521739132</v>
      </c>
    </row>
    <row r="16" spans="1:130" s="23" customFormat="1" x14ac:dyDescent="0.2">
      <c r="A16" s="1">
        <v>10343</v>
      </c>
      <c r="B16" s="1">
        <v>10131</v>
      </c>
      <c r="C16" s="1">
        <v>1024484928</v>
      </c>
      <c r="D16" s="1" t="s">
        <v>15</v>
      </c>
      <c r="E16" s="1" t="s">
        <v>56</v>
      </c>
      <c r="F16" s="1" t="s">
        <v>17</v>
      </c>
      <c r="G16" s="13">
        <v>1629840</v>
      </c>
      <c r="H16" s="2">
        <v>1</v>
      </c>
      <c r="I16" s="14">
        <v>0</v>
      </c>
      <c r="J16" s="15">
        <v>43951</v>
      </c>
      <c r="K16" s="15">
        <v>45280</v>
      </c>
      <c r="L16" s="1">
        <v>20</v>
      </c>
      <c r="M16" s="15">
        <v>45311</v>
      </c>
      <c r="N16" s="16">
        <v>1629840</v>
      </c>
      <c r="O16" s="13">
        <v>1629840</v>
      </c>
      <c r="P16" s="17">
        <f t="shared" si="0"/>
        <v>1629840</v>
      </c>
      <c r="Q16" s="13">
        <v>873841.26333059883</v>
      </c>
      <c r="R16" s="13">
        <v>329913.73666940117</v>
      </c>
      <c r="S16" s="18">
        <v>426085</v>
      </c>
      <c r="T16" s="19">
        <v>46</v>
      </c>
      <c r="U16" s="20" t="s">
        <v>111</v>
      </c>
      <c r="V16" s="15">
        <v>45311</v>
      </c>
      <c r="W16" s="13">
        <f t="shared" si="1"/>
        <v>9262.717391304348</v>
      </c>
      <c r="X16" s="14">
        <v>1.06E-2</v>
      </c>
      <c r="Y16" s="13">
        <f t="shared" si="2"/>
        <v>873841.26333059883</v>
      </c>
      <c r="Z16" s="13">
        <f t="shared" si="3"/>
        <v>329913.73666940117</v>
      </c>
      <c r="AA16" s="21">
        <f t="shared" si="4"/>
        <v>1.06E-2</v>
      </c>
      <c r="AB16" s="19">
        <f t="shared" si="5"/>
        <v>46</v>
      </c>
      <c r="AC16" s="13">
        <f t="shared" si="6"/>
        <v>9262.717391304348</v>
      </c>
      <c r="AD16" s="13"/>
      <c r="AF16" s="23">
        <v>9262.717391304348</v>
      </c>
      <c r="AG16" s="23">
        <v>9262.717391304348</v>
      </c>
      <c r="AH16" s="23">
        <v>9262.717391304348</v>
      </c>
      <c r="AI16" s="23">
        <v>9262.717391304348</v>
      </c>
      <c r="AJ16" s="23">
        <v>9262.717391304348</v>
      </c>
      <c r="AK16" s="23">
        <v>9262.717391304348</v>
      </c>
      <c r="AL16" s="23">
        <v>9262.717391304348</v>
      </c>
      <c r="AM16" s="23">
        <v>9262.717391304348</v>
      </c>
      <c r="AN16" s="23">
        <v>9262.717391304348</v>
      </c>
      <c r="AO16" s="23">
        <v>9262.717391304348</v>
      </c>
      <c r="AP16" s="23">
        <v>9262.717391304348</v>
      </c>
      <c r="AQ16" s="23">
        <v>9262.717391304348</v>
      </c>
      <c r="AR16" s="23">
        <v>9262.717391304348</v>
      </c>
      <c r="AS16" s="23">
        <v>9262.717391304348</v>
      </c>
      <c r="AT16" s="23">
        <v>9262.717391304348</v>
      </c>
      <c r="AU16" s="23">
        <v>9262.717391304348</v>
      </c>
      <c r="AV16" s="23">
        <v>9262.717391304348</v>
      </c>
      <c r="AW16" s="23">
        <v>9262.717391304348</v>
      </c>
      <c r="AX16" s="23">
        <v>9262.717391304348</v>
      </c>
      <c r="AY16" s="23">
        <v>9262.717391304348</v>
      </c>
      <c r="AZ16" s="23">
        <v>9262.717391304348</v>
      </c>
      <c r="BA16" s="23">
        <v>9262.717391304348</v>
      </c>
      <c r="BB16" s="23">
        <v>9262.717391304348</v>
      </c>
      <c r="BC16" s="23">
        <v>9262.717391304348</v>
      </c>
      <c r="BD16" s="23">
        <v>9262.717391304348</v>
      </c>
      <c r="BE16" s="23">
        <v>9262.717391304348</v>
      </c>
      <c r="BF16" s="23">
        <v>9262.717391304348</v>
      </c>
      <c r="BG16" s="23">
        <v>9262.717391304348</v>
      </c>
      <c r="BH16" s="23">
        <v>9262.717391304348</v>
      </c>
      <c r="BI16" s="23">
        <v>9262.717391304348</v>
      </c>
      <c r="BJ16" s="23">
        <v>9262.717391304348</v>
      </c>
      <c r="BK16" s="23">
        <v>9262.717391304348</v>
      </c>
      <c r="BL16" s="23">
        <v>9262.717391304348</v>
      </c>
      <c r="BN16" s="23">
        <v>9262.717391304348</v>
      </c>
      <c r="BP16" s="23">
        <v>0</v>
      </c>
      <c r="BR16" s="23">
        <v>9262.717391304348</v>
      </c>
      <c r="BS16" s="23">
        <v>9262.717391304348</v>
      </c>
      <c r="BT16" s="23">
        <v>9262.717391304348</v>
      </c>
      <c r="BU16" s="23">
        <v>9262.717391304348</v>
      </c>
      <c r="BV16" s="23">
        <v>9262.717391304348</v>
      </c>
      <c r="BW16" s="23">
        <v>9262.717391304348</v>
      </c>
      <c r="BX16" s="23">
        <v>9262.717391304348</v>
      </c>
      <c r="BY16" s="23">
        <v>9262.717391304348</v>
      </c>
    </row>
    <row r="17" spans="1:80" s="23" customFormat="1" x14ac:dyDescent="0.2">
      <c r="A17" s="1">
        <v>10377</v>
      </c>
      <c r="B17" s="1">
        <v>10089</v>
      </c>
      <c r="C17" s="1">
        <v>1022950621</v>
      </c>
      <c r="D17" s="1" t="s">
        <v>15</v>
      </c>
      <c r="E17" s="1" t="s">
        <v>25</v>
      </c>
      <c r="F17" s="1" t="s">
        <v>17</v>
      </c>
      <c r="G17" s="13">
        <v>2870277</v>
      </c>
      <c r="H17" s="2">
        <v>1</v>
      </c>
      <c r="I17" s="14">
        <v>0</v>
      </c>
      <c r="J17" s="15">
        <v>43959</v>
      </c>
      <c r="K17" s="15">
        <v>45301</v>
      </c>
      <c r="L17" s="1">
        <v>10</v>
      </c>
      <c r="M17" s="15">
        <v>45332</v>
      </c>
      <c r="N17" s="16">
        <v>2870277</v>
      </c>
      <c r="O17" s="13">
        <v>2870277</v>
      </c>
      <c r="P17" s="17">
        <f t="shared" si="0"/>
        <v>2870277</v>
      </c>
      <c r="Q17" s="13">
        <v>1583888.4331419196</v>
      </c>
      <c r="R17" s="13">
        <v>514084.56685808045</v>
      </c>
      <c r="S17" s="18">
        <v>772304</v>
      </c>
      <c r="T17" s="19">
        <v>46</v>
      </c>
      <c r="U17" s="20" t="s">
        <v>111</v>
      </c>
      <c r="V17" s="15">
        <v>45332</v>
      </c>
      <c r="W17" s="13">
        <f t="shared" si="1"/>
        <v>16789.217391304348</v>
      </c>
      <c r="X17" s="14">
        <v>1.06E-2</v>
      </c>
      <c r="Y17" s="13">
        <f t="shared" si="2"/>
        <v>1583888.4331419196</v>
      </c>
      <c r="Z17" s="13">
        <f t="shared" si="3"/>
        <v>514084.56685808045</v>
      </c>
      <c r="AA17" s="21">
        <f t="shared" si="4"/>
        <v>1.06E-2</v>
      </c>
      <c r="AB17" s="19">
        <f t="shared" si="5"/>
        <v>46</v>
      </c>
      <c r="AC17" s="13">
        <f t="shared" si="6"/>
        <v>16789.217391304348</v>
      </c>
      <c r="AD17" s="13"/>
      <c r="AG17" s="23">
        <v>16789.217391304348</v>
      </c>
      <c r="AH17" s="23">
        <v>16789.217391304348</v>
      </c>
      <c r="AI17" s="23">
        <v>16789.217391304348</v>
      </c>
      <c r="AJ17" s="23">
        <v>16789.217391304348</v>
      </c>
      <c r="AK17" s="23">
        <v>16789.217391304348</v>
      </c>
      <c r="AL17" s="23">
        <v>16789.217391304348</v>
      </c>
      <c r="AM17" s="23">
        <v>16789.217391304348</v>
      </c>
      <c r="AN17" s="23">
        <v>16789.217391304348</v>
      </c>
      <c r="AO17" s="23">
        <v>16789.217391304348</v>
      </c>
      <c r="AP17" s="23">
        <v>16789.217391304348</v>
      </c>
      <c r="AQ17" s="23">
        <v>16789.217391304348</v>
      </c>
      <c r="AR17" s="23">
        <v>16789.217391304348</v>
      </c>
      <c r="AS17" s="23">
        <v>16789.217391304348</v>
      </c>
      <c r="AT17" s="23">
        <v>16789.217391304348</v>
      </c>
      <c r="AU17" s="23">
        <v>16789.217391304348</v>
      </c>
      <c r="AV17" s="23">
        <v>16789.217391304348</v>
      </c>
      <c r="AW17" s="23">
        <v>16789.217391304348</v>
      </c>
      <c r="AX17" s="23">
        <v>16789.217391304348</v>
      </c>
      <c r="AY17" s="23">
        <v>16789.217391304348</v>
      </c>
      <c r="AZ17" s="23">
        <v>16789.217391304348</v>
      </c>
      <c r="BA17" s="23">
        <v>16789.217391304348</v>
      </c>
      <c r="BB17" s="23">
        <v>16789.217391304348</v>
      </c>
      <c r="BC17" s="23">
        <v>16789.217391304348</v>
      </c>
      <c r="BD17" s="23">
        <v>16789.217391304348</v>
      </c>
      <c r="BE17" s="23">
        <v>16789.217391304348</v>
      </c>
      <c r="BF17" s="23">
        <v>16789.217391304348</v>
      </c>
      <c r="BG17" s="23">
        <v>16789.217391304348</v>
      </c>
      <c r="BH17" s="23">
        <v>16789.217391304348</v>
      </c>
      <c r="BI17" s="23">
        <v>16789.217391304348</v>
      </c>
      <c r="BJ17" s="23">
        <v>16789.217391304348</v>
      </c>
      <c r="BK17" s="23">
        <v>16789.217391304348</v>
      </c>
      <c r="BL17" s="23">
        <v>16789.217391304348</v>
      </c>
      <c r="BN17" s="23">
        <v>16789.217391304348</v>
      </c>
      <c r="BP17" s="23">
        <v>0</v>
      </c>
      <c r="BR17" s="23">
        <v>16789.217391304348</v>
      </c>
      <c r="BS17" s="23">
        <v>16789.217391304348</v>
      </c>
      <c r="BT17" s="23">
        <v>16789.217391304348</v>
      </c>
      <c r="BU17" s="23">
        <v>16789.217391304348</v>
      </c>
      <c r="BV17" s="23">
        <v>16789.217391304348</v>
      </c>
      <c r="BW17" s="23">
        <v>16789.217391304348</v>
      </c>
      <c r="BX17" s="23">
        <v>16789.217391304348</v>
      </c>
      <c r="BY17" s="23">
        <v>16789.217391304348</v>
      </c>
      <c r="BZ17" s="23">
        <v>16789.217391304348</v>
      </c>
    </row>
    <row r="18" spans="1:80" s="23" customFormat="1" x14ac:dyDescent="0.2">
      <c r="A18" s="1">
        <v>10381</v>
      </c>
      <c r="B18" s="1">
        <v>10094</v>
      </c>
      <c r="C18" s="1">
        <v>79821600</v>
      </c>
      <c r="D18" s="1" t="s">
        <v>15</v>
      </c>
      <c r="E18" s="1" t="s">
        <v>63</v>
      </c>
      <c r="F18" s="1" t="s">
        <v>17</v>
      </c>
      <c r="G18" s="13">
        <v>2217670</v>
      </c>
      <c r="H18" s="2">
        <v>1</v>
      </c>
      <c r="I18" s="14">
        <v>0</v>
      </c>
      <c r="J18" s="15">
        <v>43964</v>
      </c>
      <c r="K18" s="15">
        <v>45301</v>
      </c>
      <c r="L18" s="1">
        <v>10</v>
      </c>
      <c r="M18" s="15">
        <v>45332</v>
      </c>
      <c r="N18" s="16">
        <v>2217670</v>
      </c>
      <c r="O18" s="13">
        <v>2217670</v>
      </c>
      <c r="P18" s="17">
        <f t="shared" si="0"/>
        <v>2217670</v>
      </c>
      <c r="Q18" s="13">
        <v>1380571.0928319623</v>
      </c>
      <c r="R18" s="13">
        <v>249665.90716803772</v>
      </c>
      <c r="S18" s="18">
        <v>587433</v>
      </c>
      <c r="T18" s="19">
        <v>46</v>
      </c>
      <c r="U18" s="20" t="s">
        <v>111</v>
      </c>
      <c r="V18" s="15">
        <v>45332</v>
      </c>
      <c r="W18" s="13">
        <f t="shared" si="1"/>
        <v>12770.282608695652</v>
      </c>
      <c r="X18" s="14">
        <v>9.2499999999999995E-3</v>
      </c>
      <c r="Y18" s="13">
        <f t="shared" si="2"/>
        <v>1380571.0928319623</v>
      </c>
      <c r="Z18" s="13">
        <f t="shared" si="3"/>
        <v>249665.90716803772</v>
      </c>
      <c r="AA18" s="21">
        <f t="shared" si="4"/>
        <v>9.2499999999999995E-3</v>
      </c>
      <c r="AB18" s="19">
        <f t="shared" si="5"/>
        <v>46</v>
      </c>
      <c r="AC18" s="13">
        <f t="shared" si="6"/>
        <v>12770.28260869565</v>
      </c>
      <c r="AD18" s="13"/>
      <c r="AG18" s="23">
        <v>12770.28260869565</v>
      </c>
      <c r="AH18" s="23">
        <v>12770.28260869565</v>
      </c>
      <c r="AI18" s="23">
        <v>12770.28260869565</v>
      </c>
      <c r="AJ18" s="23">
        <v>12770.28260869565</v>
      </c>
      <c r="AK18" s="23">
        <v>12770.28260869565</v>
      </c>
      <c r="AL18" s="23">
        <v>12770.28260869565</v>
      </c>
      <c r="AM18" s="23">
        <v>12770.28260869565</v>
      </c>
      <c r="AN18" s="23">
        <v>12770.28260869565</v>
      </c>
      <c r="AO18" s="23">
        <v>12770.28260869565</v>
      </c>
      <c r="AP18" s="23">
        <v>12770.28260869565</v>
      </c>
      <c r="AQ18" s="23">
        <v>12770.28260869565</v>
      </c>
      <c r="AR18" s="23">
        <v>12770.28260869565</v>
      </c>
      <c r="AS18" s="23">
        <v>12770.28260869565</v>
      </c>
      <c r="AT18" s="23">
        <v>12770.28260869565</v>
      </c>
      <c r="AU18" s="23">
        <v>12770.28260869565</v>
      </c>
      <c r="AV18" s="23">
        <v>12770.28260869565</v>
      </c>
      <c r="AW18" s="23">
        <v>12770.28260869565</v>
      </c>
      <c r="AX18" s="23">
        <v>12770.28260869565</v>
      </c>
      <c r="AY18" s="23">
        <v>12770.28260869565</v>
      </c>
      <c r="AZ18" s="23">
        <v>12770.28260869565</v>
      </c>
      <c r="BA18" s="23">
        <v>12770.28260869565</v>
      </c>
      <c r="BB18" s="23">
        <v>12770.28260869565</v>
      </c>
      <c r="BC18" s="23">
        <v>12770.28260869565</v>
      </c>
      <c r="BD18" s="23">
        <v>12770.28260869565</v>
      </c>
      <c r="BE18" s="23">
        <v>12770.28260869565</v>
      </c>
      <c r="BF18" s="23">
        <v>12770.28260869565</v>
      </c>
      <c r="BG18" s="23">
        <v>12770.28260869565</v>
      </c>
      <c r="BH18" s="23">
        <v>12770.28260869565</v>
      </c>
      <c r="BI18" s="23">
        <v>12770.28260869565</v>
      </c>
      <c r="BJ18" s="23">
        <v>12770.28260869565</v>
      </c>
      <c r="BK18" s="23">
        <v>12770.28260869565</v>
      </c>
      <c r="BL18" s="23">
        <v>12770.28260869565</v>
      </c>
      <c r="BN18" s="23">
        <v>12770.28260869565</v>
      </c>
      <c r="BP18" s="23">
        <v>0</v>
      </c>
      <c r="BR18" s="23">
        <v>12770.28260869565</v>
      </c>
      <c r="BS18" s="23">
        <v>12770.28260869565</v>
      </c>
      <c r="BT18" s="23">
        <v>12770.28260869565</v>
      </c>
      <c r="BU18" s="23">
        <v>12770.28260869565</v>
      </c>
      <c r="BV18" s="23">
        <v>12770.28260869565</v>
      </c>
      <c r="BW18" s="23">
        <v>12770.28260869565</v>
      </c>
      <c r="BX18" s="23">
        <v>12770.28260869565</v>
      </c>
      <c r="BY18" s="23">
        <v>12770.28260869565</v>
      </c>
      <c r="BZ18" s="23">
        <v>12770.28260869565</v>
      </c>
    </row>
    <row r="19" spans="1:80" s="23" customFormat="1" x14ac:dyDescent="0.2">
      <c r="A19" s="1">
        <v>10402</v>
      </c>
      <c r="B19" s="1">
        <v>10108</v>
      </c>
      <c r="C19" s="1">
        <v>52364455</v>
      </c>
      <c r="D19" s="1" t="s">
        <v>15</v>
      </c>
      <c r="E19" s="1" t="s">
        <v>67</v>
      </c>
      <c r="F19" s="1" t="s">
        <v>17</v>
      </c>
      <c r="G19" s="13">
        <v>2847611</v>
      </c>
      <c r="H19" s="2">
        <v>1</v>
      </c>
      <c r="I19" s="14">
        <v>0</v>
      </c>
      <c r="J19" s="15">
        <v>43969</v>
      </c>
      <c r="K19" s="15">
        <v>45306</v>
      </c>
      <c r="L19" s="1">
        <v>15</v>
      </c>
      <c r="M19" s="15">
        <v>45337</v>
      </c>
      <c r="N19" s="16">
        <v>2847611</v>
      </c>
      <c r="O19" s="13">
        <v>2847611</v>
      </c>
      <c r="P19" s="17">
        <f t="shared" si="0"/>
        <v>2847611</v>
      </c>
      <c r="Q19" s="13">
        <v>1572645.6111566857</v>
      </c>
      <c r="R19" s="13">
        <v>508143.38884331426</v>
      </c>
      <c r="S19" s="18">
        <v>766822</v>
      </c>
      <c r="T19" s="19">
        <v>46</v>
      </c>
      <c r="U19" s="20" t="s">
        <v>111</v>
      </c>
      <c r="V19" s="15">
        <v>45337</v>
      </c>
      <c r="W19" s="13">
        <f t="shared" si="1"/>
        <v>16670.043478260868</v>
      </c>
      <c r="X19" s="14">
        <v>1.06E-2</v>
      </c>
      <c r="Y19" s="13">
        <f t="shared" si="2"/>
        <v>1572645.6111566857</v>
      </c>
      <c r="Z19" s="13">
        <f t="shared" si="3"/>
        <v>508143.38884331426</v>
      </c>
      <c r="AA19" s="21">
        <f t="shared" si="4"/>
        <v>1.06E-2</v>
      </c>
      <c r="AB19" s="19">
        <f t="shared" si="5"/>
        <v>46</v>
      </c>
      <c r="AC19" s="13">
        <f t="shared" si="6"/>
        <v>16670.043478260868</v>
      </c>
      <c r="AD19" s="13"/>
      <c r="AG19" s="23">
        <v>16670.043478260868</v>
      </c>
      <c r="AH19" s="23">
        <v>16670.043478260868</v>
      </c>
      <c r="AI19" s="23">
        <v>16670.043478260868</v>
      </c>
      <c r="AJ19" s="23">
        <v>16670.043478260868</v>
      </c>
      <c r="AK19" s="23">
        <v>16670.043478260868</v>
      </c>
      <c r="AL19" s="23">
        <v>16670.043478260868</v>
      </c>
      <c r="AM19" s="23">
        <v>16670.043478260868</v>
      </c>
      <c r="AN19" s="23">
        <v>16670.043478260868</v>
      </c>
      <c r="AO19" s="23">
        <v>16670.043478260868</v>
      </c>
      <c r="AP19" s="23">
        <v>16670.043478260868</v>
      </c>
      <c r="AQ19" s="23">
        <v>16670.043478260868</v>
      </c>
      <c r="AR19" s="23">
        <v>16670.043478260868</v>
      </c>
      <c r="AS19" s="23">
        <v>16670.043478260868</v>
      </c>
      <c r="AT19" s="23">
        <v>16670.043478260868</v>
      </c>
      <c r="AU19" s="23">
        <v>16670.043478260868</v>
      </c>
      <c r="AV19" s="23">
        <v>16670.043478260868</v>
      </c>
      <c r="AW19" s="23">
        <v>16670.043478260868</v>
      </c>
      <c r="AX19" s="23">
        <v>16670.043478260868</v>
      </c>
      <c r="AY19" s="23">
        <v>16670.043478260868</v>
      </c>
      <c r="AZ19" s="23">
        <v>16670.043478260868</v>
      </c>
      <c r="BA19" s="23">
        <v>16670.043478260868</v>
      </c>
      <c r="BB19" s="23">
        <v>16670.043478260868</v>
      </c>
      <c r="BC19" s="23">
        <v>16670.043478260868</v>
      </c>
      <c r="BD19" s="23">
        <v>16670.043478260868</v>
      </c>
      <c r="BE19" s="23">
        <v>16670.043478260868</v>
      </c>
      <c r="BF19" s="23">
        <v>16670.043478260868</v>
      </c>
      <c r="BG19" s="23">
        <v>16670.043478260868</v>
      </c>
      <c r="BH19" s="23">
        <v>16670.043478260868</v>
      </c>
      <c r="BI19" s="23">
        <v>16670.043478260868</v>
      </c>
      <c r="BJ19" s="23">
        <v>16670.043478260868</v>
      </c>
      <c r="BK19" s="23">
        <v>16670.043478260868</v>
      </c>
      <c r="BL19" s="23">
        <v>16670.043478260868</v>
      </c>
      <c r="BN19" s="23">
        <v>16670.043478260868</v>
      </c>
      <c r="BP19" s="23">
        <v>0</v>
      </c>
      <c r="BR19" s="23">
        <v>16670.043478260868</v>
      </c>
      <c r="BS19" s="23">
        <v>16670.043478260868</v>
      </c>
      <c r="BT19" s="23">
        <v>16670.043478260868</v>
      </c>
      <c r="BU19" s="23">
        <v>16670.043478260868</v>
      </c>
      <c r="BV19" s="23">
        <v>16670.043478260868</v>
      </c>
      <c r="BW19" s="23">
        <v>16670.043478260868</v>
      </c>
      <c r="BX19" s="23">
        <v>16670.043478260868</v>
      </c>
      <c r="BY19" s="23">
        <v>16670.043478260868</v>
      </c>
      <c r="BZ19" s="23">
        <v>16670.043478260868</v>
      </c>
    </row>
    <row r="20" spans="1:80" s="23" customFormat="1" x14ac:dyDescent="0.2">
      <c r="A20" s="1">
        <v>10410</v>
      </c>
      <c r="B20" s="1">
        <v>10086</v>
      </c>
      <c r="C20" s="1">
        <v>41725400</v>
      </c>
      <c r="D20" s="1" t="s">
        <v>15</v>
      </c>
      <c r="E20" s="1" t="s">
        <v>22</v>
      </c>
      <c r="F20" s="1" t="s">
        <v>17</v>
      </c>
      <c r="G20" s="13">
        <v>2197095</v>
      </c>
      <c r="H20" s="2">
        <v>1</v>
      </c>
      <c r="I20" s="14">
        <v>0</v>
      </c>
      <c r="J20" s="15">
        <v>43969</v>
      </c>
      <c r="K20" s="15">
        <v>45311</v>
      </c>
      <c r="L20" s="1">
        <v>20</v>
      </c>
      <c r="M20" s="15">
        <v>45342</v>
      </c>
      <c r="N20" s="16">
        <v>2197095</v>
      </c>
      <c r="O20" s="13">
        <v>2197095</v>
      </c>
      <c r="P20" s="17">
        <f t="shared" si="0"/>
        <v>2197095</v>
      </c>
      <c r="Q20" s="13">
        <v>1278363.0434782607</v>
      </c>
      <c r="R20" s="13">
        <v>330684.95652173925</v>
      </c>
      <c r="S20" s="18">
        <v>588047</v>
      </c>
      <c r="T20" s="19">
        <v>46</v>
      </c>
      <c r="U20" s="20" t="s">
        <v>111</v>
      </c>
      <c r="V20" s="15">
        <v>45342</v>
      </c>
      <c r="W20" s="13">
        <f t="shared" si="1"/>
        <v>12783.630434782608</v>
      </c>
      <c r="X20" s="14">
        <v>0.01</v>
      </c>
      <c r="Y20" s="13">
        <f t="shared" si="2"/>
        <v>1278363.0434782607</v>
      </c>
      <c r="Z20" s="13">
        <f t="shared" si="3"/>
        <v>330684.95652173925</v>
      </c>
      <c r="AA20" s="21">
        <f t="shared" si="4"/>
        <v>0.01</v>
      </c>
      <c r="AB20" s="19">
        <f t="shared" si="5"/>
        <v>46</v>
      </c>
      <c r="AC20" s="13">
        <f t="shared" si="6"/>
        <v>12783.630434782608</v>
      </c>
      <c r="AD20" s="13"/>
      <c r="AG20" s="23">
        <v>12783.630434782608</v>
      </c>
      <c r="AH20" s="23">
        <v>12783.630434782608</v>
      </c>
      <c r="AI20" s="23">
        <v>12783.630434782608</v>
      </c>
      <c r="AJ20" s="23">
        <v>12783.630434782608</v>
      </c>
      <c r="AK20" s="23">
        <v>12783.630434782608</v>
      </c>
      <c r="AL20" s="23">
        <v>12783.630434782608</v>
      </c>
      <c r="AM20" s="23">
        <v>12783.630434782608</v>
      </c>
      <c r="AN20" s="23">
        <v>12783.630434782608</v>
      </c>
      <c r="AO20" s="23">
        <v>12783.630434782608</v>
      </c>
      <c r="AP20" s="23">
        <v>12783.630434782608</v>
      </c>
      <c r="AQ20" s="23">
        <v>12783.630434782608</v>
      </c>
      <c r="AR20" s="23">
        <v>12783.630434782608</v>
      </c>
      <c r="AS20" s="23">
        <v>12783.630434782608</v>
      </c>
      <c r="AT20" s="23">
        <v>12783.630434782608</v>
      </c>
      <c r="AU20" s="23">
        <v>12783.630434782608</v>
      </c>
      <c r="AV20" s="23">
        <v>12783.630434782608</v>
      </c>
      <c r="AW20" s="23">
        <v>12783.630434782608</v>
      </c>
      <c r="AX20" s="23">
        <v>12783.630434782608</v>
      </c>
      <c r="AY20" s="23">
        <v>12783.630434782608</v>
      </c>
      <c r="AZ20" s="23">
        <v>12783.630434782608</v>
      </c>
      <c r="BA20" s="23">
        <v>12783.630434782608</v>
      </c>
      <c r="BB20" s="23">
        <v>12783.630434782608</v>
      </c>
      <c r="BC20" s="23">
        <v>12783.630434782608</v>
      </c>
      <c r="BD20" s="23">
        <v>12783.630434782608</v>
      </c>
      <c r="BE20" s="23">
        <v>12783.630434782608</v>
      </c>
      <c r="BF20" s="23">
        <v>12783.630434782608</v>
      </c>
      <c r="BG20" s="23">
        <v>12783.630434782608</v>
      </c>
      <c r="BH20" s="23">
        <v>12783.630434782608</v>
      </c>
      <c r="BI20" s="23">
        <v>12783.630434782608</v>
      </c>
      <c r="BJ20" s="23">
        <v>12783.630434782608</v>
      </c>
      <c r="BK20" s="23">
        <v>12783.630434782608</v>
      </c>
      <c r="BL20" s="23">
        <v>12783.630434782608</v>
      </c>
      <c r="BN20" s="23">
        <v>12783.630434782608</v>
      </c>
      <c r="BP20" s="23">
        <v>0</v>
      </c>
      <c r="BR20" s="23">
        <v>12783.630434782608</v>
      </c>
      <c r="BS20" s="23">
        <v>12783.630434782608</v>
      </c>
      <c r="BT20" s="23">
        <v>12783.630434782608</v>
      </c>
      <c r="BU20" s="23">
        <v>12783.630434782608</v>
      </c>
      <c r="BV20" s="23">
        <v>12783.630434782608</v>
      </c>
      <c r="BW20" s="23">
        <v>12783.630434782608</v>
      </c>
      <c r="BX20" s="23">
        <v>12783.630434782608</v>
      </c>
      <c r="BY20" s="23">
        <v>12783.630434782608</v>
      </c>
      <c r="BZ20" s="23">
        <v>12783.630434782608</v>
      </c>
    </row>
    <row r="21" spans="1:80" s="23" customFormat="1" x14ac:dyDescent="0.2">
      <c r="A21" s="1">
        <v>10522</v>
      </c>
      <c r="B21" s="1">
        <v>10094</v>
      </c>
      <c r="C21" s="1">
        <v>79821600</v>
      </c>
      <c r="D21" s="1" t="s">
        <v>15</v>
      </c>
      <c r="E21" s="1" t="s">
        <v>63</v>
      </c>
      <c r="F21" s="1" t="s">
        <v>17</v>
      </c>
      <c r="G21" s="13">
        <v>2228537</v>
      </c>
      <c r="H21" s="2">
        <v>1</v>
      </c>
      <c r="I21" s="14">
        <v>0</v>
      </c>
      <c r="J21" s="15">
        <v>43998</v>
      </c>
      <c r="K21" s="15">
        <v>45332</v>
      </c>
      <c r="L21" s="1">
        <v>10</v>
      </c>
      <c r="M21" s="15">
        <v>45361</v>
      </c>
      <c r="N21" s="16">
        <v>2228537</v>
      </c>
      <c r="O21" s="13">
        <v>2228537</v>
      </c>
      <c r="P21" s="17">
        <f t="shared" si="0"/>
        <v>2228537</v>
      </c>
      <c r="Q21" s="13">
        <v>1406110.4582843713</v>
      </c>
      <c r="R21" s="13">
        <v>224126.5417156287</v>
      </c>
      <c r="S21" s="18">
        <v>598300</v>
      </c>
      <c r="T21" s="19">
        <v>46</v>
      </c>
      <c r="U21" s="20" t="s">
        <v>111</v>
      </c>
      <c r="V21" s="15">
        <v>45361</v>
      </c>
      <c r="W21" s="13">
        <f t="shared" si="1"/>
        <v>13006.521739130434</v>
      </c>
      <c r="X21" s="14">
        <v>9.2499999999999995E-3</v>
      </c>
      <c r="Y21" s="13">
        <f t="shared" si="2"/>
        <v>1406110.4582843713</v>
      </c>
      <c r="Z21" s="13">
        <f t="shared" si="3"/>
        <v>224126.5417156287</v>
      </c>
      <c r="AA21" s="21">
        <f t="shared" si="4"/>
        <v>9.2499999999999995E-3</v>
      </c>
      <c r="AB21" s="19">
        <f t="shared" si="5"/>
        <v>46</v>
      </c>
      <c r="AC21" s="13">
        <f t="shared" si="6"/>
        <v>13006.521739130434</v>
      </c>
      <c r="AD21" s="13"/>
      <c r="AH21" s="23">
        <v>13006.521739130434</v>
      </c>
      <c r="AI21" s="23">
        <v>13006.521739130434</v>
      </c>
      <c r="AJ21" s="23">
        <v>13006.521739130434</v>
      </c>
      <c r="AK21" s="23">
        <v>13006.521739130434</v>
      </c>
      <c r="AL21" s="23">
        <v>13006.521739130434</v>
      </c>
      <c r="AM21" s="23">
        <v>13006.521739130434</v>
      </c>
      <c r="AN21" s="23">
        <v>13006.521739130434</v>
      </c>
      <c r="AO21" s="23">
        <v>13006.521739130434</v>
      </c>
      <c r="AP21" s="23">
        <v>13006.521739130434</v>
      </c>
      <c r="AQ21" s="23">
        <v>13006.521739130434</v>
      </c>
      <c r="AR21" s="23">
        <v>13006.521739130434</v>
      </c>
      <c r="AS21" s="23">
        <v>13006.521739130434</v>
      </c>
      <c r="AT21" s="23">
        <v>13006.521739130434</v>
      </c>
      <c r="AU21" s="23">
        <v>13006.521739130434</v>
      </c>
      <c r="AV21" s="23">
        <v>13006.521739130434</v>
      </c>
      <c r="AW21" s="23">
        <v>13006.521739130434</v>
      </c>
      <c r="AX21" s="23">
        <v>13006.521739130434</v>
      </c>
      <c r="AY21" s="23">
        <v>13006.521739130434</v>
      </c>
      <c r="AZ21" s="23">
        <v>13006.521739130434</v>
      </c>
      <c r="BA21" s="23">
        <v>13006.521739130434</v>
      </c>
      <c r="BB21" s="23">
        <v>13006.521739130434</v>
      </c>
      <c r="BC21" s="23">
        <v>13006.521739130434</v>
      </c>
      <c r="BD21" s="23">
        <v>13006.521739130434</v>
      </c>
      <c r="BE21" s="23">
        <v>13006.521739130434</v>
      </c>
      <c r="BF21" s="23">
        <v>13006.521739130434</v>
      </c>
      <c r="BG21" s="23">
        <v>13006.521739130434</v>
      </c>
      <c r="BH21" s="23">
        <v>13006.521739130434</v>
      </c>
      <c r="BI21" s="23">
        <v>13006.521739130434</v>
      </c>
      <c r="BJ21" s="23">
        <v>13006.521739130434</v>
      </c>
      <c r="BK21" s="23">
        <v>13006.521739130434</v>
      </c>
      <c r="BL21" s="23">
        <v>13006.521739130434</v>
      </c>
      <c r="BN21" s="23">
        <v>13006.521739130434</v>
      </c>
      <c r="BP21" s="23">
        <v>0</v>
      </c>
      <c r="BR21" s="23">
        <v>13006.521739130434</v>
      </c>
      <c r="BS21" s="23">
        <v>13006.521739130434</v>
      </c>
      <c r="BT21" s="23">
        <v>13006.521739130434</v>
      </c>
      <c r="BU21" s="23">
        <v>13006.521739130434</v>
      </c>
      <c r="BV21" s="23">
        <v>13006.521739130434</v>
      </c>
      <c r="BW21" s="23">
        <v>13006.521739130434</v>
      </c>
      <c r="BX21" s="23">
        <v>13006.521739130434</v>
      </c>
      <c r="BY21" s="23">
        <v>13006.521739130434</v>
      </c>
      <c r="BZ21" s="23">
        <v>13006.521739130434</v>
      </c>
      <c r="CA21" s="23">
        <v>13006.521739130434</v>
      </c>
    </row>
    <row r="22" spans="1:80" s="23" customFormat="1" x14ac:dyDescent="0.2">
      <c r="A22" s="1">
        <v>10526</v>
      </c>
      <c r="B22" s="1">
        <v>10089</v>
      </c>
      <c r="C22" s="1">
        <v>1022950621</v>
      </c>
      <c r="D22" s="1" t="s">
        <v>15</v>
      </c>
      <c r="E22" s="1" t="s">
        <v>25</v>
      </c>
      <c r="F22" s="1" t="s">
        <v>17</v>
      </c>
      <c r="G22" s="13">
        <v>2886650</v>
      </c>
      <c r="H22" s="2">
        <v>1</v>
      </c>
      <c r="I22" s="14">
        <v>0</v>
      </c>
      <c r="J22" s="15">
        <v>43999</v>
      </c>
      <c r="K22" s="15">
        <v>45332</v>
      </c>
      <c r="L22" s="1">
        <v>10</v>
      </c>
      <c r="M22" s="15">
        <v>45361</v>
      </c>
      <c r="N22" s="16">
        <v>2886650</v>
      </c>
      <c r="O22" s="13">
        <v>2886650</v>
      </c>
      <c r="P22" s="17">
        <f t="shared" si="0"/>
        <v>2886650</v>
      </c>
      <c r="Q22" s="13">
        <v>1617467.1862182117</v>
      </c>
      <c r="R22" s="13">
        <v>480505.81378178834</v>
      </c>
      <c r="S22" s="18">
        <v>788677</v>
      </c>
      <c r="T22" s="19">
        <v>46</v>
      </c>
      <c r="U22" s="20" t="s">
        <v>111</v>
      </c>
      <c r="V22" s="15">
        <v>45361</v>
      </c>
      <c r="W22" s="13">
        <f t="shared" si="1"/>
        <v>17145.152173913044</v>
      </c>
      <c r="X22" s="14">
        <v>1.06E-2</v>
      </c>
      <c r="Y22" s="13">
        <f t="shared" si="2"/>
        <v>1617467.1862182117</v>
      </c>
      <c r="Z22" s="13">
        <f t="shared" si="3"/>
        <v>480505.81378178834</v>
      </c>
      <c r="AA22" s="21">
        <f t="shared" si="4"/>
        <v>1.06E-2</v>
      </c>
      <c r="AB22" s="19">
        <f t="shared" si="5"/>
        <v>46</v>
      </c>
      <c r="AC22" s="13">
        <f t="shared" si="6"/>
        <v>17145.152173913044</v>
      </c>
      <c r="AD22" s="13"/>
      <c r="AH22" s="23">
        <v>17145.152173913044</v>
      </c>
      <c r="AI22" s="23">
        <v>17145.152173913044</v>
      </c>
      <c r="AJ22" s="23">
        <v>17145.152173913044</v>
      </c>
      <c r="AK22" s="23">
        <v>17145.152173913044</v>
      </c>
      <c r="AL22" s="23">
        <v>17145.152173913044</v>
      </c>
      <c r="AM22" s="23">
        <v>17145.152173913044</v>
      </c>
      <c r="AN22" s="23">
        <v>17145.152173913044</v>
      </c>
      <c r="AO22" s="23">
        <v>17145.152173913044</v>
      </c>
      <c r="AP22" s="23">
        <v>17145.152173913044</v>
      </c>
      <c r="AQ22" s="23">
        <v>17145.152173913044</v>
      </c>
      <c r="AR22" s="23">
        <v>17145.152173913044</v>
      </c>
      <c r="AS22" s="23">
        <v>17145.152173913044</v>
      </c>
      <c r="AT22" s="23">
        <v>17145.152173913044</v>
      </c>
      <c r="AU22" s="23">
        <v>17145.152173913044</v>
      </c>
      <c r="AV22" s="23">
        <v>17145.152173913044</v>
      </c>
      <c r="AW22" s="23">
        <v>17145.152173913044</v>
      </c>
      <c r="AX22" s="23">
        <v>17145.152173913044</v>
      </c>
      <c r="AY22" s="23">
        <v>17145.152173913044</v>
      </c>
      <c r="AZ22" s="23">
        <v>17145.152173913044</v>
      </c>
      <c r="BA22" s="23">
        <v>17145.152173913044</v>
      </c>
      <c r="BB22" s="23">
        <v>17145.152173913044</v>
      </c>
      <c r="BC22" s="23">
        <v>17145.152173913044</v>
      </c>
      <c r="BD22" s="23">
        <v>17145.152173913044</v>
      </c>
      <c r="BE22" s="23">
        <v>17145.152173913044</v>
      </c>
      <c r="BF22" s="23">
        <v>17145.152173913044</v>
      </c>
      <c r="BG22" s="23">
        <v>17145.152173913044</v>
      </c>
      <c r="BH22" s="23">
        <v>17145.152173913044</v>
      </c>
      <c r="BI22" s="23">
        <v>17145.152173913044</v>
      </c>
      <c r="BJ22" s="23">
        <v>17145.152173913044</v>
      </c>
      <c r="BK22" s="23">
        <v>17145.152173913044</v>
      </c>
      <c r="BL22" s="23">
        <v>17145.152173913044</v>
      </c>
      <c r="BN22" s="23">
        <v>17145.152173913044</v>
      </c>
      <c r="BP22" s="23">
        <v>0</v>
      </c>
      <c r="BR22" s="23">
        <v>17145.152173913044</v>
      </c>
      <c r="BS22" s="23">
        <v>17145.152173913044</v>
      </c>
      <c r="BT22" s="23">
        <v>17145.152173913044</v>
      </c>
      <c r="BU22" s="23">
        <v>17145.152173913044</v>
      </c>
      <c r="BV22" s="23">
        <v>17145.152173913044</v>
      </c>
      <c r="BW22" s="23">
        <v>17145.152173913044</v>
      </c>
      <c r="BX22" s="23">
        <v>17145.152173913044</v>
      </c>
      <c r="BY22" s="23">
        <v>17145.152173913044</v>
      </c>
      <c r="BZ22" s="23">
        <v>17145.152173913044</v>
      </c>
      <c r="CA22" s="23">
        <v>17145.152173913044</v>
      </c>
    </row>
    <row r="23" spans="1:80" s="23" customFormat="1" x14ac:dyDescent="0.2">
      <c r="A23" s="1">
        <v>10546</v>
      </c>
      <c r="B23" s="1">
        <v>10160</v>
      </c>
      <c r="C23" s="1">
        <v>79921391</v>
      </c>
      <c r="D23" s="1" t="s">
        <v>15</v>
      </c>
      <c r="E23" s="1" t="s">
        <v>70</v>
      </c>
      <c r="F23" s="1" t="s">
        <v>17</v>
      </c>
      <c r="G23" s="13">
        <v>2369472</v>
      </c>
      <c r="H23" s="2">
        <v>1</v>
      </c>
      <c r="I23" s="14">
        <v>0</v>
      </c>
      <c r="J23" s="15">
        <v>44005</v>
      </c>
      <c r="K23" s="15">
        <v>45792</v>
      </c>
      <c r="L23" s="1">
        <v>15</v>
      </c>
      <c r="M23" s="15">
        <v>45823</v>
      </c>
      <c r="N23" s="16">
        <v>2369472</v>
      </c>
      <c r="O23" s="13">
        <v>2369472</v>
      </c>
      <c r="P23" s="17">
        <f t="shared" si="0"/>
        <v>2369472</v>
      </c>
      <c r="Q23" s="13">
        <v>1702914</v>
      </c>
      <c r="R23" s="13">
        <v>0</v>
      </c>
      <c r="S23" s="18">
        <v>666558</v>
      </c>
      <c r="T23" s="19">
        <v>46</v>
      </c>
      <c r="U23" s="20" t="s">
        <v>111</v>
      </c>
      <c r="V23" s="15">
        <v>45366</v>
      </c>
      <c r="W23" s="13">
        <f t="shared" si="1"/>
        <v>14490.391304347826</v>
      </c>
      <c r="X23" s="14">
        <v>1.04455E-2</v>
      </c>
      <c r="Y23" s="13">
        <f t="shared" si="2"/>
        <v>1702914</v>
      </c>
      <c r="Z23" s="13">
        <f t="shared" si="3"/>
        <v>0</v>
      </c>
      <c r="AA23" s="21">
        <f t="shared" si="4"/>
        <v>1.04455E-2</v>
      </c>
      <c r="AB23" s="19">
        <f t="shared" si="5"/>
        <v>46</v>
      </c>
      <c r="AC23" s="13">
        <f t="shared" si="6"/>
        <v>17787.788186999998</v>
      </c>
      <c r="AD23" s="13"/>
      <c r="AH23" s="23">
        <v>17787.788186999998</v>
      </c>
      <c r="AI23" s="23">
        <v>17787.788186999998</v>
      </c>
      <c r="AJ23" s="23">
        <v>17787.788186999998</v>
      </c>
      <c r="AK23" s="23">
        <v>17787.788186999998</v>
      </c>
      <c r="AL23" s="23">
        <v>17787.788186999998</v>
      </c>
      <c r="AM23" s="23">
        <v>17787.788186999998</v>
      </c>
      <c r="AN23" s="23">
        <v>17787.788186999998</v>
      </c>
      <c r="AO23" s="23">
        <v>17787.788186999998</v>
      </c>
      <c r="AP23" s="23">
        <v>17787.788186999998</v>
      </c>
      <c r="AQ23" s="23">
        <v>17787.788186999998</v>
      </c>
      <c r="AR23" s="23">
        <v>17787.788186999998</v>
      </c>
      <c r="AS23" s="23">
        <v>17787.788186999998</v>
      </c>
      <c r="AT23" s="23">
        <v>17787.788186999998</v>
      </c>
      <c r="AU23" s="23">
        <v>17787.788186999998</v>
      </c>
      <c r="AV23" s="23">
        <v>17787.788186999998</v>
      </c>
      <c r="AW23" s="23">
        <v>17787.788186999998</v>
      </c>
      <c r="AX23" s="23">
        <v>17787.788186999998</v>
      </c>
      <c r="AY23" s="23">
        <v>17787.788186999998</v>
      </c>
      <c r="AZ23" s="23">
        <v>17787.788186999998</v>
      </c>
      <c r="BA23" s="23">
        <v>17787.788186999998</v>
      </c>
      <c r="BB23" s="23">
        <v>17787.788186999998</v>
      </c>
      <c r="BC23" s="23">
        <v>17787.788186999998</v>
      </c>
      <c r="BD23" s="23">
        <v>17787.788186999998</v>
      </c>
      <c r="BE23" s="23">
        <v>17787.788186999998</v>
      </c>
      <c r="BF23" s="23">
        <v>17787.788186999998</v>
      </c>
      <c r="BG23" s="23">
        <v>17787.788186999998</v>
      </c>
      <c r="BH23" s="23">
        <v>17787.788186999998</v>
      </c>
      <c r="BI23" s="23">
        <v>17787.788186999998</v>
      </c>
      <c r="BJ23" s="23">
        <v>17787.788186999998</v>
      </c>
      <c r="BK23" s="23">
        <v>17787.788186999998</v>
      </c>
      <c r="BL23" s="23">
        <v>17787.788186999998</v>
      </c>
      <c r="BN23" s="23">
        <v>17787.788186999998</v>
      </c>
      <c r="BP23" s="23">
        <v>0</v>
      </c>
      <c r="BR23" s="23">
        <v>17787.788186999998</v>
      </c>
      <c r="BS23" s="23">
        <v>17787.788186999998</v>
      </c>
      <c r="BT23" s="23">
        <v>17787.788186999998</v>
      </c>
      <c r="BU23" s="23">
        <v>17787.788186999998</v>
      </c>
      <c r="BV23" s="23">
        <v>17787.788186999998</v>
      </c>
      <c r="BW23" s="23">
        <v>17787.788186999998</v>
      </c>
      <c r="BX23" s="23">
        <v>17787.788186999998</v>
      </c>
      <c r="BY23" s="23">
        <v>17787.788186999998</v>
      </c>
      <c r="BZ23" s="23">
        <v>17787.788186999998</v>
      </c>
      <c r="CA23" s="23">
        <v>17787.788186999998</v>
      </c>
    </row>
    <row r="24" spans="1:80" s="23" customFormat="1" x14ac:dyDescent="0.2">
      <c r="A24" s="1">
        <v>10552</v>
      </c>
      <c r="B24" s="1">
        <v>10086</v>
      </c>
      <c r="C24" s="1">
        <v>41725400</v>
      </c>
      <c r="D24" s="1" t="s">
        <v>15</v>
      </c>
      <c r="E24" s="1" t="s">
        <v>22</v>
      </c>
      <c r="F24" s="1" t="s">
        <v>17</v>
      </c>
      <c r="G24" s="13">
        <v>2208856</v>
      </c>
      <c r="H24" s="2">
        <v>1</v>
      </c>
      <c r="I24" s="14">
        <v>0</v>
      </c>
      <c r="J24" s="15">
        <v>44007</v>
      </c>
      <c r="K24" s="15">
        <v>45342</v>
      </c>
      <c r="L24" s="1">
        <v>20</v>
      </c>
      <c r="M24" s="15">
        <v>45371</v>
      </c>
      <c r="N24" s="16">
        <v>2208856</v>
      </c>
      <c r="O24" s="13">
        <v>2208856</v>
      </c>
      <c r="P24" s="17">
        <f t="shared" si="0"/>
        <v>2208856</v>
      </c>
      <c r="Q24" s="13">
        <v>1303930.4347826086</v>
      </c>
      <c r="R24" s="13">
        <v>305117.56521739135</v>
      </c>
      <c r="S24" s="18">
        <v>599808</v>
      </c>
      <c r="T24" s="19">
        <v>46</v>
      </c>
      <c r="U24" s="20" t="s">
        <v>111</v>
      </c>
      <c r="V24" s="15">
        <v>45371</v>
      </c>
      <c r="W24" s="13">
        <f t="shared" si="1"/>
        <v>13039.304347826086</v>
      </c>
      <c r="X24" s="14">
        <v>0.01</v>
      </c>
      <c r="Y24" s="13">
        <f t="shared" si="2"/>
        <v>1303930.4347826086</v>
      </c>
      <c r="Z24" s="13">
        <f t="shared" si="3"/>
        <v>305117.56521739135</v>
      </c>
      <c r="AA24" s="21">
        <f t="shared" si="4"/>
        <v>0.01</v>
      </c>
      <c r="AB24" s="19">
        <f t="shared" si="5"/>
        <v>46</v>
      </c>
      <c r="AC24" s="13">
        <f t="shared" si="6"/>
        <v>13039.304347826086</v>
      </c>
      <c r="AD24" s="13"/>
      <c r="AH24" s="23">
        <v>13039.304347826086</v>
      </c>
      <c r="AI24" s="23">
        <v>13039.304347826086</v>
      </c>
      <c r="AJ24" s="23">
        <v>13039.304347826086</v>
      </c>
      <c r="AK24" s="23">
        <v>13039.304347826086</v>
      </c>
      <c r="AL24" s="23">
        <v>13039.304347826086</v>
      </c>
      <c r="AM24" s="23">
        <v>13039.304347826086</v>
      </c>
      <c r="AN24" s="23">
        <v>13039.304347826086</v>
      </c>
      <c r="AO24" s="23">
        <v>13039.304347826086</v>
      </c>
      <c r="AP24" s="23">
        <v>13039.304347826086</v>
      </c>
      <c r="AQ24" s="23">
        <v>13039.304347826086</v>
      </c>
      <c r="AR24" s="23">
        <v>13039.304347826086</v>
      </c>
      <c r="AS24" s="23">
        <v>13039.304347826086</v>
      </c>
      <c r="AT24" s="23">
        <v>13039.304347826086</v>
      </c>
      <c r="AU24" s="23">
        <v>13039.304347826086</v>
      </c>
      <c r="AV24" s="23">
        <v>13039.304347826086</v>
      </c>
      <c r="AW24" s="23">
        <v>13039.304347826086</v>
      </c>
      <c r="AX24" s="23">
        <v>13039.304347826086</v>
      </c>
      <c r="AY24" s="23">
        <v>13039.304347826086</v>
      </c>
      <c r="AZ24" s="23">
        <v>13039.304347826086</v>
      </c>
      <c r="BA24" s="23">
        <v>13039.304347826086</v>
      </c>
      <c r="BB24" s="23">
        <v>13039.304347826086</v>
      </c>
      <c r="BC24" s="23">
        <v>13039.304347826086</v>
      </c>
      <c r="BD24" s="23">
        <v>13039.304347826086</v>
      </c>
      <c r="BE24" s="23">
        <v>13039.304347826086</v>
      </c>
      <c r="BF24" s="23">
        <v>13039.304347826086</v>
      </c>
      <c r="BG24" s="23">
        <v>13039.304347826086</v>
      </c>
      <c r="BH24" s="23">
        <v>13039.304347826086</v>
      </c>
      <c r="BI24" s="23">
        <v>13039.304347826086</v>
      </c>
      <c r="BJ24" s="23">
        <v>13039.304347826086</v>
      </c>
      <c r="BK24" s="23">
        <v>13039.304347826086</v>
      </c>
      <c r="BL24" s="23">
        <v>13039.304347826086</v>
      </c>
      <c r="BN24" s="23">
        <v>13039.304347826086</v>
      </c>
      <c r="BP24" s="23">
        <v>0</v>
      </c>
      <c r="BR24" s="23">
        <v>13039.304347826086</v>
      </c>
      <c r="BS24" s="23">
        <v>13039.304347826086</v>
      </c>
      <c r="BT24" s="23">
        <v>13039.304347826086</v>
      </c>
      <c r="BU24" s="23">
        <v>13039.304347826086</v>
      </c>
      <c r="BV24" s="23">
        <v>13039.304347826086</v>
      </c>
      <c r="BW24" s="23">
        <v>13039.304347826086</v>
      </c>
      <c r="BX24" s="23">
        <v>13039.304347826086</v>
      </c>
      <c r="BY24" s="23">
        <v>13039.304347826086</v>
      </c>
      <c r="BZ24" s="23">
        <v>13039.304347826086</v>
      </c>
      <c r="CA24" s="23">
        <v>13039.304347826086</v>
      </c>
    </row>
    <row r="25" spans="1:80" s="23" customFormat="1" x14ac:dyDescent="0.2">
      <c r="A25" s="1">
        <v>10262</v>
      </c>
      <c r="B25" s="1">
        <v>10086</v>
      </c>
      <c r="C25" s="1">
        <v>41725400</v>
      </c>
      <c r="D25" s="1" t="s">
        <v>15</v>
      </c>
      <c r="E25" s="1" t="s">
        <v>22</v>
      </c>
      <c r="F25" s="1" t="s">
        <v>17</v>
      </c>
      <c r="G25" s="13">
        <v>2185565</v>
      </c>
      <c r="H25" s="2">
        <v>1</v>
      </c>
      <c r="I25" s="14">
        <v>0</v>
      </c>
      <c r="J25" s="15">
        <v>43927</v>
      </c>
      <c r="K25" s="15">
        <v>45280</v>
      </c>
      <c r="L25" s="1">
        <v>20</v>
      </c>
      <c r="M25" s="15">
        <v>45311</v>
      </c>
      <c r="N25" s="16">
        <v>2185565</v>
      </c>
      <c r="O25" s="13">
        <v>2185565</v>
      </c>
      <c r="P25" s="17">
        <f t="shared" si="0"/>
        <v>2185565</v>
      </c>
      <c r="Q25" s="13">
        <v>1226631.9148936172</v>
      </c>
      <c r="R25" s="13">
        <v>382416.08510638284</v>
      </c>
      <c r="S25" s="18">
        <v>576517</v>
      </c>
      <c r="T25" s="19">
        <v>47</v>
      </c>
      <c r="U25" s="20" t="s">
        <v>111</v>
      </c>
      <c r="V25" s="15">
        <v>45311</v>
      </c>
      <c r="W25" s="13">
        <f t="shared" si="1"/>
        <v>12266.319148936171</v>
      </c>
      <c r="X25" s="14">
        <v>0.01</v>
      </c>
      <c r="Y25" s="13">
        <f t="shared" si="2"/>
        <v>1226631.9148936172</v>
      </c>
      <c r="Z25" s="13">
        <f t="shared" si="3"/>
        <v>382416.08510638284</v>
      </c>
      <c r="AA25" s="21">
        <f t="shared" si="4"/>
        <v>0.01</v>
      </c>
      <c r="AB25" s="19">
        <f t="shared" si="5"/>
        <v>47</v>
      </c>
      <c r="AC25" s="13">
        <f t="shared" si="6"/>
        <v>12266.319148936172</v>
      </c>
      <c r="AD25" s="13"/>
      <c r="AF25" s="23">
        <v>12266.319148936172</v>
      </c>
      <c r="AG25" s="23">
        <v>12266.319148936172</v>
      </c>
      <c r="AH25" s="23">
        <v>12266.319148936172</v>
      </c>
      <c r="AI25" s="23">
        <v>12266.319148936172</v>
      </c>
      <c r="AJ25" s="23">
        <v>12266.319148936172</v>
      </c>
      <c r="AK25" s="23">
        <v>12266.319148936172</v>
      </c>
      <c r="AL25" s="23">
        <v>12266.319148936172</v>
      </c>
      <c r="AM25" s="23">
        <v>12266.319148936172</v>
      </c>
      <c r="AN25" s="23">
        <v>12266.319148936172</v>
      </c>
      <c r="AO25" s="23">
        <v>12266.319148936172</v>
      </c>
      <c r="AP25" s="23">
        <v>12266.319148936172</v>
      </c>
      <c r="AQ25" s="23">
        <v>12266.319148936172</v>
      </c>
      <c r="AR25" s="23">
        <v>12266.319148936172</v>
      </c>
      <c r="AS25" s="23">
        <v>12266.319148936172</v>
      </c>
      <c r="AT25" s="23">
        <v>12266.319148936172</v>
      </c>
      <c r="AU25" s="23">
        <v>12266.319148936172</v>
      </c>
      <c r="AV25" s="23">
        <v>12266.319148936172</v>
      </c>
      <c r="AW25" s="23">
        <v>12266.319148936172</v>
      </c>
      <c r="AX25" s="23">
        <v>12266.319148936172</v>
      </c>
      <c r="AY25" s="23">
        <v>12266.319148936172</v>
      </c>
      <c r="AZ25" s="23">
        <v>12266.319148936172</v>
      </c>
      <c r="BA25" s="23">
        <v>12266.319148936172</v>
      </c>
      <c r="BB25" s="23">
        <v>12266.319148936172</v>
      </c>
      <c r="BC25" s="23">
        <v>12266.319148936172</v>
      </c>
      <c r="BD25" s="23">
        <v>12266.319148936172</v>
      </c>
      <c r="BE25" s="23">
        <v>12266.319148936172</v>
      </c>
      <c r="BF25" s="23">
        <v>12266.319148936172</v>
      </c>
      <c r="BG25" s="23">
        <v>12266.319148936172</v>
      </c>
      <c r="BH25" s="23">
        <v>12266.319148936172</v>
      </c>
      <c r="BI25" s="23">
        <v>12266.319148936172</v>
      </c>
      <c r="BJ25" s="23">
        <v>12266.319148936172</v>
      </c>
      <c r="BK25" s="23">
        <v>12266.319148936172</v>
      </c>
      <c r="BL25" s="23">
        <v>12266.319148936172</v>
      </c>
      <c r="BN25" s="23">
        <v>12266.319148936172</v>
      </c>
      <c r="BP25" s="23">
        <v>0</v>
      </c>
      <c r="BR25" s="23">
        <v>12266.319148936172</v>
      </c>
      <c r="BS25" s="23">
        <v>12266.319148936172</v>
      </c>
      <c r="BT25" s="23">
        <v>12266.319148936172</v>
      </c>
      <c r="BU25" s="23">
        <v>12266.319148936172</v>
      </c>
      <c r="BV25" s="23">
        <v>12266.319148936172</v>
      </c>
      <c r="BW25" s="23">
        <v>12266.319148936172</v>
      </c>
      <c r="BX25" s="23">
        <v>12266.319148936172</v>
      </c>
      <c r="BY25" s="23">
        <v>12266.319148936172</v>
      </c>
      <c r="BZ25" s="23">
        <v>12266.319148936172</v>
      </c>
    </row>
    <row r="26" spans="1:80" s="23" customFormat="1" x14ac:dyDescent="0.2">
      <c r="A26" s="1">
        <v>10333</v>
      </c>
      <c r="B26" s="1">
        <v>10116</v>
      </c>
      <c r="C26" s="1">
        <v>79976491</v>
      </c>
      <c r="D26" s="1" t="s">
        <v>15</v>
      </c>
      <c r="E26" s="1" t="s">
        <v>50</v>
      </c>
      <c r="F26" s="1" t="s">
        <v>17</v>
      </c>
      <c r="G26" s="13">
        <v>1870745</v>
      </c>
      <c r="H26" s="2">
        <v>1</v>
      </c>
      <c r="I26" s="14">
        <v>0</v>
      </c>
      <c r="J26" s="15">
        <v>43949</v>
      </c>
      <c r="K26" s="15">
        <v>45306</v>
      </c>
      <c r="L26" s="1">
        <v>15</v>
      </c>
      <c r="M26" s="15">
        <v>45337</v>
      </c>
      <c r="N26" s="16">
        <v>1870745</v>
      </c>
      <c r="O26" s="13">
        <v>1870745</v>
      </c>
      <c r="P26" s="17">
        <f t="shared" si="0"/>
        <v>1870745</v>
      </c>
      <c r="Q26" s="13">
        <v>993627.05740666389</v>
      </c>
      <c r="R26" s="13">
        <v>382092.94259333611</v>
      </c>
      <c r="S26" s="18">
        <v>495025</v>
      </c>
      <c r="T26" s="19">
        <v>47</v>
      </c>
      <c r="U26" s="20" t="s">
        <v>111</v>
      </c>
      <c r="V26" s="15">
        <v>45337</v>
      </c>
      <c r="W26" s="13">
        <f t="shared" si="1"/>
        <v>10532.446808510638</v>
      </c>
      <c r="X26" s="14">
        <v>1.06E-2</v>
      </c>
      <c r="Y26" s="13">
        <f t="shared" si="2"/>
        <v>993627.05740666389</v>
      </c>
      <c r="Z26" s="13">
        <f t="shared" si="3"/>
        <v>382092.94259333611</v>
      </c>
      <c r="AA26" s="21">
        <f t="shared" si="4"/>
        <v>1.06E-2</v>
      </c>
      <c r="AB26" s="19">
        <f t="shared" si="5"/>
        <v>47</v>
      </c>
      <c r="AC26" s="13">
        <f t="shared" si="6"/>
        <v>10532.446808510638</v>
      </c>
      <c r="AD26" s="13"/>
      <c r="AF26" s="23">
        <v>10532.446808510638</v>
      </c>
      <c r="AG26" s="23">
        <v>10532.446808510638</v>
      </c>
      <c r="AH26" s="23">
        <v>10532.446808510638</v>
      </c>
      <c r="AI26" s="23">
        <v>10532.446808510638</v>
      </c>
      <c r="AJ26" s="23">
        <v>10532.446808510638</v>
      </c>
      <c r="AK26" s="23">
        <v>10532.446808510638</v>
      </c>
      <c r="AL26" s="23">
        <v>10532.446808510638</v>
      </c>
      <c r="AM26" s="23">
        <v>10532.446808510638</v>
      </c>
      <c r="AN26" s="23">
        <v>10532.446808510638</v>
      </c>
      <c r="AO26" s="23">
        <v>10532.446808510638</v>
      </c>
      <c r="AP26" s="23">
        <v>10532.446808510638</v>
      </c>
      <c r="AQ26" s="23">
        <v>10532.446808510638</v>
      </c>
      <c r="AR26" s="23">
        <v>10532.446808510638</v>
      </c>
      <c r="AS26" s="23">
        <v>10532.446808510638</v>
      </c>
      <c r="AT26" s="23">
        <v>10532.446808510638</v>
      </c>
      <c r="AU26" s="23">
        <v>10532.446808510638</v>
      </c>
      <c r="AV26" s="23">
        <v>10532.446808510638</v>
      </c>
      <c r="AW26" s="23">
        <v>10532.446808510638</v>
      </c>
      <c r="AX26" s="23">
        <v>10532.446808510638</v>
      </c>
      <c r="AY26" s="23">
        <v>10532.446808510638</v>
      </c>
      <c r="AZ26" s="23">
        <v>10532.446808510638</v>
      </c>
      <c r="BA26" s="23">
        <v>10532.446808510638</v>
      </c>
      <c r="BB26" s="23">
        <v>10532.446808510638</v>
      </c>
      <c r="BC26" s="23">
        <v>10532.446808510638</v>
      </c>
      <c r="BD26" s="23">
        <v>10532.446808510638</v>
      </c>
      <c r="BE26" s="23">
        <v>10532.446808510638</v>
      </c>
      <c r="BF26" s="23">
        <v>10532.446808510638</v>
      </c>
      <c r="BG26" s="23">
        <v>10532.446808510638</v>
      </c>
      <c r="BH26" s="23">
        <v>10532.446808510638</v>
      </c>
      <c r="BI26" s="23">
        <v>10532.446808510638</v>
      </c>
      <c r="BJ26" s="23">
        <v>10532.446808510638</v>
      </c>
      <c r="BK26" s="23">
        <v>10532.446808510638</v>
      </c>
      <c r="BL26" s="23">
        <v>10532.446808510638</v>
      </c>
      <c r="BN26" s="23">
        <v>10532.446808510638</v>
      </c>
      <c r="BP26" s="23">
        <v>0</v>
      </c>
      <c r="BR26" s="23">
        <v>10532.446808510638</v>
      </c>
      <c r="BS26" s="23">
        <v>10532.446808510638</v>
      </c>
      <c r="BT26" s="23">
        <v>10532.446808510638</v>
      </c>
      <c r="BU26" s="23">
        <v>10532.446808510638</v>
      </c>
      <c r="BV26" s="23">
        <v>10532.446808510638</v>
      </c>
      <c r="BW26" s="23">
        <v>10532.446808510638</v>
      </c>
      <c r="BX26" s="23">
        <v>10532.446808510638</v>
      </c>
      <c r="BY26" s="23">
        <v>10532.446808510638</v>
      </c>
      <c r="BZ26" s="23">
        <v>10532.446808510638</v>
      </c>
    </row>
    <row r="27" spans="1:80" s="23" customFormat="1" x14ac:dyDescent="0.2">
      <c r="A27" s="1">
        <v>10344</v>
      </c>
      <c r="B27" s="1">
        <v>10131</v>
      </c>
      <c r="C27" s="1">
        <v>1024484928</v>
      </c>
      <c r="D27" s="1" t="s">
        <v>15</v>
      </c>
      <c r="E27" s="1" t="s">
        <v>56</v>
      </c>
      <c r="F27" s="1" t="s">
        <v>17</v>
      </c>
      <c r="G27" s="13">
        <v>1647324</v>
      </c>
      <c r="H27" s="2">
        <v>1</v>
      </c>
      <c r="I27" s="14">
        <v>0</v>
      </c>
      <c r="J27" s="15">
        <v>43951</v>
      </c>
      <c r="K27" s="15">
        <v>45311</v>
      </c>
      <c r="L27" s="1">
        <v>20</v>
      </c>
      <c r="M27" s="15">
        <v>45342</v>
      </c>
      <c r="N27" s="16">
        <v>1647324</v>
      </c>
      <c r="O27" s="13">
        <v>1647324</v>
      </c>
      <c r="P27" s="17">
        <f t="shared" si="0"/>
        <v>1647324</v>
      </c>
      <c r="Q27" s="13">
        <v>890343.23564833391</v>
      </c>
      <c r="R27" s="13">
        <v>313411.76435166609</v>
      </c>
      <c r="S27" s="18">
        <v>443569</v>
      </c>
      <c r="T27" s="19">
        <v>47</v>
      </c>
      <c r="U27" s="20" t="s">
        <v>111</v>
      </c>
      <c r="V27" s="15">
        <v>45342</v>
      </c>
      <c r="W27" s="13">
        <f t="shared" si="1"/>
        <v>9437.6382978723395</v>
      </c>
      <c r="X27" s="14">
        <v>1.06E-2</v>
      </c>
      <c r="Y27" s="13">
        <f t="shared" si="2"/>
        <v>890343.23564833391</v>
      </c>
      <c r="Z27" s="13">
        <f t="shared" si="3"/>
        <v>313411.76435166609</v>
      </c>
      <c r="AA27" s="21">
        <f t="shared" si="4"/>
        <v>1.06E-2</v>
      </c>
      <c r="AB27" s="19">
        <f t="shared" si="5"/>
        <v>47</v>
      </c>
      <c r="AC27" s="13">
        <f t="shared" si="6"/>
        <v>9437.6382978723395</v>
      </c>
      <c r="AD27" s="13"/>
      <c r="AF27" s="23">
        <v>9437.6382978723395</v>
      </c>
      <c r="AG27" s="23">
        <v>9437.6382978723395</v>
      </c>
      <c r="AH27" s="23">
        <v>9437.6382978723395</v>
      </c>
      <c r="AI27" s="23">
        <v>9437.6382978723395</v>
      </c>
      <c r="AJ27" s="23">
        <v>9437.6382978723395</v>
      </c>
      <c r="AK27" s="23">
        <v>9437.6382978723395</v>
      </c>
      <c r="AL27" s="23">
        <v>9437.6382978723395</v>
      </c>
      <c r="AM27" s="23">
        <v>9437.6382978723395</v>
      </c>
      <c r="AN27" s="23">
        <v>9437.6382978723395</v>
      </c>
      <c r="AO27" s="23">
        <v>9437.6382978723395</v>
      </c>
      <c r="AP27" s="23">
        <v>9437.6382978723395</v>
      </c>
      <c r="AQ27" s="23">
        <v>9437.6382978723395</v>
      </c>
      <c r="AR27" s="23">
        <v>9437.6382978723395</v>
      </c>
      <c r="AS27" s="23">
        <v>9437.6382978723395</v>
      </c>
      <c r="AT27" s="23">
        <v>9437.6382978723395</v>
      </c>
      <c r="AU27" s="23">
        <v>9437.6382978723395</v>
      </c>
      <c r="AV27" s="23">
        <v>9437.6382978723395</v>
      </c>
      <c r="AW27" s="23">
        <v>9437.6382978723395</v>
      </c>
      <c r="AX27" s="23">
        <v>9437.6382978723395</v>
      </c>
      <c r="AY27" s="23">
        <v>9437.6382978723395</v>
      </c>
      <c r="AZ27" s="23">
        <v>9437.6382978723395</v>
      </c>
      <c r="BA27" s="23">
        <v>9437.6382978723395</v>
      </c>
      <c r="BB27" s="23">
        <v>9437.6382978723395</v>
      </c>
      <c r="BC27" s="23">
        <v>9437.6382978723395</v>
      </c>
      <c r="BD27" s="23">
        <v>9437.6382978723395</v>
      </c>
      <c r="BE27" s="23">
        <v>9437.6382978723395</v>
      </c>
      <c r="BF27" s="23">
        <v>9437.6382978723395</v>
      </c>
      <c r="BG27" s="23">
        <v>9437.6382978723395</v>
      </c>
      <c r="BH27" s="23">
        <v>9437.6382978723395</v>
      </c>
      <c r="BI27" s="23">
        <v>9437.6382978723395</v>
      </c>
      <c r="BJ27" s="23">
        <v>9437.6382978723395</v>
      </c>
      <c r="BK27" s="23">
        <v>9437.6382978723395</v>
      </c>
      <c r="BL27" s="23">
        <v>9437.6382978723395</v>
      </c>
      <c r="BN27" s="23">
        <v>9437.6382978723395</v>
      </c>
      <c r="BP27" s="23">
        <v>0</v>
      </c>
      <c r="BR27" s="23">
        <v>9437.6382978723395</v>
      </c>
      <c r="BS27" s="23">
        <v>9437.6382978723395</v>
      </c>
      <c r="BT27" s="23">
        <v>9437.6382978723395</v>
      </c>
      <c r="BU27" s="23">
        <v>9437.6382978723395</v>
      </c>
      <c r="BV27" s="23">
        <v>9437.6382978723395</v>
      </c>
      <c r="BW27" s="23">
        <v>9437.6382978723395</v>
      </c>
      <c r="BX27" s="23">
        <v>9437.6382978723395</v>
      </c>
      <c r="BY27" s="23">
        <v>9437.6382978723395</v>
      </c>
      <c r="BZ27" s="23">
        <v>9437.6382978723395</v>
      </c>
    </row>
    <row r="28" spans="1:80" s="23" customFormat="1" x14ac:dyDescent="0.2">
      <c r="A28" s="1">
        <v>10534</v>
      </c>
      <c r="B28" s="1">
        <v>10116</v>
      </c>
      <c r="C28" s="1">
        <v>79976491</v>
      </c>
      <c r="D28" s="1" t="s">
        <v>15</v>
      </c>
      <c r="E28" s="1" t="s">
        <v>50</v>
      </c>
      <c r="F28" s="1" t="s">
        <v>17</v>
      </c>
      <c r="G28" s="13">
        <v>1656728</v>
      </c>
      <c r="H28" s="2">
        <v>1</v>
      </c>
      <c r="I28" s="14">
        <v>0</v>
      </c>
      <c r="J28" s="15">
        <v>44000</v>
      </c>
      <c r="K28" s="15">
        <v>45366</v>
      </c>
      <c r="L28" s="1">
        <v>15</v>
      </c>
      <c r="M28" s="15">
        <v>45397</v>
      </c>
      <c r="N28" s="16">
        <v>1656728</v>
      </c>
      <c r="O28" s="13">
        <v>1656728</v>
      </c>
      <c r="P28" s="17">
        <f t="shared" si="0"/>
        <v>1656728</v>
      </c>
      <c r="Q28" s="13">
        <v>564046.5676435167</v>
      </c>
      <c r="R28" s="13">
        <v>811673.4323564833</v>
      </c>
      <c r="S28" s="18">
        <v>281008</v>
      </c>
      <c r="T28" s="19">
        <v>47</v>
      </c>
      <c r="U28" s="20" t="s">
        <v>111</v>
      </c>
      <c r="V28" s="15">
        <v>45397</v>
      </c>
      <c r="W28" s="13">
        <f t="shared" si="1"/>
        <v>5978.8936170212764</v>
      </c>
      <c r="X28" s="14">
        <v>1.06E-2</v>
      </c>
      <c r="Y28" s="13">
        <f t="shared" si="2"/>
        <v>564046.5676435167</v>
      </c>
      <c r="Z28" s="13">
        <f t="shared" si="3"/>
        <v>811673.4323564833</v>
      </c>
      <c r="AA28" s="21">
        <f t="shared" si="4"/>
        <v>1.06E-2</v>
      </c>
      <c r="AB28" s="19">
        <f t="shared" si="5"/>
        <v>47</v>
      </c>
      <c r="AC28" s="13">
        <f t="shared" si="6"/>
        <v>5978.8936170212774</v>
      </c>
      <c r="AD28" s="13"/>
      <c r="AH28" s="23">
        <v>5978.8936170212774</v>
      </c>
      <c r="AI28" s="23">
        <v>5978.8936170212774</v>
      </c>
      <c r="AJ28" s="23">
        <v>5978.8936170212774</v>
      </c>
      <c r="AK28" s="23">
        <v>5978.8936170212774</v>
      </c>
      <c r="AL28" s="23">
        <v>5978.8936170212774</v>
      </c>
      <c r="AM28" s="23">
        <v>5978.8936170212774</v>
      </c>
      <c r="AN28" s="23">
        <v>5978.8936170212774</v>
      </c>
      <c r="AO28" s="23">
        <v>5978.8936170212774</v>
      </c>
      <c r="AP28" s="23">
        <v>5978.8936170212774</v>
      </c>
      <c r="AQ28" s="23">
        <v>5978.8936170212774</v>
      </c>
      <c r="AR28" s="23">
        <v>5978.8936170212774</v>
      </c>
      <c r="AS28" s="23">
        <v>5978.8936170212774</v>
      </c>
      <c r="AT28" s="23">
        <v>5978.8936170212774</v>
      </c>
      <c r="AU28" s="23">
        <v>5978.8936170212774</v>
      </c>
      <c r="AV28" s="23">
        <v>5978.8936170212774</v>
      </c>
      <c r="AW28" s="23">
        <v>5978.8936170212774</v>
      </c>
      <c r="AX28" s="23">
        <v>5978.8936170212774</v>
      </c>
      <c r="AY28" s="23">
        <v>5978.8936170212774</v>
      </c>
      <c r="AZ28" s="23">
        <v>5978.8936170212774</v>
      </c>
      <c r="BA28" s="23">
        <v>5978.8936170212774</v>
      </c>
      <c r="BB28" s="23">
        <v>5978.8936170212774</v>
      </c>
      <c r="BC28" s="23">
        <v>5978.8936170212774</v>
      </c>
      <c r="BD28" s="23">
        <v>5978.8936170212774</v>
      </c>
      <c r="BE28" s="23">
        <v>5978.8936170212774</v>
      </c>
      <c r="BF28" s="23">
        <v>5978.8936170212774</v>
      </c>
      <c r="BG28" s="23">
        <v>5978.8936170212774</v>
      </c>
      <c r="BH28" s="23">
        <v>5978.8936170212774</v>
      </c>
      <c r="BI28" s="23">
        <v>5978.8936170212774</v>
      </c>
      <c r="BJ28" s="23">
        <v>5978.8936170212774</v>
      </c>
      <c r="BK28" s="23">
        <v>5978.8936170212774</v>
      </c>
      <c r="BL28" s="23">
        <v>5978.8936170212774</v>
      </c>
      <c r="BN28" s="23">
        <v>5978.8936170212774</v>
      </c>
      <c r="BP28" s="23">
        <v>0</v>
      </c>
      <c r="BR28" s="23">
        <v>5978.8936170212774</v>
      </c>
      <c r="BS28" s="23">
        <v>5978.8936170212774</v>
      </c>
      <c r="BT28" s="23">
        <v>5978.8936170212774</v>
      </c>
      <c r="BU28" s="23">
        <v>5978.8936170212774</v>
      </c>
      <c r="BV28" s="23">
        <v>5978.8936170212774</v>
      </c>
      <c r="BW28" s="23">
        <v>5978.8936170212774</v>
      </c>
      <c r="BX28" s="23">
        <v>5978.8936170212774</v>
      </c>
      <c r="BY28" s="23">
        <v>5978.8936170212774</v>
      </c>
      <c r="BZ28" s="23">
        <v>5978.8936170212774</v>
      </c>
      <c r="CA28" s="23">
        <v>5978.8936170212774</v>
      </c>
      <c r="CB28" s="23">
        <v>5978.8936170212774</v>
      </c>
    </row>
    <row r="29" spans="1:80" s="23" customFormat="1" x14ac:dyDescent="0.2">
      <c r="A29" s="1">
        <v>10558</v>
      </c>
      <c r="B29" s="1">
        <v>10112</v>
      </c>
      <c r="C29" s="1">
        <v>51842642</v>
      </c>
      <c r="D29" s="1" t="s">
        <v>15</v>
      </c>
      <c r="E29" s="1" t="s">
        <v>20</v>
      </c>
      <c r="F29" s="1" t="s">
        <v>17</v>
      </c>
      <c r="G29" s="13">
        <v>1032522</v>
      </c>
      <c r="H29" s="2">
        <v>1</v>
      </c>
      <c r="I29" s="14">
        <v>0</v>
      </c>
      <c r="J29" s="15">
        <v>44012</v>
      </c>
      <c r="K29" s="15">
        <v>45376</v>
      </c>
      <c r="L29" s="1">
        <v>25</v>
      </c>
      <c r="M29" s="15">
        <v>45407</v>
      </c>
      <c r="N29" s="16">
        <v>1032522</v>
      </c>
      <c r="O29" s="13">
        <v>1032522</v>
      </c>
      <c r="P29" s="17">
        <f t="shared" si="0"/>
        <v>1032522</v>
      </c>
      <c r="Q29" s="13">
        <v>616096.30459126539</v>
      </c>
      <c r="R29" s="13">
        <v>141338.69540873461</v>
      </c>
      <c r="S29" s="18">
        <v>275087</v>
      </c>
      <c r="T29" s="19">
        <v>47</v>
      </c>
      <c r="U29" s="20" t="s">
        <v>111</v>
      </c>
      <c r="V29" s="15">
        <v>45407</v>
      </c>
      <c r="W29" s="13">
        <f t="shared" si="1"/>
        <v>5852.9148936170213</v>
      </c>
      <c r="X29" s="14">
        <v>9.4999999999999998E-3</v>
      </c>
      <c r="Y29" s="13">
        <f t="shared" si="2"/>
        <v>616096.30459126539</v>
      </c>
      <c r="Z29" s="13">
        <f t="shared" si="3"/>
        <v>141338.69540873461</v>
      </c>
      <c r="AA29" s="21">
        <f t="shared" si="4"/>
        <v>9.4999999999999998E-3</v>
      </c>
      <c r="AB29" s="19">
        <f t="shared" si="5"/>
        <v>47</v>
      </c>
      <c r="AC29" s="13">
        <f t="shared" si="6"/>
        <v>5852.9148936170213</v>
      </c>
      <c r="AD29" s="13"/>
      <c r="AH29" s="23">
        <v>5852.9148936170213</v>
      </c>
      <c r="AI29" s="23">
        <v>5852.9148936170213</v>
      </c>
      <c r="AJ29" s="23">
        <v>5852.9148936170213</v>
      </c>
      <c r="AK29" s="23">
        <v>5852.9148936170213</v>
      </c>
      <c r="AL29" s="23">
        <v>5852.9148936170213</v>
      </c>
      <c r="AM29" s="23">
        <v>5852.9148936170213</v>
      </c>
      <c r="AN29" s="23">
        <v>5852.9148936170213</v>
      </c>
      <c r="AO29" s="23">
        <v>5852.9148936170213</v>
      </c>
      <c r="AP29" s="23">
        <v>5852.9148936170213</v>
      </c>
      <c r="AQ29" s="23">
        <v>5852.9148936170213</v>
      </c>
      <c r="AR29" s="23">
        <v>5852.9148936170213</v>
      </c>
      <c r="AS29" s="23">
        <v>5852.9148936170213</v>
      </c>
      <c r="AT29" s="23">
        <v>5852.9148936170213</v>
      </c>
      <c r="AU29" s="23">
        <v>5852.9148936170213</v>
      </c>
      <c r="AV29" s="23">
        <v>5852.9148936170213</v>
      </c>
      <c r="AW29" s="23">
        <v>5852.9148936170213</v>
      </c>
      <c r="AX29" s="23">
        <v>5852.9148936170213</v>
      </c>
      <c r="AY29" s="23">
        <v>5852.9148936170213</v>
      </c>
      <c r="AZ29" s="23">
        <v>5852.9148936170213</v>
      </c>
      <c r="BA29" s="23">
        <v>5852.9148936170213</v>
      </c>
      <c r="BB29" s="23">
        <v>5852.9148936170213</v>
      </c>
      <c r="BC29" s="23">
        <v>5852.9148936170213</v>
      </c>
      <c r="BD29" s="23">
        <v>5852.9148936170213</v>
      </c>
      <c r="BE29" s="23">
        <v>5852.9148936170213</v>
      </c>
      <c r="BF29" s="23">
        <v>5852.9148936170213</v>
      </c>
      <c r="BG29" s="23">
        <v>5852.9148936170213</v>
      </c>
      <c r="BH29" s="23">
        <v>5852.9148936170213</v>
      </c>
      <c r="BI29" s="23">
        <v>5852.9148936170213</v>
      </c>
      <c r="BJ29" s="23">
        <v>5852.9148936170213</v>
      </c>
      <c r="BK29" s="23">
        <v>5852.9148936170213</v>
      </c>
      <c r="BL29" s="23">
        <v>5852.9148936170213</v>
      </c>
      <c r="BN29" s="23">
        <v>5852.9148936170213</v>
      </c>
      <c r="BP29" s="23">
        <v>0</v>
      </c>
      <c r="BR29" s="23">
        <v>5852.9148936170213</v>
      </c>
      <c r="BS29" s="23">
        <v>5852.9148936170213</v>
      </c>
      <c r="BT29" s="23">
        <v>5852.9148936170213</v>
      </c>
      <c r="BU29" s="23">
        <v>5852.9148936170213</v>
      </c>
      <c r="BV29" s="23">
        <v>5852.9148936170213</v>
      </c>
      <c r="BW29" s="23">
        <v>5852.9148936170213</v>
      </c>
      <c r="BX29" s="23">
        <v>5852.9148936170213</v>
      </c>
      <c r="BY29" s="23">
        <v>5852.9148936170213</v>
      </c>
      <c r="BZ29" s="23">
        <v>5852.9148936170213</v>
      </c>
      <c r="CA29" s="23">
        <v>5852.9148936170213</v>
      </c>
      <c r="CB29" s="23">
        <v>5852.9148936170213</v>
      </c>
    </row>
    <row r="30" spans="1:80" s="23" customFormat="1" x14ac:dyDescent="0.2">
      <c r="A30" s="1">
        <v>10273</v>
      </c>
      <c r="B30" s="1">
        <v>10151</v>
      </c>
      <c r="C30" s="1">
        <v>80366709</v>
      </c>
      <c r="D30" s="1" t="s">
        <v>15</v>
      </c>
      <c r="E30" s="1" t="s">
        <v>27</v>
      </c>
      <c r="F30" s="1" t="s">
        <v>17</v>
      </c>
      <c r="G30" s="13">
        <v>3127404</v>
      </c>
      <c r="H30" s="2">
        <v>2</v>
      </c>
      <c r="I30" s="14">
        <v>0</v>
      </c>
      <c r="J30" s="15">
        <v>43934</v>
      </c>
      <c r="K30" s="15">
        <v>45319</v>
      </c>
      <c r="L30" s="1">
        <v>28</v>
      </c>
      <c r="M30" s="15">
        <v>45350</v>
      </c>
      <c r="N30" s="16">
        <v>1563702</v>
      </c>
      <c r="O30" s="13">
        <v>3127404</v>
      </c>
      <c r="P30" s="17">
        <f t="shared" si="0"/>
        <v>3127404</v>
      </c>
      <c r="Q30" s="13">
        <v>1802993.4210526317</v>
      </c>
      <c r="R30" s="13">
        <v>502245.57894736831</v>
      </c>
      <c r="S30" s="18">
        <v>822165</v>
      </c>
      <c r="T30" s="19">
        <v>48</v>
      </c>
      <c r="U30" s="20" t="s">
        <v>111</v>
      </c>
      <c r="V30" s="15">
        <v>45350</v>
      </c>
      <c r="W30" s="13">
        <f t="shared" si="1"/>
        <v>17128.4375</v>
      </c>
      <c r="X30" s="14">
        <v>9.4999999999999998E-3</v>
      </c>
      <c r="Y30" s="13">
        <f t="shared" si="2"/>
        <v>1802993.4210526317</v>
      </c>
      <c r="Z30" s="13">
        <f t="shared" si="3"/>
        <v>502245.57894736831</v>
      </c>
      <c r="AA30" s="21">
        <f t="shared" si="4"/>
        <v>9.4999999999999998E-3</v>
      </c>
      <c r="AB30" s="19">
        <f t="shared" si="5"/>
        <v>48</v>
      </c>
      <c r="AC30" s="13">
        <f t="shared" si="6"/>
        <v>17128.4375</v>
      </c>
      <c r="AD30" s="13"/>
      <c r="AF30" s="23">
        <v>17128.4375</v>
      </c>
      <c r="AG30" s="23">
        <v>17128.4375</v>
      </c>
      <c r="AH30" s="23">
        <v>17128.4375</v>
      </c>
      <c r="AI30" s="23">
        <v>17128.4375</v>
      </c>
      <c r="AJ30" s="23">
        <v>17128.4375</v>
      </c>
      <c r="AK30" s="23">
        <v>17128.4375</v>
      </c>
      <c r="AL30" s="23">
        <v>17128.4375</v>
      </c>
      <c r="AM30" s="23">
        <v>17128.4375</v>
      </c>
      <c r="AN30" s="23">
        <v>17128.4375</v>
      </c>
      <c r="AO30" s="23">
        <v>17128.4375</v>
      </c>
      <c r="AP30" s="23">
        <v>17128.4375</v>
      </c>
      <c r="AQ30" s="23">
        <v>17128.4375</v>
      </c>
      <c r="AR30" s="23">
        <v>17128.4375</v>
      </c>
      <c r="AS30" s="23">
        <v>17128.4375</v>
      </c>
      <c r="AT30" s="23">
        <v>17128.4375</v>
      </c>
      <c r="AU30" s="23">
        <v>17128.4375</v>
      </c>
      <c r="AV30" s="23">
        <v>17128.4375</v>
      </c>
      <c r="AW30" s="23">
        <v>17128.4375</v>
      </c>
      <c r="AX30" s="23">
        <v>17128.4375</v>
      </c>
      <c r="AY30" s="23">
        <v>17128.4375</v>
      </c>
      <c r="AZ30" s="23">
        <v>17128.4375</v>
      </c>
      <c r="BA30" s="23">
        <v>17128.4375</v>
      </c>
      <c r="BB30" s="23">
        <v>17128.4375</v>
      </c>
      <c r="BC30" s="23">
        <v>17128.4375</v>
      </c>
      <c r="BD30" s="23">
        <v>17128.4375</v>
      </c>
      <c r="BE30" s="23">
        <v>17128.4375</v>
      </c>
      <c r="BF30" s="23">
        <v>17128.4375</v>
      </c>
      <c r="BG30" s="23">
        <v>17128.4375</v>
      </c>
      <c r="BH30" s="23">
        <v>17128.4375</v>
      </c>
      <c r="BI30" s="23">
        <v>17128.4375</v>
      </c>
      <c r="BJ30" s="23">
        <v>17128.4375</v>
      </c>
      <c r="BK30" s="23">
        <v>17128.4375</v>
      </c>
      <c r="BL30" s="23">
        <v>17128.4375</v>
      </c>
      <c r="BN30" s="23">
        <v>17128.4375</v>
      </c>
      <c r="BP30" s="23">
        <v>0</v>
      </c>
      <c r="BR30" s="23">
        <v>17128.4375</v>
      </c>
      <c r="BS30" s="23">
        <v>17128.4375</v>
      </c>
      <c r="BT30" s="23">
        <v>17128.4375</v>
      </c>
      <c r="BU30" s="23">
        <v>17128.4375</v>
      </c>
      <c r="BV30" s="23">
        <v>17128.4375</v>
      </c>
      <c r="BW30" s="23">
        <v>17128.4375</v>
      </c>
      <c r="BX30" s="23">
        <v>17128.4375</v>
      </c>
      <c r="BY30" s="23">
        <v>17128.4375</v>
      </c>
      <c r="BZ30" s="23">
        <v>17128.4375</v>
      </c>
      <c r="CA30" s="23">
        <v>17128.4375</v>
      </c>
    </row>
    <row r="31" spans="1:80" s="23" customFormat="1" x14ac:dyDescent="0.2">
      <c r="A31" s="1">
        <v>10284</v>
      </c>
      <c r="B31" s="1">
        <v>10163</v>
      </c>
      <c r="C31" s="1">
        <v>19422849</v>
      </c>
      <c r="D31" s="1" t="s">
        <v>15</v>
      </c>
      <c r="E31" s="1" t="s">
        <v>33</v>
      </c>
      <c r="F31" s="1" t="s">
        <v>17</v>
      </c>
      <c r="G31" s="13">
        <v>2338268</v>
      </c>
      <c r="H31" s="2">
        <v>2</v>
      </c>
      <c r="I31" s="14">
        <v>0</v>
      </c>
      <c r="J31" s="15">
        <v>43936</v>
      </c>
      <c r="K31" s="15">
        <v>45332</v>
      </c>
      <c r="L31" s="1">
        <v>10</v>
      </c>
      <c r="M31" s="15">
        <v>45361</v>
      </c>
      <c r="N31" s="16">
        <v>1169134</v>
      </c>
      <c r="O31" s="13">
        <v>2338268</v>
      </c>
      <c r="P31" s="17">
        <f t="shared" si="0"/>
        <v>2338268</v>
      </c>
      <c r="Q31" s="13">
        <v>1350712.7192982456</v>
      </c>
      <c r="R31" s="13">
        <v>371630.28070175438</v>
      </c>
      <c r="S31" s="18">
        <v>615925</v>
      </c>
      <c r="T31" s="19">
        <v>48</v>
      </c>
      <c r="U31" s="20" t="s">
        <v>111</v>
      </c>
      <c r="V31" s="15">
        <v>45361</v>
      </c>
      <c r="W31" s="13">
        <f t="shared" si="1"/>
        <v>12831.770833333334</v>
      </c>
      <c r="X31" s="14">
        <v>9.4999999999999998E-3</v>
      </c>
      <c r="Y31" s="13">
        <f t="shared" si="2"/>
        <v>1350712.7192982456</v>
      </c>
      <c r="Z31" s="13">
        <f t="shared" si="3"/>
        <v>371630.28070175438</v>
      </c>
      <c r="AA31" s="21">
        <f t="shared" si="4"/>
        <v>9.4999999999999998E-3</v>
      </c>
      <c r="AB31" s="19">
        <f t="shared" si="5"/>
        <v>48</v>
      </c>
      <c r="AC31" s="13">
        <f t="shared" si="6"/>
        <v>12831.770833333334</v>
      </c>
      <c r="AD31" s="13"/>
      <c r="AF31" s="23">
        <v>12831.770833333334</v>
      </c>
      <c r="AG31" s="23">
        <v>12831.770833333334</v>
      </c>
      <c r="AH31" s="23">
        <v>12831.770833333334</v>
      </c>
      <c r="AI31" s="23">
        <v>12831.770833333334</v>
      </c>
      <c r="AJ31" s="23">
        <v>12831.770833333334</v>
      </c>
      <c r="AK31" s="23">
        <v>12831.770833333334</v>
      </c>
      <c r="AL31" s="23">
        <v>12831.770833333334</v>
      </c>
      <c r="AM31" s="23">
        <v>12831.770833333334</v>
      </c>
      <c r="AN31" s="23">
        <v>12831.770833333334</v>
      </c>
      <c r="AO31" s="23">
        <v>12831.770833333334</v>
      </c>
      <c r="AP31" s="23">
        <v>12831.770833333334</v>
      </c>
      <c r="AQ31" s="23">
        <v>12831.770833333334</v>
      </c>
      <c r="AR31" s="23">
        <v>12831.770833333334</v>
      </c>
      <c r="AS31" s="23">
        <v>12831.770833333334</v>
      </c>
      <c r="AT31" s="23">
        <v>12831.770833333334</v>
      </c>
      <c r="AU31" s="23">
        <v>12831.770833333334</v>
      </c>
      <c r="AV31" s="23">
        <v>12831.770833333334</v>
      </c>
      <c r="AW31" s="23">
        <v>12831.770833333334</v>
      </c>
      <c r="AX31" s="23">
        <v>12831.770833333334</v>
      </c>
      <c r="AY31" s="23">
        <v>12831.770833333334</v>
      </c>
      <c r="AZ31" s="23">
        <v>12831.770833333334</v>
      </c>
      <c r="BA31" s="23">
        <v>12831.770833333334</v>
      </c>
      <c r="BB31" s="23">
        <v>12831.770833333334</v>
      </c>
      <c r="BC31" s="23">
        <v>12831.770833333334</v>
      </c>
      <c r="BD31" s="23">
        <v>12831.770833333334</v>
      </c>
      <c r="BE31" s="23">
        <v>12831.770833333334</v>
      </c>
      <c r="BF31" s="23">
        <v>12831.770833333334</v>
      </c>
      <c r="BG31" s="23">
        <v>12831.770833333334</v>
      </c>
      <c r="BH31" s="23">
        <v>12831.770833333334</v>
      </c>
      <c r="BI31" s="23">
        <v>12831.770833333334</v>
      </c>
      <c r="BJ31" s="23">
        <v>12831.770833333334</v>
      </c>
      <c r="BK31" s="23">
        <v>12831.770833333334</v>
      </c>
      <c r="BL31" s="23">
        <v>12831.770833333334</v>
      </c>
      <c r="BN31" s="23">
        <v>12831.770833333334</v>
      </c>
      <c r="BP31" s="23">
        <v>0</v>
      </c>
      <c r="BR31" s="23">
        <v>12831.770833333334</v>
      </c>
      <c r="BS31" s="23">
        <v>12831.770833333334</v>
      </c>
      <c r="BT31" s="23">
        <v>12831.770833333334</v>
      </c>
      <c r="BU31" s="23">
        <v>12831.770833333334</v>
      </c>
      <c r="BV31" s="23">
        <v>12831.770833333334</v>
      </c>
      <c r="BW31" s="23">
        <v>12831.770833333334</v>
      </c>
      <c r="BX31" s="23">
        <v>12831.770833333334</v>
      </c>
      <c r="BY31" s="23">
        <v>12831.770833333334</v>
      </c>
      <c r="BZ31" s="23">
        <v>12831.770833333334</v>
      </c>
      <c r="CA31" s="23">
        <v>12831.770833333334</v>
      </c>
    </row>
    <row r="32" spans="1:80" s="23" customFormat="1" x14ac:dyDescent="0.2">
      <c r="A32" s="1">
        <v>10321</v>
      </c>
      <c r="B32" s="1">
        <v>10152</v>
      </c>
      <c r="C32" s="1">
        <v>1026266859</v>
      </c>
      <c r="D32" s="1" t="s">
        <v>15</v>
      </c>
      <c r="E32" s="1" t="s">
        <v>47</v>
      </c>
      <c r="F32" s="1" t="s">
        <v>17</v>
      </c>
      <c r="G32" s="13">
        <v>1991992</v>
      </c>
      <c r="H32" s="2">
        <v>1</v>
      </c>
      <c r="I32" s="14">
        <v>0</v>
      </c>
      <c r="J32" s="15">
        <v>43944</v>
      </c>
      <c r="K32" s="15">
        <v>45342</v>
      </c>
      <c r="L32" s="1">
        <v>20</v>
      </c>
      <c r="M32" s="15">
        <v>45371</v>
      </c>
      <c r="N32" s="16">
        <v>1991992</v>
      </c>
      <c r="O32" s="13">
        <v>1991992</v>
      </c>
      <c r="P32" s="17">
        <f t="shared" si="0"/>
        <v>1991992</v>
      </c>
      <c r="Q32" s="13">
        <v>1076033.8050314465</v>
      </c>
      <c r="R32" s="13">
        <v>368472.19496855349</v>
      </c>
      <c r="S32" s="18">
        <v>547486</v>
      </c>
      <c r="T32" s="19">
        <v>48</v>
      </c>
      <c r="U32" s="20" t="s">
        <v>111</v>
      </c>
      <c r="V32" s="15">
        <v>45371</v>
      </c>
      <c r="W32" s="13">
        <f t="shared" si="1"/>
        <v>11405.958333333334</v>
      </c>
      <c r="X32" s="14">
        <v>1.06E-2</v>
      </c>
      <c r="Y32" s="13">
        <f t="shared" si="2"/>
        <v>1076033.8050314465</v>
      </c>
      <c r="Z32" s="13">
        <f t="shared" si="3"/>
        <v>368472.19496855349</v>
      </c>
      <c r="AA32" s="21">
        <f t="shared" si="4"/>
        <v>1.06E-2</v>
      </c>
      <c r="AB32" s="19">
        <f t="shared" si="5"/>
        <v>48</v>
      </c>
      <c r="AC32" s="13">
        <f t="shared" si="6"/>
        <v>11405.958333333332</v>
      </c>
      <c r="AD32" s="13"/>
      <c r="AF32" s="23">
        <v>11405.958333333332</v>
      </c>
      <c r="AG32" s="23">
        <v>11405.958333333332</v>
      </c>
      <c r="AH32" s="23">
        <v>11405.958333333332</v>
      </c>
      <c r="AI32" s="23">
        <v>11405.958333333332</v>
      </c>
      <c r="AJ32" s="23">
        <v>11405.958333333332</v>
      </c>
      <c r="AK32" s="23">
        <v>11405.958333333332</v>
      </c>
      <c r="AL32" s="23">
        <v>11405.958333333332</v>
      </c>
      <c r="AM32" s="23">
        <v>11405.958333333332</v>
      </c>
      <c r="AN32" s="23">
        <v>11405.958333333332</v>
      </c>
      <c r="AO32" s="23">
        <v>11405.958333333332</v>
      </c>
      <c r="AP32" s="23">
        <v>11405.958333333332</v>
      </c>
      <c r="AQ32" s="23">
        <v>11405.958333333332</v>
      </c>
      <c r="AR32" s="23">
        <v>11405.958333333332</v>
      </c>
      <c r="AS32" s="23">
        <v>11405.958333333332</v>
      </c>
      <c r="AT32" s="23">
        <v>11405.958333333332</v>
      </c>
      <c r="AU32" s="23">
        <v>11405.958333333332</v>
      </c>
      <c r="AV32" s="23">
        <v>11405.958333333332</v>
      </c>
      <c r="AW32" s="23">
        <v>11405.958333333332</v>
      </c>
      <c r="AX32" s="23">
        <v>11405.958333333332</v>
      </c>
      <c r="AY32" s="23">
        <v>11405.958333333332</v>
      </c>
      <c r="AZ32" s="23">
        <v>11405.958333333332</v>
      </c>
      <c r="BA32" s="23">
        <v>11405.958333333332</v>
      </c>
      <c r="BB32" s="23">
        <v>11405.958333333332</v>
      </c>
      <c r="BC32" s="23">
        <v>11405.958333333332</v>
      </c>
      <c r="BD32" s="23">
        <v>11405.958333333332</v>
      </c>
      <c r="BE32" s="23">
        <v>11405.958333333332</v>
      </c>
      <c r="BF32" s="23">
        <v>11405.958333333332</v>
      </c>
      <c r="BG32" s="23">
        <v>11405.958333333332</v>
      </c>
      <c r="BH32" s="23">
        <v>11405.958333333332</v>
      </c>
      <c r="BI32" s="23">
        <v>11405.958333333332</v>
      </c>
      <c r="BJ32" s="23">
        <v>11405.958333333332</v>
      </c>
      <c r="BK32" s="23">
        <v>11405.958333333332</v>
      </c>
      <c r="BL32" s="23">
        <v>11405.958333333332</v>
      </c>
      <c r="BN32" s="23">
        <v>11405.958333333332</v>
      </c>
      <c r="BP32" s="23">
        <v>0</v>
      </c>
      <c r="BR32" s="23">
        <v>11405.958333333332</v>
      </c>
      <c r="BS32" s="23">
        <v>11405.958333333332</v>
      </c>
      <c r="BT32" s="23">
        <v>11405.958333333332</v>
      </c>
      <c r="BU32" s="23">
        <v>11405.958333333332</v>
      </c>
      <c r="BV32" s="23">
        <v>11405.958333333332</v>
      </c>
      <c r="BW32" s="23">
        <v>11405.958333333332</v>
      </c>
      <c r="BX32" s="23">
        <v>11405.958333333332</v>
      </c>
      <c r="BY32" s="23">
        <v>11405.958333333332</v>
      </c>
      <c r="BZ32" s="23">
        <v>11405.958333333332</v>
      </c>
      <c r="CA32" s="23">
        <v>11405.958333333332</v>
      </c>
    </row>
    <row r="33" spans="1:81" s="23" customFormat="1" x14ac:dyDescent="0.2">
      <c r="A33" s="1">
        <v>10334</v>
      </c>
      <c r="B33" s="1">
        <v>10116</v>
      </c>
      <c r="C33" s="1">
        <v>79976491</v>
      </c>
      <c r="D33" s="1" t="s">
        <v>15</v>
      </c>
      <c r="E33" s="1" t="s">
        <v>50</v>
      </c>
      <c r="F33" s="1" t="s">
        <v>17</v>
      </c>
      <c r="G33" s="13">
        <v>1882655</v>
      </c>
      <c r="H33" s="2">
        <v>1</v>
      </c>
      <c r="I33" s="14">
        <v>0</v>
      </c>
      <c r="J33" s="15">
        <v>43949</v>
      </c>
      <c r="K33" s="15">
        <v>45337</v>
      </c>
      <c r="L33" s="1">
        <v>15</v>
      </c>
      <c r="M33" s="15">
        <v>45366</v>
      </c>
      <c r="N33" s="16">
        <v>1882655</v>
      </c>
      <c r="O33" s="13">
        <v>1882655</v>
      </c>
      <c r="P33" s="17">
        <f t="shared" si="0"/>
        <v>1882655</v>
      </c>
      <c r="Q33" s="13">
        <v>996334.51257861638</v>
      </c>
      <c r="R33" s="13">
        <v>379385.48742138362</v>
      </c>
      <c r="S33" s="18">
        <v>506935</v>
      </c>
      <c r="T33" s="19">
        <v>48</v>
      </c>
      <c r="U33" s="20" t="s">
        <v>111</v>
      </c>
      <c r="V33" s="15">
        <v>45366</v>
      </c>
      <c r="W33" s="13">
        <f t="shared" si="1"/>
        <v>10561.145833333334</v>
      </c>
      <c r="X33" s="14">
        <v>1.06E-2</v>
      </c>
      <c r="Y33" s="13">
        <f t="shared" si="2"/>
        <v>996334.51257861638</v>
      </c>
      <c r="Z33" s="13">
        <f t="shared" si="3"/>
        <v>379385.48742138362</v>
      </c>
      <c r="AA33" s="21">
        <f t="shared" si="4"/>
        <v>1.06E-2</v>
      </c>
      <c r="AB33" s="19">
        <f t="shared" si="5"/>
        <v>48</v>
      </c>
      <c r="AC33" s="13">
        <f t="shared" si="6"/>
        <v>10561.145833333334</v>
      </c>
      <c r="AD33" s="13"/>
      <c r="AF33" s="23">
        <v>10561.145833333334</v>
      </c>
      <c r="AG33" s="23">
        <v>10561.145833333334</v>
      </c>
      <c r="AH33" s="23">
        <v>10561.145833333334</v>
      </c>
      <c r="AI33" s="23">
        <v>10561.145833333334</v>
      </c>
      <c r="AJ33" s="23">
        <v>10561.145833333334</v>
      </c>
      <c r="AK33" s="23">
        <v>10561.145833333334</v>
      </c>
      <c r="AL33" s="23">
        <v>10561.145833333334</v>
      </c>
      <c r="AM33" s="23">
        <v>10561.145833333334</v>
      </c>
      <c r="AN33" s="23">
        <v>10561.145833333334</v>
      </c>
      <c r="AO33" s="23">
        <v>10561.145833333334</v>
      </c>
      <c r="AP33" s="23">
        <v>10561.145833333334</v>
      </c>
      <c r="AQ33" s="23">
        <v>10561.145833333334</v>
      </c>
      <c r="AR33" s="23">
        <v>10561.145833333334</v>
      </c>
      <c r="AS33" s="23">
        <v>10561.145833333334</v>
      </c>
      <c r="AT33" s="23">
        <v>10561.145833333334</v>
      </c>
      <c r="AU33" s="23">
        <v>10561.145833333334</v>
      </c>
      <c r="AV33" s="23">
        <v>10561.145833333334</v>
      </c>
      <c r="AW33" s="23">
        <v>10561.145833333334</v>
      </c>
      <c r="AX33" s="23">
        <v>10561.145833333334</v>
      </c>
      <c r="AY33" s="23">
        <v>10561.145833333334</v>
      </c>
      <c r="AZ33" s="23">
        <v>10561.145833333334</v>
      </c>
      <c r="BA33" s="23">
        <v>10561.145833333334</v>
      </c>
      <c r="BB33" s="23">
        <v>10561.145833333334</v>
      </c>
      <c r="BC33" s="23">
        <v>10561.145833333334</v>
      </c>
      <c r="BD33" s="23">
        <v>10561.145833333334</v>
      </c>
      <c r="BE33" s="23">
        <v>10561.145833333334</v>
      </c>
      <c r="BF33" s="23">
        <v>10561.145833333334</v>
      </c>
      <c r="BG33" s="23">
        <v>10561.145833333334</v>
      </c>
      <c r="BH33" s="23">
        <v>10561.145833333334</v>
      </c>
      <c r="BI33" s="23">
        <v>10561.145833333334</v>
      </c>
      <c r="BJ33" s="23">
        <v>10561.145833333334</v>
      </c>
      <c r="BK33" s="23">
        <v>10561.145833333334</v>
      </c>
      <c r="BL33" s="23">
        <v>10561.145833333334</v>
      </c>
      <c r="BN33" s="23">
        <v>10561.145833333334</v>
      </c>
      <c r="BP33" s="23">
        <v>0</v>
      </c>
      <c r="BR33" s="23">
        <v>10561.145833333334</v>
      </c>
      <c r="BS33" s="23">
        <v>10561.145833333334</v>
      </c>
      <c r="BT33" s="23">
        <v>10561.145833333334</v>
      </c>
      <c r="BU33" s="23">
        <v>10561.145833333334</v>
      </c>
      <c r="BV33" s="23">
        <v>10561.145833333334</v>
      </c>
      <c r="BW33" s="23">
        <v>10561.145833333334</v>
      </c>
      <c r="BX33" s="23">
        <v>10561.145833333334</v>
      </c>
      <c r="BY33" s="23">
        <v>10561.145833333334</v>
      </c>
      <c r="BZ33" s="23">
        <v>10561.145833333334</v>
      </c>
      <c r="CA33" s="23">
        <v>10561.145833333334</v>
      </c>
    </row>
    <row r="34" spans="1:81" s="23" customFormat="1" x14ac:dyDescent="0.2">
      <c r="A34" s="1">
        <v>10336</v>
      </c>
      <c r="B34" s="1">
        <v>10142</v>
      </c>
      <c r="C34" s="1">
        <v>80794690</v>
      </c>
      <c r="D34" s="1" t="s">
        <v>15</v>
      </c>
      <c r="E34" s="1" t="s">
        <v>52</v>
      </c>
      <c r="F34" s="1" t="s">
        <v>17</v>
      </c>
      <c r="G34" s="13">
        <v>2740468</v>
      </c>
      <c r="H34" s="2">
        <v>1</v>
      </c>
      <c r="I34" s="14">
        <v>0</v>
      </c>
      <c r="J34" s="15">
        <v>43949</v>
      </c>
      <c r="K34" s="15">
        <v>45342</v>
      </c>
      <c r="L34" s="1">
        <v>20</v>
      </c>
      <c r="M34" s="15">
        <v>45371</v>
      </c>
      <c r="N34" s="16">
        <v>2740468</v>
      </c>
      <c r="O34" s="13">
        <v>2740468</v>
      </c>
      <c r="P34" s="17">
        <f t="shared" si="0"/>
        <v>2740468</v>
      </c>
      <c r="Q34" s="13">
        <v>1510329.1666666665</v>
      </c>
      <c r="R34" s="13">
        <v>505180.83333333349</v>
      </c>
      <c r="S34" s="18">
        <v>724958</v>
      </c>
      <c r="T34" s="19">
        <v>48</v>
      </c>
      <c r="U34" s="20" t="s">
        <v>111</v>
      </c>
      <c r="V34" s="15">
        <v>45371</v>
      </c>
      <c r="W34" s="13">
        <f t="shared" ref="W34:W65" si="7">+S34/T34</f>
        <v>15103.291666666666</v>
      </c>
      <c r="X34" s="14">
        <v>0.01</v>
      </c>
      <c r="Y34" s="13">
        <f t="shared" ref="Y34:Y65" si="8">+Q34</f>
        <v>1510329.1666666665</v>
      </c>
      <c r="Z34" s="13">
        <f t="shared" ref="Z34:Z65" si="9">+R34</f>
        <v>505180.83333333349</v>
      </c>
      <c r="AA34" s="21">
        <f t="shared" ref="AA34:AA65" si="10">+X34</f>
        <v>0.01</v>
      </c>
      <c r="AB34" s="19">
        <f t="shared" ref="AB34:AB65" si="11">+T34</f>
        <v>48</v>
      </c>
      <c r="AC34" s="13">
        <f t="shared" ref="AC34:AC65" si="12">+Y34*AA34</f>
        <v>15103.291666666666</v>
      </c>
      <c r="AD34" s="13"/>
      <c r="AF34" s="23">
        <v>15103.291666666666</v>
      </c>
      <c r="AG34" s="23">
        <v>15103.291666666666</v>
      </c>
      <c r="AH34" s="23">
        <v>15103.291666666666</v>
      </c>
      <c r="AI34" s="23">
        <v>15103.291666666666</v>
      </c>
      <c r="AJ34" s="23">
        <v>15103.291666666666</v>
      </c>
      <c r="AK34" s="23">
        <v>15103.291666666666</v>
      </c>
      <c r="AL34" s="23">
        <v>15103.291666666666</v>
      </c>
      <c r="AM34" s="23">
        <v>15103.291666666666</v>
      </c>
      <c r="AN34" s="23">
        <v>15103.291666666666</v>
      </c>
      <c r="AO34" s="23">
        <v>15103.291666666666</v>
      </c>
      <c r="AP34" s="23">
        <v>15103.291666666666</v>
      </c>
      <c r="AQ34" s="23">
        <v>15103.291666666666</v>
      </c>
      <c r="AR34" s="23">
        <v>15103.291666666666</v>
      </c>
      <c r="AS34" s="23">
        <v>15103.291666666666</v>
      </c>
      <c r="AT34" s="23">
        <v>15103.291666666666</v>
      </c>
      <c r="AU34" s="23">
        <v>15103.291666666666</v>
      </c>
      <c r="AV34" s="23">
        <v>15103.291666666666</v>
      </c>
      <c r="AW34" s="23">
        <v>15103.291666666666</v>
      </c>
      <c r="AX34" s="23">
        <v>15103.291666666666</v>
      </c>
      <c r="AY34" s="23">
        <v>15103.291666666666</v>
      </c>
      <c r="AZ34" s="23">
        <v>15103.291666666666</v>
      </c>
      <c r="BA34" s="23">
        <v>15103.291666666666</v>
      </c>
      <c r="BB34" s="23">
        <v>15103.291666666666</v>
      </c>
      <c r="BC34" s="23">
        <v>15103.291666666666</v>
      </c>
      <c r="BD34" s="23">
        <v>15103.291666666666</v>
      </c>
      <c r="BE34" s="23">
        <v>15103.291666666666</v>
      </c>
      <c r="BF34" s="23">
        <v>15103.291666666666</v>
      </c>
      <c r="BG34" s="23">
        <v>15103.291666666666</v>
      </c>
      <c r="BH34" s="23">
        <v>15103.291666666666</v>
      </c>
      <c r="BI34" s="23">
        <v>15103.291666666666</v>
      </c>
      <c r="BJ34" s="23">
        <v>15103.291666666666</v>
      </c>
      <c r="BK34" s="23">
        <v>15103.291666666666</v>
      </c>
      <c r="BL34" s="23">
        <v>15103.291666666666</v>
      </c>
      <c r="BN34" s="23">
        <v>15103.291666666666</v>
      </c>
      <c r="BP34" s="23">
        <v>0</v>
      </c>
      <c r="BR34" s="23">
        <v>15103.291666666666</v>
      </c>
      <c r="BS34" s="23">
        <v>15103.291666666666</v>
      </c>
      <c r="BT34" s="23">
        <v>15103.291666666666</v>
      </c>
      <c r="BU34" s="23">
        <v>15103.291666666666</v>
      </c>
      <c r="BV34" s="23">
        <v>15103.291666666666</v>
      </c>
      <c r="BW34" s="23">
        <v>15103.291666666666</v>
      </c>
      <c r="BX34" s="23">
        <v>15103.291666666666</v>
      </c>
      <c r="BY34" s="23">
        <v>15103.291666666666</v>
      </c>
      <c r="BZ34" s="23">
        <v>15103.291666666666</v>
      </c>
      <c r="CA34" s="23">
        <v>15103.291666666666</v>
      </c>
    </row>
    <row r="35" spans="1:81" s="23" customFormat="1" x14ac:dyDescent="0.2">
      <c r="A35" s="1">
        <v>10345</v>
      </c>
      <c r="B35" s="1">
        <v>10131</v>
      </c>
      <c r="C35" s="1">
        <v>1024484928</v>
      </c>
      <c r="D35" s="1" t="s">
        <v>15</v>
      </c>
      <c r="E35" s="1" t="s">
        <v>56</v>
      </c>
      <c r="F35" s="1" t="s">
        <v>17</v>
      </c>
      <c r="G35" s="13">
        <v>1656728</v>
      </c>
      <c r="H35" s="2">
        <v>1</v>
      </c>
      <c r="I35" s="14">
        <v>0</v>
      </c>
      <c r="J35" s="15">
        <v>43951</v>
      </c>
      <c r="K35" s="15">
        <v>45342</v>
      </c>
      <c r="L35" s="1">
        <v>20</v>
      </c>
      <c r="M35" s="15">
        <v>45371</v>
      </c>
      <c r="N35" s="16">
        <v>1656728</v>
      </c>
      <c r="O35" s="13">
        <v>1656728</v>
      </c>
      <c r="P35" s="17">
        <f t="shared" si="0"/>
        <v>1656728</v>
      </c>
      <c r="Q35" s="13">
        <v>890277.1226415094</v>
      </c>
      <c r="R35" s="13">
        <v>313477.8773584906</v>
      </c>
      <c r="S35" s="18">
        <v>452973</v>
      </c>
      <c r="T35" s="19">
        <v>48</v>
      </c>
      <c r="U35" s="20" t="s">
        <v>111</v>
      </c>
      <c r="V35" s="15">
        <v>45371</v>
      </c>
      <c r="W35" s="13">
        <f t="shared" si="7"/>
        <v>9436.9375</v>
      </c>
      <c r="X35" s="14">
        <v>1.06E-2</v>
      </c>
      <c r="Y35" s="13">
        <f t="shared" si="8"/>
        <v>890277.1226415094</v>
      </c>
      <c r="Z35" s="13">
        <f t="shared" si="9"/>
        <v>313477.8773584906</v>
      </c>
      <c r="AA35" s="21">
        <f t="shared" si="10"/>
        <v>1.06E-2</v>
      </c>
      <c r="AB35" s="19">
        <f t="shared" si="11"/>
        <v>48</v>
      </c>
      <c r="AC35" s="13">
        <f t="shared" si="12"/>
        <v>9436.9375</v>
      </c>
      <c r="AD35" s="13"/>
      <c r="AF35" s="23">
        <v>9436.9375</v>
      </c>
      <c r="AG35" s="23">
        <v>9436.9375</v>
      </c>
      <c r="AH35" s="23">
        <v>9436.9375</v>
      </c>
      <c r="AI35" s="23">
        <v>9436.9375</v>
      </c>
      <c r="AJ35" s="23">
        <v>9436.9375</v>
      </c>
      <c r="AK35" s="23">
        <v>9436.9375</v>
      </c>
      <c r="AL35" s="23">
        <v>9436.9375</v>
      </c>
      <c r="AM35" s="23">
        <v>9436.9375</v>
      </c>
      <c r="AN35" s="23">
        <v>9436.9375</v>
      </c>
      <c r="AO35" s="23">
        <v>9436.9375</v>
      </c>
      <c r="AP35" s="23">
        <v>9436.9375</v>
      </c>
      <c r="AQ35" s="23">
        <v>9436.9375</v>
      </c>
      <c r="AR35" s="23">
        <v>9436.9375</v>
      </c>
      <c r="AS35" s="23">
        <v>9436.9375</v>
      </c>
      <c r="AT35" s="23">
        <v>9436.9375</v>
      </c>
      <c r="AU35" s="23">
        <v>9436.9375</v>
      </c>
      <c r="AV35" s="23">
        <v>9436.9375</v>
      </c>
      <c r="AW35" s="23">
        <v>9436.9375</v>
      </c>
      <c r="AX35" s="23">
        <v>9436.9375</v>
      </c>
      <c r="AY35" s="23">
        <v>9436.9375</v>
      </c>
      <c r="AZ35" s="23">
        <v>9436.9375</v>
      </c>
      <c r="BA35" s="23">
        <v>9436.9375</v>
      </c>
      <c r="BB35" s="23">
        <v>9436.9375</v>
      </c>
      <c r="BC35" s="23">
        <v>9436.9375</v>
      </c>
      <c r="BD35" s="23">
        <v>9436.9375</v>
      </c>
      <c r="BE35" s="23">
        <v>9436.9375</v>
      </c>
      <c r="BF35" s="23">
        <v>9436.9375</v>
      </c>
      <c r="BG35" s="23">
        <v>9436.9375</v>
      </c>
      <c r="BH35" s="23">
        <v>9436.9375</v>
      </c>
      <c r="BI35" s="23">
        <v>9436.9375</v>
      </c>
      <c r="BJ35" s="23">
        <v>9436.9375</v>
      </c>
      <c r="BK35" s="23">
        <v>9436.9375</v>
      </c>
      <c r="BL35" s="23">
        <v>9436.9375</v>
      </c>
      <c r="BN35" s="23">
        <v>9436.9375</v>
      </c>
      <c r="BP35" s="23">
        <v>0</v>
      </c>
      <c r="BR35" s="23">
        <v>9436.9375</v>
      </c>
      <c r="BS35" s="23">
        <v>9436.9375</v>
      </c>
      <c r="BT35" s="23">
        <v>9436.9375</v>
      </c>
      <c r="BU35" s="23">
        <v>9436.9375</v>
      </c>
      <c r="BV35" s="23">
        <v>9436.9375</v>
      </c>
      <c r="BW35" s="23">
        <v>9436.9375</v>
      </c>
      <c r="BX35" s="23">
        <v>9436.9375</v>
      </c>
      <c r="BY35" s="23">
        <v>9436.9375</v>
      </c>
      <c r="BZ35" s="23">
        <v>9436.9375</v>
      </c>
      <c r="CA35" s="23">
        <v>9436.9375</v>
      </c>
    </row>
    <row r="36" spans="1:81" s="23" customFormat="1" x14ac:dyDescent="0.2">
      <c r="A36" s="1">
        <v>10346</v>
      </c>
      <c r="B36" s="1">
        <v>10160</v>
      </c>
      <c r="C36" s="1">
        <v>79274716</v>
      </c>
      <c r="D36" s="1" t="s">
        <v>15</v>
      </c>
      <c r="E36" s="1" t="s">
        <v>57</v>
      </c>
      <c r="F36" s="1" t="s">
        <v>17</v>
      </c>
      <c r="G36" s="13">
        <v>2820259</v>
      </c>
      <c r="H36" s="2">
        <v>1</v>
      </c>
      <c r="I36" s="14">
        <v>0</v>
      </c>
      <c r="J36" s="15">
        <v>43951</v>
      </c>
      <c r="K36" s="15">
        <v>45337</v>
      </c>
      <c r="L36" s="1">
        <v>15</v>
      </c>
      <c r="M36" s="15">
        <v>45366</v>
      </c>
      <c r="N36" s="16">
        <v>2820259</v>
      </c>
      <c r="O36" s="13">
        <v>2820259</v>
      </c>
      <c r="P36" s="17">
        <f t="shared" si="0"/>
        <v>2820259</v>
      </c>
      <c r="Q36" s="13">
        <v>1329436.120817577</v>
      </c>
      <c r="R36" s="13">
        <v>824264.879182423</v>
      </c>
      <c r="S36" s="18">
        <v>666558</v>
      </c>
      <c r="T36" s="19">
        <v>48</v>
      </c>
      <c r="U36" s="20" t="s">
        <v>111</v>
      </c>
      <c r="V36" s="15">
        <v>45366</v>
      </c>
      <c r="W36" s="13">
        <f t="shared" si="7"/>
        <v>13886.625</v>
      </c>
      <c r="X36" s="14">
        <v>1.04455E-2</v>
      </c>
      <c r="Y36" s="13">
        <f t="shared" si="8"/>
        <v>1329436.120817577</v>
      </c>
      <c r="Z36" s="13">
        <f t="shared" si="9"/>
        <v>824264.879182423</v>
      </c>
      <c r="AA36" s="21">
        <f t="shared" si="10"/>
        <v>1.04455E-2</v>
      </c>
      <c r="AB36" s="19">
        <f t="shared" si="11"/>
        <v>48</v>
      </c>
      <c r="AC36" s="13">
        <f t="shared" si="12"/>
        <v>13886.625</v>
      </c>
      <c r="AD36" s="13"/>
      <c r="AF36" s="23">
        <v>13886.625</v>
      </c>
      <c r="AG36" s="23">
        <v>13886.625</v>
      </c>
      <c r="AH36" s="23">
        <v>13886.625</v>
      </c>
      <c r="AI36" s="23">
        <v>13886.625</v>
      </c>
      <c r="AJ36" s="23">
        <v>13886.625</v>
      </c>
      <c r="AK36" s="23">
        <v>13886.625</v>
      </c>
      <c r="AL36" s="23">
        <v>13886.625</v>
      </c>
      <c r="AM36" s="23">
        <v>13886.625</v>
      </c>
      <c r="AN36" s="23">
        <v>13886.625</v>
      </c>
      <c r="AO36" s="23">
        <v>13886.625</v>
      </c>
      <c r="AP36" s="23">
        <v>13886.625</v>
      </c>
      <c r="AQ36" s="23">
        <v>13886.625</v>
      </c>
      <c r="AR36" s="23">
        <v>13886.625</v>
      </c>
      <c r="AS36" s="23">
        <v>13886.625</v>
      </c>
      <c r="AT36" s="23">
        <v>13886.625</v>
      </c>
      <c r="AU36" s="23">
        <v>13886.625</v>
      </c>
      <c r="AV36" s="23">
        <v>13886.625</v>
      </c>
      <c r="AW36" s="23">
        <v>13886.625</v>
      </c>
      <c r="AX36" s="23">
        <v>13886.625</v>
      </c>
      <c r="AY36" s="23">
        <v>13886.625</v>
      </c>
      <c r="AZ36" s="23">
        <v>13886.625</v>
      </c>
      <c r="BA36" s="23">
        <v>13886.625</v>
      </c>
      <c r="BB36" s="23">
        <v>13886.625</v>
      </c>
      <c r="BC36" s="23">
        <v>13886.625</v>
      </c>
      <c r="BD36" s="23">
        <v>13886.625</v>
      </c>
      <c r="BE36" s="23">
        <v>13886.625</v>
      </c>
      <c r="BF36" s="23">
        <v>13886.625</v>
      </c>
      <c r="BG36" s="23">
        <v>13886.625</v>
      </c>
      <c r="BH36" s="23">
        <v>13886.625</v>
      </c>
      <c r="BI36" s="23">
        <v>13886.625</v>
      </c>
      <c r="BJ36" s="23">
        <v>13886.625</v>
      </c>
      <c r="BK36" s="23">
        <v>13886.625</v>
      </c>
      <c r="BL36" s="23">
        <v>13886.625</v>
      </c>
      <c r="BN36" s="23">
        <v>13886.625</v>
      </c>
      <c r="BP36" s="23">
        <v>0</v>
      </c>
      <c r="BR36" s="23">
        <v>13886.625</v>
      </c>
      <c r="BS36" s="23">
        <v>13886.625</v>
      </c>
      <c r="BT36" s="23">
        <v>13886.625</v>
      </c>
      <c r="BU36" s="23">
        <v>13886.625</v>
      </c>
      <c r="BV36" s="23">
        <v>13886.625</v>
      </c>
      <c r="BW36" s="23">
        <v>13886.625</v>
      </c>
      <c r="BX36" s="23">
        <v>13886.625</v>
      </c>
      <c r="BY36" s="23">
        <v>13886.625</v>
      </c>
      <c r="BZ36" s="23">
        <v>13886.625</v>
      </c>
      <c r="CA36" s="23">
        <v>13886.625</v>
      </c>
    </row>
    <row r="37" spans="1:81" s="23" customFormat="1" x14ac:dyDescent="0.2">
      <c r="A37" s="1">
        <v>10387</v>
      </c>
      <c r="B37" s="1">
        <v>10160</v>
      </c>
      <c r="C37" s="1">
        <v>79274716</v>
      </c>
      <c r="D37" s="1" t="s">
        <v>15</v>
      </c>
      <c r="E37" s="1" t="s">
        <v>57</v>
      </c>
      <c r="F37" s="1" t="s">
        <v>17</v>
      </c>
      <c r="G37" s="13">
        <v>2946985</v>
      </c>
      <c r="H37" s="2">
        <v>1</v>
      </c>
      <c r="I37" s="14">
        <v>0</v>
      </c>
      <c r="J37" s="15">
        <v>43964</v>
      </c>
      <c r="K37" s="15">
        <v>45366</v>
      </c>
      <c r="L37" s="1">
        <v>15</v>
      </c>
      <c r="M37" s="15">
        <v>45397</v>
      </c>
      <c r="N37" s="16">
        <v>2946985</v>
      </c>
      <c r="O37" s="13">
        <v>2946985</v>
      </c>
      <c r="P37" s="17">
        <f t="shared" si="0"/>
        <v>2946985</v>
      </c>
      <c r="Q37" s="13">
        <v>1582188.5022258388</v>
      </c>
      <c r="R37" s="13">
        <v>571512.49777416117</v>
      </c>
      <c r="S37" s="18">
        <v>793284</v>
      </c>
      <c r="T37" s="19">
        <v>48</v>
      </c>
      <c r="U37" s="20" t="s">
        <v>111</v>
      </c>
      <c r="V37" s="15">
        <v>45397</v>
      </c>
      <c r="W37" s="13">
        <f t="shared" si="7"/>
        <v>16526.75</v>
      </c>
      <c r="X37" s="14">
        <v>1.04455E-2</v>
      </c>
      <c r="Y37" s="13">
        <f t="shared" si="8"/>
        <v>1582188.5022258388</v>
      </c>
      <c r="Z37" s="13">
        <f t="shared" si="9"/>
        <v>571512.49777416117</v>
      </c>
      <c r="AA37" s="21">
        <f t="shared" si="10"/>
        <v>1.04455E-2</v>
      </c>
      <c r="AB37" s="19">
        <f t="shared" si="11"/>
        <v>48</v>
      </c>
      <c r="AC37" s="13">
        <f t="shared" si="12"/>
        <v>16526.75</v>
      </c>
      <c r="AD37" s="13"/>
      <c r="AG37" s="23">
        <v>16526.75</v>
      </c>
      <c r="AH37" s="23">
        <v>16526.75</v>
      </c>
      <c r="AI37" s="23">
        <v>16526.75</v>
      </c>
      <c r="AJ37" s="23">
        <v>16526.75</v>
      </c>
      <c r="AK37" s="23">
        <v>16526.75</v>
      </c>
      <c r="AL37" s="23">
        <v>16526.75</v>
      </c>
      <c r="AM37" s="23">
        <v>16526.75</v>
      </c>
      <c r="AN37" s="23">
        <v>16526.75</v>
      </c>
      <c r="AO37" s="23">
        <v>16526.75</v>
      </c>
      <c r="AP37" s="23">
        <v>16526.75</v>
      </c>
      <c r="AQ37" s="23">
        <v>16526.75</v>
      </c>
      <c r="AR37" s="23">
        <v>16526.75</v>
      </c>
      <c r="AS37" s="23">
        <v>16526.75</v>
      </c>
      <c r="AT37" s="23">
        <v>16526.75</v>
      </c>
      <c r="AU37" s="23">
        <v>16526.75</v>
      </c>
      <c r="AV37" s="23">
        <v>16526.75</v>
      </c>
      <c r="AW37" s="23">
        <v>16526.75</v>
      </c>
      <c r="AX37" s="23">
        <v>16526.75</v>
      </c>
      <c r="AY37" s="23">
        <v>16526.75</v>
      </c>
      <c r="AZ37" s="23">
        <v>16526.75</v>
      </c>
      <c r="BA37" s="23">
        <v>16526.75</v>
      </c>
      <c r="BB37" s="23">
        <v>16526.75</v>
      </c>
      <c r="BC37" s="23">
        <v>16526.75</v>
      </c>
      <c r="BD37" s="23">
        <v>16526.75</v>
      </c>
      <c r="BE37" s="23">
        <v>16526.75</v>
      </c>
      <c r="BF37" s="23">
        <v>16526.75</v>
      </c>
      <c r="BG37" s="23">
        <v>16526.75</v>
      </c>
      <c r="BH37" s="23">
        <v>16526.75</v>
      </c>
      <c r="BI37" s="23">
        <v>16526.75</v>
      </c>
      <c r="BJ37" s="23">
        <v>16526.75</v>
      </c>
      <c r="BK37" s="23">
        <v>16526.75</v>
      </c>
      <c r="BL37" s="23">
        <v>16526.75</v>
      </c>
      <c r="BN37" s="23">
        <v>16526.75</v>
      </c>
      <c r="BP37" s="23">
        <v>0</v>
      </c>
      <c r="BR37" s="23">
        <v>16526.75</v>
      </c>
      <c r="BS37" s="23">
        <v>16526.75</v>
      </c>
      <c r="BT37" s="23">
        <v>16526.75</v>
      </c>
      <c r="BU37" s="23">
        <v>16526.75</v>
      </c>
      <c r="BV37" s="23">
        <v>16526.75</v>
      </c>
      <c r="BW37" s="23">
        <v>16526.75</v>
      </c>
      <c r="BX37" s="23">
        <v>16526.75</v>
      </c>
      <c r="BY37" s="23">
        <v>16526.75</v>
      </c>
      <c r="BZ37" s="23">
        <v>16526.75</v>
      </c>
      <c r="CA37" s="23">
        <v>16526.75</v>
      </c>
      <c r="CB37" s="23">
        <v>16526.75</v>
      </c>
    </row>
    <row r="38" spans="1:81" s="23" customFormat="1" x14ac:dyDescent="0.2">
      <c r="A38" s="1">
        <v>10417</v>
      </c>
      <c r="B38" s="1">
        <v>10142</v>
      </c>
      <c r="C38" s="1">
        <v>80794690</v>
      </c>
      <c r="D38" s="1" t="s">
        <v>15</v>
      </c>
      <c r="E38" s="1" t="s">
        <v>52</v>
      </c>
      <c r="F38" s="1" t="s">
        <v>17</v>
      </c>
      <c r="G38" s="13">
        <v>2754968</v>
      </c>
      <c r="H38" s="2">
        <v>1</v>
      </c>
      <c r="I38" s="14">
        <v>0</v>
      </c>
      <c r="J38" s="15">
        <v>43972</v>
      </c>
      <c r="K38" s="15">
        <v>45371</v>
      </c>
      <c r="L38" s="1">
        <v>20</v>
      </c>
      <c r="M38" s="15">
        <v>45402</v>
      </c>
      <c r="N38" s="16">
        <v>2754968</v>
      </c>
      <c r="O38" s="13">
        <v>2754968</v>
      </c>
      <c r="P38" s="17">
        <f t="shared" si="0"/>
        <v>2754968</v>
      </c>
      <c r="Q38" s="13">
        <v>1540537.5</v>
      </c>
      <c r="R38" s="13">
        <v>474972.5</v>
      </c>
      <c r="S38" s="18">
        <v>739458</v>
      </c>
      <c r="T38" s="19">
        <v>48</v>
      </c>
      <c r="U38" s="20" t="s">
        <v>111</v>
      </c>
      <c r="V38" s="15">
        <v>45402</v>
      </c>
      <c r="W38" s="13">
        <f t="shared" si="7"/>
        <v>15405.375</v>
      </c>
      <c r="X38" s="14">
        <v>0.01</v>
      </c>
      <c r="Y38" s="13">
        <f t="shared" si="8"/>
        <v>1540537.5</v>
      </c>
      <c r="Z38" s="13">
        <f t="shared" si="9"/>
        <v>474972.5</v>
      </c>
      <c r="AA38" s="21">
        <f t="shared" si="10"/>
        <v>0.01</v>
      </c>
      <c r="AB38" s="19">
        <f t="shared" si="11"/>
        <v>48</v>
      </c>
      <c r="AC38" s="13">
        <f t="shared" si="12"/>
        <v>15405.375</v>
      </c>
      <c r="AD38" s="13"/>
      <c r="AG38" s="23">
        <v>15405.375</v>
      </c>
      <c r="AH38" s="23">
        <v>15405.375</v>
      </c>
      <c r="AI38" s="23">
        <v>15405.375</v>
      </c>
      <c r="AJ38" s="23">
        <v>15405.375</v>
      </c>
      <c r="AK38" s="23">
        <v>15405.375</v>
      </c>
      <c r="AL38" s="23">
        <v>15405.375</v>
      </c>
      <c r="AM38" s="23">
        <v>15405.375</v>
      </c>
      <c r="AN38" s="23">
        <v>15405.375</v>
      </c>
      <c r="AO38" s="23">
        <v>15405.375</v>
      </c>
      <c r="AP38" s="23">
        <v>15405.375</v>
      </c>
      <c r="AQ38" s="23">
        <v>15405.375</v>
      </c>
      <c r="AR38" s="23">
        <v>15405.375</v>
      </c>
      <c r="AS38" s="23">
        <v>15405.375</v>
      </c>
      <c r="AT38" s="23">
        <v>15405.375</v>
      </c>
      <c r="AU38" s="23">
        <v>15405.375</v>
      </c>
      <c r="AV38" s="23">
        <v>15405.375</v>
      </c>
      <c r="AW38" s="23">
        <v>15405.375</v>
      </c>
      <c r="AX38" s="23">
        <v>15405.375</v>
      </c>
      <c r="AY38" s="23">
        <v>15405.375</v>
      </c>
      <c r="AZ38" s="23">
        <v>15405.375</v>
      </c>
      <c r="BA38" s="23">
        <v>15405.375</v>
      </c>
      <c r="BB38" s="23">
        <v>15405.375</v>
      </c>
      <c r="BC38" s="23">
        <v>15405.375</v>
      </c>
      <c r="BD38" s="23">
        <v>15405.375</v>
      </c>
      <c r="BE38" s="23">
        <v>15405.375</v>
      </c>
      <c r="BF38" s="23">
        <v>15405.375</v>
      </c>
      <c r="BG38" s="23">
        <v>15405.375</v>
      </c>
      <c r="BH38" s="23">
        <v>15405.375</v>
      </c>
      <c r="BI38" s="23">
        <v>15405.375</v>
      </c>
      <c r="BJ38" s="23">
        <v>15405.375</v>
      </c>
      <c r="BK38" s="23">
        <v>15405.375</v>
      </c>
      <c r="BL38" s="23">
        <v>15405.375</v>
      </c>
      <c r="BN38" s="23">
        <v>15405.375</v>
      </c>
      <c r="BP38" s="23">
        <v>0</v>
      </c>
      <c r="BR38" s="23">
        <v>15405.375</v>
      </c>
      <c r="BS38" s="23">
        <v>15405.375</v>
      </c>
      <c r="BT38" s="23">
        <v>15405.375</v>
      </c>
      <c r="BU38" s="23">
        <v>15405.375</v>
      </c>
      <c r="BV38" s="23">
        <v>15405.375</v>
      </c>
      <c r="BW38" s="23">
        <v>15405.375</v>
      </c>
      <c r="BX38" s="23">
        <v>15405.375</v>
      </c>
      <c r="BY38" s="23">
        <v>15405.375</v>
      </c>
      <c r="BZ38" s="23">
        <v>15405.375</v>
      </c>
      <c r="CA38" s="23">
        <v>15405.375</v>
      </c>
      <c r="CB38" s="23">
        <v>15405.375</v>
      </c>
    </row>
    <row r="39" spans="1:81" s="23" customFormat="1" x14ac:dyDescent="0.2">
      <c r="A39" s="1">
        <v>10258</v>
      </c>
      <c r="B39" s="1">
        <v>10112</v>
      </c>
      <c r="C39" s="1">
        <v>51842642</v>
      </c>
      <c r="D39" s="1" t="s">
        <v>15</v>
      </c>
      <c r="E39" s="1" t="s">
        <v>20</v>
      </c>
      <c r="F39" s="1" t="s">
        <v>17</v>
      </c>
      <c r="G39" s="13">
        <v>1028301</v>
      </c>
      <c r="H39" s="2">
        <v>1</v>
      </c>
      <c r="I39" s="14">
        <v>0</v>
      </c>
      <c r="J39" s="15">
        <v>43921</v>
      </c>
      <c r="K39" s="15">
        <v>45347</v>
      </c>
      <c r="L39" s="1">
        <v>25</v>
      </c>
      <c r="M39" s="15">
        <v>45376</v>
      </c>
      <c r="N39" s="16">
        <v>1028301</v>
      </c>
      <c r="O39" s="13">
        <v>1028301</v>
      </c>
      <c r="P39" s="17">
        <f t="shared" si="0"/>
        <v>1028301</v>
      </c>
      <c r="Q39" s="13">
        <v>581881.84747583244</v>
      </c>
      <c r="R39" s="13">
        <v>175553.15252416756</v>
      </c>
      <c r="S39" s="18">
        <v>270866</v>
      </c>
      <c r="T39" s="19">
        <v>49</v>
      </c>
      <c r="U39" s="20" t="s">
        <v>111</v>
      </c>
      <c r="V39" s="15">
        <v>45376</v>
      </c>
      <c r="W39" s="13">
        <f t="shared" si="7"/>
        <v>5527.8775510204077</v>
      </c>
      <c r="X39" s="14">
        <v>9.4999999999999998E-3</v>
      </c>
      <c r="Y39" s="13">
        <f t="shared" si="8"/>
        <v>581881.84747583244</v>
      </c>
      <c r="Z39" s="13">
        <f t="shared" si="9"/>
        <v>175553.15252416756</v>
      </c>
      <c r="AA39" s="21">
        <f t="shared" si="10"/>
        <v>9.4999999999999998E-3</v>
      </c>
      <c r="AB39" s="19">
        <f t="shared" si="11"/>
        <v>49</v>
      </c>
      <c r="AC39" s="13">
        <f t="shared" si="12"/>
        <v>5527.8775510204077</v>
      </c>
      <c r="AD39" s="13"/>
      <c r="AE39" s="23">
        <v>5527.8775510204077</v>
      </c>
      <c r="AF39" s="23">
        <v>5527.8775510204077</v>
      </c>
      <c r="AG39" s="23">
        <v>5527.8775510204077</v>
      </c>
      <c r="AH39" s="23">
        <v>5527.8775510204077</v>
      </c>
      <c r="AI39" s="23">
        <v>5527.8775510204077</v>
      </c>
      <c r="AJ39" s="23">
        <v>5527.8775510204077</v>
      </c>
      <c r="AK39" s="23">
        <v>5527.8775510204077</v>
      </c>
      <c r="AL39" s="23">
        <v>5527.8775510204077</v>
      </c>
      <c r="AM39" s="23">
        <v>5527.8775510204077</v>
      </c>
      <c r="AN39" s="23">
        <v>5527.8775510204077</v>
      </c>
      <c r="AO39" s="23">
        <v>5527.8775510204077</v>
      </c>
      <c r="AP39" s="23">
        <v>5527.8775510204077</v>
      </c>
      <c r="AQ39" s="23">
        <v>5527.8775510204077</v>
      </c>
      <c r="AR39" s="23">
        <v>5527.8775510204077</v>
      </c>
      <c r="AS39" s="23">
        <v>5527.8775510204077</v>
      </c>
      <c r="AT39" s="23">
        <v>5527.8775510204077</v>
      </c>
      <c r="AU39" s="23">
        <v>5527.8775510204077</v>
      </c>
      <c r="AV39" s="23">
        <v>5527.8775510204077</v>
      </c>
      <c r="AW39" s="23">
        <v>5527.8775510204077</v>
      </c>
      <c r="AX39" s="23">
        <v>5527.8775510204077</v>
      </c>
      <c r="AY39" s="23">
        <v>5527.8775510204077</v>
      </c>
      <c r="AZ39" s="23">
        <v>5527.8775510204077</v>
      </c>
      <c r="BA39" s="23">
        <v>5527.8775510204077</v>
      </c>
      <c r="BB39" s="23">
        <v>5527.8775510204077</v>
      </c>
      <c r="BC39" s="23">
        <v>5527.8775510204077</v>
      </c>
      <c r="BD39" s="23">
        <v>5527.8775510204077</v>
      </c>
      <c r="BE39" s="23">
        <v>5527.8775510204077</v>
      </c>
      <c r="BF39" s="23">
        <v>5527.8775510204077</v>
      </c>
      <c r="BG39" s="23">
        <v>5527.8775510204077</v>
      </c>
      <c r="BH39" s="23">
        <v>5527.8775510204077</v>
      </c>
      <c r="BI39" s="23">
        <v>5527.8775510204077</v>
      </c>
      <c r="BJ39" s="23">
        <v>5527.8775510204077</v>
      </c>
      <c r="BK39" s="23">
        <v>5527.8775510204077</v>
      </c>
      <c r="BL39" s="23">
        <v>5527.8775510204077</v>
      </c>
      <c r="BN39" s="23">
        <v>5527.8775510204077</v>
      </c>
      <c r="BP39" s="23">
        <v>0</v>
      </c>
      <c r="BR39" s="23">
        <v>5527.8775510204077</v>
      </c>
      <c r="BS39" s="23">
        <v>5527.8775510204077</v>
      </c>
      <c r="BT39" s="23">
        <v>5527.8775510204077</v>
      </c>
      <c r="BU39" s="23">
        <v>5527.8775510204077</v>
      </c>
      <c r="BV39" s="23">
        <v>5527.8775510204077</v>
      </c>
      <c r="BW39" s="23">
        <v>5527.8775510204077</v>
      </c>
      <c r="BX39" s="23">
        <v>5527.8775510204077</v>
      </c>
      <c r="BY39" s="23">
        <v>5527.8775510204077</v>
      </c>
      <c r="BZ39" s="23">
        <v>5527.8775510204077</v>
      </c>
      <c r="CA39" s="23">
        <v>5527.8775510204077</v>
      </c>
    </row>
    <row r="40" spans="1:81" s="23" customFormat="1" x14ac:dyDescent="0.2">
      <c r="A40" s="1">
        <v>10276</v>
      </c>
      <c r="B40" s="1">
        <v>10185</v>
      </c>
      <c r="C40" s="1">
        <v>19386238</v>
      </c>
      <c r="D40" s="1" t="s">
        <v>15</v>
      </c>
      <c r="E40" s="1" t="s">
        <v>29</v>
      </c>
      <c r="F40" s="1" t="s">
        <v>17</v>
      </c>
      <c r="G40" s="13">
        <v>1992219</v>
      </c>
      <c r="H40" s="2">
        <v>1</v>
      </c>
      <c r="I40" s="14">
        <v>0</v>
      </c>
      <c r="J40" s="15">
        <v>43935</v>
      </c>
      <c r="K40" s="15">
        <v>45350</v>
      </c>
      <c r="L40" s="1">
        <v>28</v>
      </c>
      <c r="M40" s="15">
        <v>45379</v>
      </c>
      <c r="N40" s="16">
        <v>1992219</v>
      </c>
      <c r="O40" s="13">
        <v>1992219</v>
      </c>
      <c r="P40" s="17">
        <f t="shared" si="0"/>
        <v>1992219</v>
      </c>
      <c r="Q40" s="13">
        <v>638016.32653061231</v>
      </c>
      <c r="R40" s="13">
        <v>1041574.6734693877</v>
      </c>
      <c r="S40" s="18">
        <v>312628</v>
      </c>
      <c r="T40" s="19">
        <v>49</v>
      </c>
      <c r="U40" s="20" t="s">
        <v>111</v>
      </c>
      <c r="V40" s="15">
        <v>45379</v>
      </c>
      <c r="W40" s="13">
        <f t="shared" si="7"/>
        <v>6380.1632653061224</v>
      </c>
      <c r="X40" s="14">
        <v>0.01</v>
      </c>
      <c r="Y40" s="13">
        <f t="shared" si="8"/>
        <v>638016.32653061231</v>
      </c>
      <c r="Z40" s="13">
        <f t="shared" si="9"/>
        <v>1041574.6734693877</v>
      </c>
      <c r="AA40" s="21">
        <f t="shared" si="10"/>
        <v>0.01</v>
      </c>
      <c r="AB40" s="19">
        <f t="shared" si="11"/>
        <v>49</v>
      </c>
      <c r="AC40" s="13">
        <f t="shared" si="12"/>
        <v>6380.1632653061233</v>
      </c>
      <c r="AD40" s="13"/>
      <c r="AF40" s="23">
        <v>6380.1632653061233</v>
      </c>
      <c r="AG40" s="23">
        <v>6380.1632653061233</v>
      </c>
      <c r="AH40" s="23">
        <v>6380.1632653061233</v>
      </c>
      <c r="AI40" s="23">
        <v>6380.1632653061233</v>
      </c>
      <c r="AJ40" s="23">
        <v>6380.1632653061233</v>
      </c>
      <c r="AK40" s="23">
        <v>6380.1632653061233</v>
      </c>
      <c r="AL40" s="23">
        <v>6380.1632653061233</v>
      </c>
      <c r="AM40" s="23">
        <v>6380.1632653061233</v>
      </c>
      <c r="AN40" s="23">
        <v>6380.1632653061233</v>
      </c>
      <c r="AO40" s="23">
        <v>6380.1632653061233</v>
      </c>
      <c r="AP40" s="23">
        <v>6380.1632653061233</v>
      </c>
      <c r="AQ40" s="23">
        <v>6380.1632653061233</v>
      </c>
      <c r="AR40" s="23">
        <v>6380.1632653061233</v>
      </c>
      <c r="AS40" s="23">
        <v>6380.1632653061233</v>
      </c>
      <c r="AT40" s="23">
        <v>6380.1632653061233</v>
      </c>
      <c r="AU40" s="23">
        <v>6380.1632653061233</v>
      </c>
      <c r="AV40" s="23">
        <v>6380.1632653061233</v>
      </c>
      <c r="AW40" s="23">
        <v>6380.1632653061233</v>
      </c>
      <c r="AX40" s="23">
        <v>6380.1632653061233</v>
      </c>
      <c r="AY40" s="23">
        <v>6380.1632653061233</v>
      </c>
      <c r="AZ40" s="23">
        <v>6380.1632653061233</v>
      </c>
      <c r="BA40" s="23">
        <v>6380.1632653061233</v>
      </c>
      <c r="BB40" s="23">
        <v>6380.1632653061233</v>
      </c>
      <c r="BC40" s="23">
        <v>6380.1632653061233</v>
      </c>
      <c r="BD40" s="23">
        <v>6380.1632653061233</v>
      </c>
      <c r="BE40" s="23">
        <v>6380.1632653061233</v>
      </c>
      <c r="BF40" s="23">
        <v>6380.1632653061233</v>
      </c>
      <c r="BG40" s="23">
        <v>6380.1632653061233</v>
      </c>
      <c r="BH40" s="23">
        <v>6380.1632653061233</v>
      </c>
      <c r="BI40" s="23">
        <v>6380.1632653061233</v>
      </c>
      <c r="BJ40" s="23">
        <v>6380.1632653061233</v>
      </c>
      <c r="BK40" s="23">
        <v>6380.1632653061233</v>
      </c>
      <c r="BL40" s="23">
        <v>6380.1632653061233</v>
      </c>
      <c r="BN40" s="23">
        <v>6380.1632653061233</v>
      </c>
      <c r="BP40" s="23">
        <v>0</v>
      </c>
      <c r="BR40" s="23">
        <v>6380.1632653061233</v>
      </c>
      <c r="BS40" s="23">
        <v>6380.1632653061233</v>
      </c>
      <c r="BT40" s="23">
        <v>6380.1632653061233</v>
      </c>
      <c r="BU40" s="23">
        <v>6380.1632653061233</v>
      </c>
      <c r="BV40" s="23">
        <v>6380.1632653061233</v>
      </c>
      <c r="BW40" s="23">
        <v>6380.1632653061233</v>
      </c>
      <c r="BX40" s="23">
        <v>6380.1632653061233</v>
      </c>
      <c r="BY40" s="23">
        <v>6380.1632653061233</v>
      </c>
      <c r="BZ40" s="23">
        <v>6380.1632653061233</v>
      </c>
      <c r="CA40" s="23">
        <v>6380.1632653061233</v>
      </c>
      <c r="CB40" s="23">
        <v>6380.1632653061233</v>
      </c>
    </row>
    <row r="41" spans="1:81" s="23" customFormat="1" x14ac:dyDescent="0.2">
      <c r="A41" s="1">
        <v>10283</v>
      </c>
      <c r="B41" s="1">
        <v>10211</v>
      </c>
      <c r="C41" s="1">
        <v>1118120688</v>
      </c>
      <c r="D41" s="1" t="s">
        <v>15</v>
      </c>
      <c r="E41" s="1" t="s">
        <v>32</v>
      </c>
      <c r="F41" s="1" t="s">
        <v>17</v>
      </c>
      <c r="G41" s="13">
        <v>1546045</v>
      </c>
      <c r="H41" s="2">
        <v>2</v>
      </c>
      <c r="I41" s="14">
        <v>0</v>
      </c>
      <c r="J41" s="15">
        <v>43936</v>
      </c>
      <c r="K41" s="15">
        <v>45366</v>
      </c>
      <c r="L41" s="1">
        <v>15</v>
      </c>
      <c r="M41" s="15">
        <v>45397</v>
      </c>
      <c r="N41" s="16">
        <v>773022</v>
      </c>
      <c r="O41" s="13">
        <v>1546045</v>
      </c>
      <c r="P41" s="17">
        <f t="shared" si="0"/>
        <v>1546045</v>
      </c>
      <c r="Q41" s="13">
        <v>687222.44897959183</v>
      </c>
      <c r="R41" s="13">
        <v>522083.55102040817</v>
      </c>
      <c r="S41" s="18">
        <v>336739</v>
      </c>
      <c r="T41" s="19">
        <v>49</v>
      </c>
      <c r="U41" s="20" t="s">
        <v>111</v>
      </c>
      <c r="V41" s="15">
        <v>45397</v>
      </c>
      <c r="W41" s="13">
        <f t="shared" si="7"/>
        <v>6872.2244897959181</v>
      </c>
      <c r="X41" s="14">
        <v>0.01</v>
      </c>
      <c r="Y41" s="13">
        <f t="shared" si="8"/>
        <v>687222.44897959183</v>
      </c>
      <c r="Z41" s="13">
        <f t="shared" si="9"/>
        <v>522083.55102040817</v>
      </c>
      <c r="AA41" s="21">
        <f t="shared" si="10"/>
        <v>0.01</v>
      </c>
      <c r="AB41" s="19">
        <f t="shared" si="11"/>
        <v>49</v>
      </c>
      <c r="AC41" s="13">
        <f t="shared" si="12"/>
        <v>6872.2244897959181</v>
      </c>
      <c r="AD41" s="13"/>
      <c r="AF41" s="23">
        <v>6872.2244897959181</v>
      </c>
      <c r="AG41" s="23">
        <v>6872.2244897959181</v>
      </c>
      <c r="AH41" s="23">
        <v>6872.2244897959181</v>
      </c>
      <c r="AI41" s="23">
        <v>6872.2244897959181</v>
      </c>
      <c r="AJ41" s="23">
        <v>6872.2244897959181</v>
      </c>
      <c r="AK41" s="23">
        <v>6872.2244897959181</v>
      </c>
      <c r="AL41" s="23">
        <v>6872.2244897959181</v>
      </c>
      <c r="AM41" s="23">
        <v>6872.2244897959181</v>
      </c>
      <c r="AN41" s="23">
        <v>6872.2244897959181</v>
      </c>
      <c r="AO41" s="23">
        <v>6872.2244897959181</v>
      </c>
      <c r="AP41" s="23">
        <v>6872.2244897959181</v>
      </c>
      <c r="AQ41" s="23">
        <v>6872.2244897959181</v>
      </c>
      <c r="AR41" s="23">
        <v>6872.2244897959181</v>
      </c>
      <c r="AS41" s="23">
        <v>6872.2244897959181</v>
      </c>
      <c r="AT41" s="23">
        <v>6872.2244897959181</v>
      </c>
      <c r="AU41" s="23">
        <v>6872.2244897959181</v>
      </c>
      <c r="AV41" s="23">
        <v>6872.2244897959181</v>
      </c>
      <c r="AW41" s="23">
        <v>6872.2244897959181</v>
      </c>
      <c r="AX41" s="23">
        <v>6872.2244897959181</v>
      </c>
      <c r="AY41" s="23">
        <v>6872.2244897959181</v>
      </c>
      <c r="AZ41" s="23">
        <v>6872.2244897959181</v>
      </c>
      <c r="BA41" s="23">
        <v>6872.2244897959181</v>
      </c>
      <c r="BB41" s="23">
        <v>6872.2244897959181</v>
      </c>
      <c r="BC41" s="23">
        <v>6872.2244897959181</v>
      </c>
      <c r="BD41" s="23">
        <v>6872.2244897959181</v>
      </c>
      <c r="BE41" s="23">
        <v>6872.2244897959181</v>
      </c>
      <c r="BF41" s="23">
        <v>6872.2244897959181</v>
      </c>
      <c r="BG41" s="23">
        <v>6872.2244897959181</v>
      </c>
      <c r="BH41" s="23">
        <v>6872.2244897959181</v>
      </c>
      <c r="BI41" s="23">
        <v>6872.2244897959181</v>
      </c>
      <c r="BJ41" s="23">
        <v>6872.2244897959181</v>
      </c>
      <c r="BK41" s="23">
        <v>6872.2244897959181</v>
      </c>
      <c r="BL41" s="23">
        <v>6872.2244897959181</v>
      </c>
      <c r="BN41" s="23">
        <v>6872.2244897959181</v>
      </c>
      <c r="BP41" s="23">
        <v>0</v>
      </c>
      <c r="BR41" s="23">
        <v>6872.2244897959181</v>
      </c>
      <c r="BS41" s="23">
        <v>6872.2244897959181</v>
      </c>
      <c r="BT41" s="23">
        <v>6872.2244897959181</v>
      </c>
      <c r="BU41" s="23">
        <v>6872.2244897959181</v>
      </c>
      <c r="BV41" s="23">
        <v>6872.2244897959181</v>
      </c>
      <c r="BW41" s="23">
        <v>6872.2244897959181</v>
      </c>
      <c r="BX41" s="23">
        <v>6872.2244897959181</v>
      </c>
      <c r="BY41" s="23">
        <v>6872.2244897959181</v>
      </c>
      <c r="BZ41" s="23">
        <v>6872.2244897959181</v>
      </c>
      <c r="CA41" s="23">
        <v>6872.2244897959181</v>
      </c>
      <c r="CB41" s="23">
        <v>6872.2244897959181</v>
      </c>
    </row>
    <row r="42" spans="1:81" s="23" customFormat="1" x14ac:dyDescent="0.2">
      <c r="A42" s="1">
        <v>10287</v>
      </c>
      <c r="B42" s="1">
        <v>10217</v>
      </c>
      <c r="C42" s="1">
        <v>24617808</v>
      </c>
      <c r="D42" s="1" t="s">
        <v>15</v>
      </c>
      <c r="E42" s="1" t="s">
        <v>35</v>
      </c>
      <c r="F42" s="1" t="s">
        <v>17</v>
      </c>
      <c r="G42" s="13">
        <v>2588392</v>
      </c>
      <c r="H42" s="2">
        <v>2</v>
      </c>
      <c r="I42" s="14">
        <v>0</v>
      </c>
      <c r="J42" s="15">
        <v>43936</v>
      </c>
      <c r="K42" s="15">
        <v>45361</v>
      </c>
      <c r="L42" s="1">
        <v>10</v>
      </c>
      <c r="M42" s="15">
        <v>45392</v>
      </c>
      <c r="N42" s="16">
        <v>1294196</v>
      </c>
      <c r="O42" s="13">
        <v>2588392</v>
      </c>
      <c r="P42" s="17">
        <f t="shared" si="0"/>
        <v>2588392</v>
      </c>
      <c r="Q42" s="13">
        <v>1672587.6010781673</v>
      </c>
      <c r="R42" s="13">
        <v>47062.398921832675</v>
      </c>
      <c r="S42" s="18">
        <v>868742</v>
      </c>
      <c r="T42" s="19">
        <v>49</v>
      </c>
      <c r="U42" s="20" t="s">
        <v>111</v>
      </c>
      <c r="V42" s="15">
        <v>45392</v>
      </c>
      <c r="W42" s="13">
        <f t="shared" si="7"/>
        <v>17729.428571428572</v>
      </c>
      <c r="X42" s="14">
        <v>1.06E-2</v>
      </c>
      <c r="Y42" s="13">
        <f t="shared" si="8"/>
        <v>1672587.6010781673</v>
      </c>
      <c r="Z42" s="13">
        <f t="shared" si="9"/>
        <v>47062.398921832675</v>
      </c>
      <c r="AA42" s="21">
        <f t="shared" si="10"/>
        <v>1.06E-2</v>
      </c>
      <c r="AB42" s="19">
        <f t="shared" si="11"/>
        <v>49</v>
      </c>
      <c r="AC42" s="13">
        <f t="shared" si="12"/>
        <v>17729.428571428572</v>
      </c>
      <c r="AD42" s="13"/>
      <c r="AF42" s="23">
        <v>17729.428571428572</v>
      </c>
      <c r="AG42" s="23">
        <v>17729.428571428572</v>
      </c>
      <c r="AH42" s="23">
        <v>17729.428571428572</v>
      </c>
      <c r="AI42" s="23">
        <v>17729.428571428572</v>
      </c>
      <c r="AJ42" s="23">
        <v>17729.428571428572</v>
      </c>
      <c r="AK42" s="23">
        <v>17729.428571428572</v>
      </c>
      <c r="AL42" s="23">
        <v>17729.428571428572</v>
      </c>
      <c r="AM42" s="23">
        <v>17729.428571428572</v>
      </c>
      <c r="AN42" s="23">
        <v>17729.428571428572</v>
      </c>
      <c r="AO42" s="23">
        <v>17729.428571428572</v>
      </c>
      <c r="AP42" s="23">
        <v>17729.428571428572</v>
      </c>
      <c r="AQ42" s="23">
        <v>17729.428571428572</v>
      </c>
      <c r="AR42" s="23">
        <v>17729.428571428572</v>
      </c>
      <c r="AS42" s="23">
        <v>17729.428571428572</v>
      </c>
      <c r="AT42" s="23">
        <v>17729.428571428572</v>
      </c>
      <c r="AU42" s="23">
        <v>17729.428571428572</v>
      </c>
      <c r="AV42" s="23">
        <v>17729.428571428572</v>
      </c>
      <c r="AW42" s="23">
        <v>17729.428571428572</v>
      </c>
      <c r="AX42" s="23">
        <v>17729.428571428572</v>
      </c>
      <c r="AY42" s="23">
        <v>17729.428571428572</v>
      </c>
      <c r="AZ42" s="23">
        <v>17729.428571428572</v>
      </c>
      <c r="BA42" s="23">
        <v>17729.428571428572</v>
      </c>
      <c r="BB42" s="23">
        <v>17729.428571428572</v>
      </c>
      <c r="BC42" s="23">
        <v>17729.428571428572</v>
      </c>
      <c r="BD42" s="23">
        <v>17729.428571428572</v>
      </c>
      <c r="BE42" s="23">
        <v>17729.428571428572</v>
      </c>
      <c r="BF42" s="23">
        <v>17729.428571428572</v>
      </c>
      <c r="BG42" s="23">
        <v>17729.428571428572</v>
      </c>
      <c r="BH42" s="23">
        <v>17729.428571428572</v>
      </c>
      <c r="BI42" s="23">
        <v>17729.428571428572</v>
      </c>
      <c r="BJ42" s="23">
        <v>17729.428571428572</v>
      </c>
      <c r="BK42" s="23">
        <v>17729.428571428572</v>
      </c>
      <c r="BL42" s="23">
        <v>17729.428571428572</v>
      </c>
      <c r="BN42" s="23">
        <v>17729.428571428572</v>
      </c>
      <c r="BP42" s="23">
        <v>0</v>
      </c>
      <c r="BR42" s="23">
        <v>17729.428571428572</v>
      </c>
      <c r="BS42" s="23">
        <v>17729.428571428572</v>
      </c>
      <c r="BT42" s="23">
        <v>17729.428571428572</v>
      </c>
      <c r="BU42" s="23">
        <v>17729.428571428572</v>
      </c>
      <c r="BV42" s="23">
        <v>17729.428571428572</v>
      </c>
      <c r="BW42" s="23">
        <v>17729.428571428572</v>
      </c>
      <c r="BX42" s="23">
        <v>17729.428571428572</v>
      </c>
      <c r="BY42" s="23">
        <v>17729.428571428572</v>
      </c>
      <c r="BZ42" s="23">
        <v>17729.428571428572</v>
      </c>
      <c r="CA42" s="23">
        <v>17729.428571428572</v>
      </c>
      <c r="CB42" s="23">
        <v>17729.428571428572</v>
      </c>
    </row>
    <row r="43" spans="1:81" s="23" customFormat="1" x14ac:dyDescent="0.2">
      <c r="A43" s="1">
        <v>10288</v>
      </c>
      <c r="B43" s="1">
        <v>10218</v>
      </c>
      <c r="C43" s="1">
        <v>24617808</v>
      </c>
      <c r="D43" s="1" t="s">
        <v>15</v>
      </c>
      <c r="E43" s="1" t="s">
        <v>35</v>
      </c>
      <c r="F43" s="1" t="s">
        <v>17</v>
      </c>
      <c r="G43" s="13">
        <v>1992742</v>
      </c>
      <c r="H43" s="2">
        <v>2</v>
      </c>
      <c r="I43" s="14">
        <v>0</v>
      </c>
      <c r="J43" s="15">
        <v>43936</v>
      </c>
      <c r="K43" s="15">
        <v>45361</v>
      </c>
      <c r="L43" s="1">
        <v>10</v>
      </c>
      <c r="M43" s="15">
        <v>45392</v>
      </c>
      <c r="N43" s="16">
        <v>996371</v>
      </c>
      <c r="O43" s="13">
        <v>1992742</v>
      </c>
      <c r="P43" s="17">
        <f t="shared" si="0"/>
        <v>1992742</v>
      </c>
      <c r="Q43" s="13">
        <v>1306934</v>
      </c>
      <c r="R43" s="13">
        <v>0</v>
      </c>
      <c r="S43" s="18">
        <v>685808</v>
      </c>
      <c r="T43" s="19">
        <v>49</v>
      </c>
      <c r="U43" s="20" t="s">
        <v>111</v>
      </c>
      <c r="V43" s="15">
        <v>45392</v>
      </c>
      <c r="W43" s="13">
        <f t="shared" si="7"/>
        <v>13996.081632653062</v>
      </c>
      <c r="X43" s="14">
        <v>1.0709095970150797E-2</v>
      </c>
      <c r="Y43" s="13">
        <f t="shared" si="8"/>
        <v>1306934</v>
      </c>
      <c r="Z43" s="13">
        <f t="shared" si="9"/>
        <v>0</v>
      </c>
      <c r="AA43" s="21">
        <f t="shared" si="10"/>
        <v>1.0709095970150797E-2</v>
      </c>
      <c r="AB43" s="19">
        <f t="shared" si="11"/>
        <v>49</v>
      </c>
      <c r="AC43" s="13">
        <f t="shared" si="12"/>
        <v>13996.08163265306</v>
      </c>
      <c r="AD43" s="13"/>
      <c r="AF43" s="23">
        <v>13996.08163265306</v>
      </c>
      <c r="AG43" s="23">
        <v>13996.08163265306</v>
      </c>
      <c r="AH43" s="23">
        <v>13996.08163265306</v>
      </c>
      <c r="AI43" s="23">
        <v>13996.08163265306</v>
      </c>
      <c r="AJ43" s="23">
        <v>13996.08163265306</v>
      </c>
      <c r="AK43" s="23">
        <v>13996.08163265306</v>
      </c>
      <c r="AL43" s="23">
        <v>13996.08163265306</v>
      </c>
      <c r="AM43" s="23">
        <v>13996.08163265306</v>
      </c>
      <c r="AN43" s="23">
        <v>13996.08163265306</v>
      </c>
      <c r="AO43" s="23">
        <v>13996.08163265306</v>
      </c>
      <c r="AP43" s="23">
        <v>13996.08163265306</v>
      </c>
      <c r="AQ43" s="23">
        <v>13996.08163265306</v>
      </c>
      <c r="AR43" s="23">
        <v>13996.08163265306</v>
      </c>
      <c r="AS43" s="23">
        <v>13996.08163265306</v>
      </c>
      <c r="AT43" s="23">
        <v>13996.08163265306</v>
      </c>
      <c r="AU43" s="23">
        <v>13996.08163265306</v>
      </c>
      <c r="AV43" s="23">
        <v>13996.08163265306</v>
      </c>
      <c r="AW43" s="23">
        <v>13996.08163265306</v>
      </c>
      <c r="AX43" s="23">
        <v>13996.08163265306</v>
      </c>
      <c r="AY43" s="23">
        <v>13996.08163265306</v>
      </c>
      <c r="AZ43" s="23">
        <v>13996.08163265306</v>
      </c>
      <c r="BA43" s="23">
        <v>13996.08163265306</v>
      </c>
      <c r="BB43" s="23">
        <v>13996.08163265306</v>
      </c>
      <c r="BC43" s="23">
        <v>13996.08163265306</v>
      </c>
      <c r="BD43" s="23">
        <v>13996.08163265306</v>
      </c>
      <c r="BE43" s="23">
        <v>13996.08163265306</v>
      </c>
      <c r="BF43" s="23">
        <v>13996.08163265306</v>
      </c>
      <c r="BG43" s="23">
        <v>13996.08163265306</v>
      </c>
      <c r="BH43" s="23">
        <v>13996.08163265306</v>
      </c>
      <c r="BI43" s="23">
        <v>13996.08163265306</v>
      </c>
      <c r="BJ43" s="23">
        <v>13996.08163265306</v>
      </c>
      <c r="BK43" s="23">
        <v>13996.08163265306</v>
      </c>
      <c r="BL43" s="23">
        <v>13996.08163265306</v>
      </c>
      <c r="BN43" s="23">
        <v>13996.08163265306</v>
      </c>
      <c r="BP43" s="23">
        <v>0</v>
      </c>
      <c r="BR43" s="23">
        <v>13996.08163265306</v>
      </c>
      <c r="BS43" s="23">
        <v>13996.08163265306</v>
      </c>
      <c r="BT43" s="23">
        <v>13996.08163265306</v>
      </c>
      <c r="BU43" s="23">
        <v>13996.08163265306</v>
      </c>
      <c r="BV43" s="23">
        <v>13996.08163265306</v>
      </c>
      <c r="BW43" s="23">
        <v>13996.08163265306</v>
      </c>
      <c r="BX43" s="23">
        <v>13996.08163265306</v>
      </c>
      <c r="BY43" s="23">
        <v>13996.08163265306</v>
      </c>
      <c r="BZ43" s="23">
        <v>13996.08163265306</v>
      </c>
      <c r="CA43" s="23">
        <v>13996.08163265306</v>
      </c>
      <c r="CB43" s="23">
        <v>13996.08163265306</v>
      </c>
    </row>
    <row r="44" spans="1:81" s="23" customFormat="1" x14ac:dyDescent="0.2">
      <c r="A44" s="1">
        <v>10322</v>
      </c>
      <c r="B44" s="1">
        <v>10152</v>
      </c>
      <c r="C44" s="1">
        <v>1026266859</v>
      </c>
      <c r="D44" s="1" t="s">
        <v>15</v>
      </c>
      <c r="E44" s="1" t="s">
        <v>47</v>
      </c>
      <c r="F44" s="1" t="s">
        <v>17</v>
      </c>
      <c r="G44" s="13">
        <v>1977110</v>
      </c>
      <c r="H44" s="2">
        <v>1</v>
      </c>
      <c r="I44" s="14">
        <v>0</v>
      </c>
      <c r="J44" s="15">
        <v>43944</v>
      </c>
      <c r="K44" s="15">
        <v>45371</v>
      </c>
      <c r="L44" s="1">
        <v>20</v>
      </c>
      <c r="M44" s="15">
        <v>45402</v>
      </c>
      <c r="N44" s="16">
        <v>1977110</v>
      </c>
      <c r="O44" s="13">
        <v>1977110</v>
      </c>
      <c r="P44" s="17">
        <f t="shared" si="0"/>
        <v>1977110</v>
      </c>
      <c r="Q44" s="13">
        <v>1025421.6403542549</v>
      </c>
      <c r="R44" s="13">
        <v>419084.35964574513</v>
      </c>
      <c r="S44" s="18">
        <v>532604</v>
      </c>
      <c r="T44" s="19">
        <v>49</v>
      </c>
      <c r="U44" s="20" t="s">
        <v>111</v>
      </c>
      <c r="V44" s="15">
        <v>45402</v>
      </c>
      <c r="W44" s="13">
        <f t="shared" si="7"/>
        <v>10869.469387755102</v>
      </c>
      <c r="X44" s="14">
        <v>1.06E-2</v>
      </c>
      <c r="Y44" s="13">
        <f t="shared" si="8"/>
        <v>1025421.6403542549</v>
      </c>
      <c r="Z44" s="13">
        <f t="shared" si="9"/>
        <v>419084.35964574513</v>
      </c>
      <c r="AA44" s="21">
        <f t="shared" si="10"/>
        <v>1.06E-2</v>
      </c>
      <c r="AB44" s="19">
        <f t="shared" si="11"/>
        <v>49</v>
      </c>
      <c r="AC44" s="13">
        <f t="shared" si="12"/>
        <v>10869.469387755102</v>
      </c>
      <c r="AD44" s="13"/>
      <c r="AF44" s="23">
        <v>10869.469387755102</v>
      </c>
      <c r="AG44" s="23">
        <v>10869.469387755102</v>
      </c>
      <c r="AH44" s="23">
        <v>10869.469387755102</v>
      </c>
      <c r="AI44" s="23">
        <v>10869.469387755102</v>
      </c>
      <c r="AJ44" s="23">
        <v>10869.469387755102</v>
      </c>
      <c r="AK44" s="23">
        <v>10869.469387755102</v>
      </c>
      <c r="AL44" s="23">
        <v>10869.469387755102</v>
      </c>
      <c r="AM44" s="23">
        <v>10869.469387755102</v>
      </c>
      <c r="AN44" s="23">
        <v>10869.469387755102</v>
      </c>
      <c r="AO44" s="23">
        <v>10869.469387755102</v>
      </c>
      <c r="AP44" s="23">
        <v>10869.469387755102</v>
      </c>
      <c r="AQ44" s="23">
        <v>10869.469387755102</v>
      </c>
      <c r="AR44" s="23">
        <v>10869.469387755102</v>
      </c>
      <c r="AS44" s="23">
        <v>10869.469387755102</v>
      </c>
      <c r="AT44" s="23">
        <v>10869.469387755102</v>
      </c>
      <c r="AU44" s="23">
        <v>10869.469387755102</v>
      </c>
      <c r="AV44" s="23">
        <v>10869.469387755102</v>
      </c>
      <c r="AW44" s="23">
        <v>10869.469387755102</v>
      </c>
      <c r="AX44" s="23">
        <v>10869.469387755102</v>
      </c>
      <c r="AY44" s="23">
        <v>10869.469387755102</v>
      </c>
      <c r="AZ44" s="23">
        <v>10869.469387755102</v>
      </c>
      <c r="BA44" s="23">
        <v>10869.469387755102</v>
      </c>
      <c r="BB44" s="23">
        <v>10869.469387755102</v>
      </c>
      <c r="BC44" s="23">
        <v>10869.469387755102</v>
      </c>
      <c r="BD44" s="23">
        <v>10869.469387755102</v>
      </c>
      <c r="BE44" s="23">
        <v>10869.469387755102</v>
      </c>
      <c r="BF44" s="23">
        <v>10869.469387755102</v>
      </c>
      <c r="BG44" s="23">
        <v>10869.469387755102</v>
      </c>
      <c r="BH44" s="23">
        <v>10869.469387755102</v>
      </c>
      <c r="BI44" s="23">
        <v>10869.469387755102</v>
      </c>
      <c r="BJ44" s="23">
        <v>10869.469387755102</v>
      </c>
      <c r="BK44" s="23">
        <v>10869.469387755102</v>
      </c>
      <c r="BL44" s="23">
        <v>10869.469387755102</v>
      </c>
      <c r="BN44" s="23">
        <v>10869.469387755102</v>
      </c>
      <c r="BP44" s="23">
        <v>0</v>
      </c>
      <c r="BR44" s="23">
        <v>10869.469387755102</v>
      </c>
      <c r="BS44" s="23">
        <v>10869.469387755102</v>
      </c>
      <c r="BT44" s="23">
        <v>10869.469387755102</v>
      </c>
      <c r="BU44" s="23">
        <v>10869.469387755102</v>
      </c>
      <c r="BV44" s="23">
        <v>10869.469387755102</v>
      </c>
      <c r="BW44" s="23">
        <v>10869.469387755102</v>
      </c>
      <c r="BX44" s="23">
        <v>10869.469387755102</v>
      </c>
      <c r="BY44" s="23">
        <v>10869.469387755102</v>
      </c>
      <c r="BZ44" s="23">
        <v>10869.469387755102</v>
      </c>
      <c r="CA44" s="23">
        <v>10869.469387755102</v>
      </c>
      <c r="CB44" s="23">
        <v>10869.469387755102</v>
      </c>
    </row>
    <row r="45" spans="1:81" s="23" customFormat="1" x14ac:dyDescent="0.2">
      <c r="A45" s="1">
        <v>10338</v>
      </c>
      <c r="B45" s="1">
        <v>10183</v>
      </c>
      <c r="C45" s="1">
        <v>35336669</v>
      </c>
      <c r="D45" s="1" t="s">
        <v>15</v>
      </c>
      <c r="E45" s="1" t="s">
        <v>54</v>
      </c>
      <c r="F45" s="1" t="s">
        <v>17</v>
      </c>
      <c r="G45" s="13">
        <v>3120564</v>
      </c>
      <c r="H45" s="2">
        <v>1</v>
      </c>
      <c r="I45" s="14">
        <v>0</v>
      </c>
      <c r="J45" s="15">
        <v>43949</v>
      </c>
      <c r="K45" s="15">
        <v>45366</v>
      </c>
      <c r="L45" s="1">
        <v>15</v>
      </c>
      <c r="M45" s="15">
        <v>45397</v>
      </c>
      <c r="N45" s="16">
        <v>3120564</v>
      </c>
      <c r="O45" s="13">
        <v>3120564</v>
      </c>
      <c r="P45" s="17">
        <f t="shared" si="0"/>
        <v>3120564</v>
      </c>
      <c r="Q45" s="13">
        <v>1955825.1331742306</v>
      </c>
      <c r="R45" s="13">
        <v>163689.86682576942</v>
      </c>
      <c r="S45" s="18">
        <v>1001049</v>
      </c>
      <c r="T45" s="19">
        <v>49</v>
      </c>
      <c r="U45" s="20" t="s">
        <v>111</v>
      </c>
      <c r="V45" s="15">
        <v>45397</v>
      </c>
      <c r="W45" s="13">
        <f t="shared" si="7"/>
        <v>20429.571428571428</v>
      </c>
      <c r="X45" s="14">
        <v>1.04455E-2</v>
      </c>
      <c r="Y45" s="13">
        <f t="shared" si="8"/>
        <v>1955825.1331742306</v>
      </c>
      <c r="Z45" s="13">
        <f t="shared" si="9"/>
        <v>163689.86682576942</v>
      </c>
      <c r="AA45" s="21">
        <f t="shared" si="10"/>
        <v>1.04455E-2</v>
      </c>
      <c r="AB45" s="19">
        <f t="shared" si="11"/>
        <v>49</v>
      </c>
      <c r="AC45" s="13">
        <f t="shared" si="12"/>
        <v>20429.571428571424</v>
      </c>
      <c r="AD45" s="13"/>
      <c r="AF45" s="23">
        <v>20429.571428571424</v>
      </c>
      <c r="AG45" s="23">
        <v>20429.571428571424</v>
      </c>
      <c r="AH45" s="23">
        <v>20429.571428571424</v>
      </c>
      <c r="AI45" s="23">
        <v>20429.571428571424</v>
      </c>
      <c r="AJ45" s="23">
        <v>20429.571428571424</v>
      </c>
      <c r="AK45" s="23">
        <v>20429.571428571424</v>
      </c>
      <c r="AL45" s="23">
        <v>20429.571428571424</v>
      </c>
      <c r="AM45" s="23">
        <v>20429.571428571424</v>
      </c>
      <c r="AN45" s="23">
        <v>20429.571428571424</v>
      </c>
      <c r="AO45" s="23">
        <v>20429.571428571424</v>
      </c>
      <c r="AP45" s="23">
        <v>20429.571428571424</v>
      </c>
      <c r="AQ45" s="23">
        <v>20429.571428571424</v>
      </c>
      <c r="AR45" s="23">
        <v>20429.571428571424</v>
      </c>
      <c r="AS45" s="23">
        <v>20429.571428571424</v>
      </c>
      <c r="AT45" s="23">
        <v>20429.571428571424</v>
      </c>
      <c r="AU45" s="23">
        <v>20429.571428571424</v>
      </c>
      <c r="AV45" s="23">
        <v>20429.571428571424</v>
      </c>
      <c r="AW45" s="23">
        <v>20429.571428571424</v>
      </c>
      <c r="AX45" s="23">
        <v>20429.571428571424</v>
      </c>
      <c r="AY45" s="23">
        <v>20429.571428571424</v>
      </c>
      <c r="AZ45" s="23">
        <v>20429.571428571424</v>
      </c>
      <c r="BA45" s="23">
        <v>20429.571428571424</v>
      </c>
      <c r="BB45" s="23">
        <v>20429.571428571424</v>
      </c>
      <c r="BC45" s="23">
        <v>20429.571428571424</v>
      </c>
      <c r="BD45" s="23">
        <v>20429.571428571424</v>
      </c>
      <c r="BE45" s="23">
        <v>20429.571428571424</v>
      </c>
      <c r="BF45" s="23">
        <v>20429.571428571424</v>
      </c>
      <c r="BG45" s="23">
        <v>20429.571428571424</v>
      </c>
      <c r="BH45" s="23">
        <v>20429.571428571424</v>
      </c>
      <c r="BI45" s="23">
        <v>20429.571428571424</v>
      </c>
      <c r="BJ45" s="23">
        <v>20429.571428571424</v>
      </c>
      <c r="BK45" s="23">
        <v>20429.571428571424</v>
      </c>
      <c r="BL45" s="23">
        <v>20429.571428571424</v>
      </c>
      <c r="BN45" s="23">
        <v>20429.571428571424</v>
      </c>
      <c r="BP45" s="23">
        <v>0</v>
      </c>
      <c r="BR45" s="23">
        <v>20429.571428571424</v>
      </c>
      <c r="BS45" s="23">
        <v>20429.571428571424</v>
      </c>
      <c r="BT45" s="23">
        <v>20429.571428571424</v>
      </c>
      <c r="BU45" s="23">
        <v>20429.571428571424</v>
      </c>
      <c r="BV45" s="23">
        <v>20429.571428571424</v>
      </c>
      <c r="BW45" s="23">
        <v>20429.571428571424</v>
      </c>
      <c r="BX45" s="23">
        <v>20429.571428571424</v>
      </c>
      <c r="BY45" s="23">
        <v>20429.571428571424</v>
      </c>
      <c r="BZ45" s="23">
        <v>20429.571428571424</v>
      </c>
      <c r="CA45" s="23">
        <v>20429.571428571424</v>
      </c>
      <c r="CB45" s="23">
        <v>20429.571428571424</v>
      </c>
    </row>
    <row r="46" spans="1:81" s="23" customFormat="1" x14ac:dyDescent="0.2">
      <c r="A46" s="1">
        <v>10375</v>
      </c>
      <c r="B46" s="1">
        <v>10183</v>
      </c>
      <c r="C46" s="1">
        <v>35336669</v>
      </c>
      <c r="D46" s="1" t="s">
        <v>15</v>
      </c>
      <c r="E46" s="1" t="s">
        <v>54</v>
      </c>
      <c r="F46" s="1" t="s">
        <v>17</v>
      </c>
      <c r="G46" s="13">
        <v>2900502</v>
      </c>
      <c r="H46" s="2">
        <v>1</v>
      </c>
      <c r="I46" s="14">
        <v>0</v>
      </c>
      <c r="J46" s="15">
        <v>43958</v>
      </c>
      <c r="K46" s="15">
        <v>45397</v>
      </c>
      <c r="L46" s="1">
        <v>15</v>
      </c>
      <c r="M46" s="15">
        <v>45427</v>
      </c>
      <c r="N46" s="16">
        <v>2900502</v>
      </c>
      <c r="O46" s="13">
        <v>2900502</v>
      </c>
      <c r="P46" s="17">
        <f t="shared" si="0"/>
        <v>2900502</v>
      </c>
      <c r="Q46" s="13">
        <v>1525873.3621254733</v>
      </c>
      <c r="R46" s="13">
        <v>593641.63787452667</v>
      </c>
      <c r="S46" s="18">
        <v>780987</v>
      </c>
      <c r="T46" s="19">
        <v>49</v>
      </c>
      <c r="U46" s="20" t="s">
        <v>111</v>
      </c>
      <c r="V46" s="15">
        <v>45427</v>
      </c>
      <c r="W46" s="13">
        <f t="shared" si="7"/>
        <v>15938.510204081633</v>
      </c>
      <c r="X46" s="14">
        <v>1.04455E-2</v>
      </c>
      <c r="Y46" s="13">
        <f t="shared" si="8"/>
        <v>1525873.3621254733</v>
      </c>
      <c r="Z46" s="13">
        <f t="shared" si="9"/>
        <v>593641.63787452667</v>
      </c>
      <c r="AA46" s="21">
        <f t="shared" si="10"/>
        <v>1.04455E-2</v>
      </c>
      <c r="AB46" s="19">
        <f t="shared" si="11"/>
        <v>49</v>
      </c>
      <c r="AC46" s="13">
        <f t="shared" si="12"/>
        <v>15938.510204081631</v>
      </c>
      <c r="AD46" s="13"/>
      <c r="AG46" s="23">
        <v>15938.510204081631</v>
      </c>
      <c r="AH46" s="23">
        <v>15938.510204081631</v>
      </c>
      <c r="AI46" s="23">
        <v>15938.510204081631</v>
      </c>
      <c r="AJ46" s="23">
        <v>15938.510204081631</v>
      </c>
      <c r="AK46" s="23">
        <v>15938.510204081631</v>
      </c>
      <c r="AL46" s="23">
        <v>15938.510204081631</v>
      </c>
      <c r="AM46" s="23">
        <v>15938.510204081631</v>
      </c>
      <c r="AN46" s="23">
        <v>15938.510204081631</v>
      </c>
      <c r="AO46" s="23">
        <v>15938.510204081631</v>
      </c>
      <c r="AP46" s="23">
        <v>15938.510204081631</v>
      </c>
      <c r="AQ46" s="23">
        <v>15938.510204081631</v>
      </c>
      <c r="AR46" s="23">
        <v>15938.510204081631</v>
      </c>
      <c r="AS46" s="23">
        <v>15938.510204081631</v>
      </c>
      <c r="AT46" s="23">
        <v>15938.510204081631</v>
      </c>
      <c r="AU46" s="23">
        <v>15938.510204081631</v>
      </c>
      <c r="AV46" s="23">
        <v>15938.510204081631</v>
      </c>
      <c r="AW46" s="23">
        <v>15938.510204081631</v>
      </c>
      <c r="AX46" s="23">
        <v>15938.510204081631</v>
      </c>
      <c r="AY46" s="23">
        <v>15938.510204081631</v>
      </c>
      <c r="AZ46" s="23">
        <v>15938.510204081631</v>
      </c>
      <c r="BA46" s="23">
        <v>15938.510204081631</v>
      </c>
      <c r="BB46" s="23">
        <v>15938.510204081631</v>
      </c>
      <c r="BC46" s="23">
        <v>15938.510204081631</v>
      </c>
      <c r="BD46" s="23">
        <v>15938.510204081631</v>
      </c>
      <c r="BE46" s="23">
        <v>15938.510204081631</v>
      </c>
      <c r="BF46" s="23">
        <v>15938.510204081631</v>
      </c>
      <c r="BG46" s="23">
        <v>15938.510204081631</v>
      </c>
      <c r="BH46" s="23">
        <v>15938.510204081631</v>
      </c>
      <c r="BI46" s="23">
        <v>15938.510204081631</v>
      </c>
      <c r="BJ46" s="23">
        <v>15938.510204081631</v>
      </c>
      <c r="BK46" s="23">
        <v>15938.510204081631</v>
      </c>
      <c r="BL46" s="23">
        <v>15938.510204081631</v>
      </c>
      <c r="BN46" s="23">
        <v>15938.510204081631</v>
      </c>
      <c r="BP46" s="23">
        <v>0</v>
      </c>
      <c r="BR46" s="23">
        <v>15938.510204081631</v>
      </c>
      <c r="BS46" s="23">
        <v>15938.510204081631</v>
      </c>
      <c r="BT46" s="23">
        <v>15938.510204081631</v>
      </c>
      <c r="BU46" s="23">
        <v>15938.510204081631</v>
      </c>
      <c r="BV46" s="23">
        <v>15938.510204081631</v>
      </c>
      <c r="BW46" s="23">
        <v>15938.510204081631</v>
      </c>
      <c r="BX46" s="23">
        <v>15938.510204081631</v>
      </c>
      <c r="BY46" s="23">
        <v>15938.510204081631</v>
      </c>
      <c r="BZ46" s="23">
        <v>15938.510204081631</v>
      </c>
      <c r="CA46" s="23">
        <v>15938.510204081631</v>
      </c>
      <c r="CB46" s="23">
        <v>15938.510204081631</v>
      </c>
      <c r="CC46" s="23">
        <v>15938.510204081631</v>
      </c>
    </row>
    <row r="47" spans="1:81" s="23" customFormat="1" x14ac:dyDescent="0.2">
      <c r="A47" s="1">
        <v>10388</v>
      </c>
      <c r="B47" s="1">
        <v>10217</v>
      </c>
      <c r="C47" s="1">
        <v>24617808</v>
      </c>
      <c r="D47" s="1" t="s">
        <v>15</v>
      </c>
      <c r="E47" s="1" t="s">
        <v>35</v>
      </c>
      <c r="F47" s="1" t="s">
        <v>17</v>
      </c>
      <c r="G47" s="13">
        <v>2353701</v>
      </c>
      <c r="H47" s="2">
        <v>1</v>
      </c>
      <c r="I47" s="14">
        <v>0</v>
      </c>
      <c r="J47" s="15">
        <v>43964</v>
      </c>
      <c r="K47" s="15">
        <v>45392</v>
      </c>
      <c r="L47" s="1">
        <v>10</v>
      </c>
      <c r="M47" s="15">
        <v>45422</v>
      </c>
      <c r="N47" s="16">
        <v>2353701</v>
      </c>
      <c r="O47" s="13">
        <v>2353701</v>
      </c>
      <c r="P47" s="17">
        <f t="shared" si="0"/>
        <v>2353701</v>
      </c>
      <c r="Q47" s="13">
        <v>1220737.3892953407</v>
      </c>
      <c r="R47" s="13">
        <v>498912.61070465925</v>
      </c>
      <c r="S47" s="18">
        <v>634051</v>
      </c>
      <c r="T47" s="19">
        <v>49</v>
      </c>
      <c r="U47" s="20" t="s">
        <v>111</v>
      </c>
      <c r="V47" s="15">
        <v>45422</v>
      </c>
      <c r="W47" s="13">
        <f t="shared" si="7"/>
        <v>12939.816326530612</v>
      </c>
      <c r="X47" s="14">
        <v>1.06E-2</v>
      </c>
      <c r="Y47" s="13">
        <f t="shared" si="8"/>
        <v>1220737.3892953407</v>
      </c>
      <c r="Z47" s="13">
        <f t="shared" si="9"/>
        <v>498912.61070465925</v>
      </c>
      <c r="AA47" s="21">
        <f t="shared" si="10"/>
        <v>1.06E-2</v>
      </c>
      <c r="AB47" s="19">
        <f t="shared" si="11"/>
        <v>49</v>
      </c>
      <c r="AC47" s="13">
        <f t="shared" si="12"/>
        <v>12939.816326530612</v>
      </c>
      <c r="AD47" s="13"/>
      <c r="AG47" s="23">
        <v>12939.816326530612</v>
      </c>
      <c r="AH47" s="23">
        <v>12939.816326530612</v>
      </c>
      <c r="AI47" s="23">
        <v>12939.816326530612</v>
      </c>
      <c r="AJ47" s="23">
        <v>12939.816326530612</v>
      </c>
      <c r="AK47" s="23">
        <v>12939.816326530612</v>
      </c>
      <c r="AL47" s="23">
        <v>12939.816326530612</v>
      </c>
      <c r="AM47" s="23">
        <v>12939.816326530612</v>
      </c>
      <c r="AN47" s="23">
        <v>12939.816326530612</v>
      </c>
      <c r="AO47" s="23">
        <v>12939.816326530612</v>
      </c>
      <c r="AP47" s="23">
        <v>12939.816326530612</v>
      </c>
      <c r="AQ47" s="23">
        <v>12939.816326530612</v>
      </c>
      <c r="AR47" s="23">
        <v>12939.816326530612</v>
      </c>
      <c r="AS47" s="23">
        <v>12939.816326530612</v>
      </c>
      <c r="AT47" s="23">
        <v>12939.816326530612</v>
      </c>
      <c r="AU47" s="23">
        <v>12939.816326530612</v>
      </c>
      <c r="AV47" s="23">
        <v>12939.816326530612</v>
      </c>
      <c r="AW47" s="23">
        <v>12939.816326530612</v>
      </c>
      <c r="AX47" s="23">
        <v>12939.816326530612</v>
      </c>
      <c r="AY47" s="23">
        <v>12939.816326530612</v>
      </c>
      <c r="AZ47" s="23">
        <v>12939.816326530612</v>
      </c>
      <c r="BA47" s="23">
        <v>12939.816326530612</v>
      </c>
      <c r="BB47" s="23">
        <v>12939.816326530612</v>
      </c>
      <c r="BC47" s="23">
        <v>12939.816326530612</v>
      </c>
      <c r="BD47" s="23">
        <v>12939.816326530612</v>
      </c>
      <c r="BE47" s="23">
        <v>12939.816326530612</v>
      </c>
      <c r="BF47" s="23">
        <v>12939.816326530612</v>
      </c>
      <c r="BG47" s="23">
        <v>12939.816326530612</v>
      </c>
      <c r="BH47" s="23">
        <v>12939.816326530612</v>
      </c>
      <c r="BI47" s="23">
        <v>12939.816326530612</v>
      </c>
      <c r="BJ47" s="23">
        <v>12939.816326530612</v>
      </c>
      <c r="BK47" s="23">
        <v>12939.816326530612</v>
      </c>
      <c r="BL47" s="23">
        <v>12939.816326530612</v>
      </c>
      <c r="BN47" s="23">
        <v>12939.816326530612</v>
      </c>
      <c r="BP47" s="23">
        <v>0</v>
      </c>
      <c r="BR47" s="23">
        <v>12939.816326530612</v>
      </c>
      <c r="BS47" s="23">
        <v>12939.816326530612</v>
      </c>
      <c r="BT47" s="23">
        <v>12939.816326530612</v>
      </c>
      <c r="BU47" s="23">
        <v>12939.816326530612</v>
      </c>
      <c r="BV47" s="23">
        <v>12939.816326530612</v>
      </c>
      <c r="BW47" s="23">
        <v>12939.816326530612</v>
      </c>
      <c r="BX47" s="23">
        <v>12939.816326530612</v>
      </c>
      <c r="BY47" s="23">
        <v>12939.816326530612</v>
      </c>
      <c r="BZ47" s="23">
        <v>12939.816326530612</v>
      </c>
      <c r="CA47" s="23">
        <v>12939.816326530612</v>
      </c>
      <c r="CB47" s="23">
        <v>12939.816326530612</v>
      </c>
      <c r="CC47" s="23">
        <v>12939.816326530612</v>
      </c>
    </row>
    <row r="48" spans="1:81" s="23" customFormat="1" x14ac:dyDescent="0.2">
      <c r="A48" s="1">
        <v>10389</v>
      </c>
      <c r="B48" s="1">
        <v>10218</v>
      </c>
      <c r="C48" s="1">
        <v>24617808</v>
      </c>
      <c r="D48" s="1" t="s">
        <v>15</v>
      </c>
      <c r="E48" s="1" t="s">
        <v>35</v>
      </c>
      <c r="F48" s="1" t="s">
        <v>17</v>
      </c>
      <c r="G48" s="13">
        <v>1788813</v>
      </c>
      <c r="H48" s="2">
        <v>1</v>
      </c>
      <c r="I48" s="14">
        <v>0</v>
      </c>
      <c r="J48" s="15">
        <v>43964</v>
      </c>
      <c r="K48" s="15">
        <v>45392</v>
      </c>
      <c r="L48" s="1">
        <v>10</v>
      </c>
      <c r="M48" s="15">
        <v>45422</v>
      </c>
      <c r="N48" s="16">
        <v>1788813</v>
      </c>
      <c r="O48" s="13">
        <v>1788813</v>
      </c>
      <c r="P48" s="17">
        <f t="shared" si="0"/>
        <v>1788813</v>
      </c>
      <c r="Q48" s="13">
        <v>927760.87793607998</v>
      </c>
      <c r="R48" s="13">
        <v>379173.12206392002</v>
      </c>
      <c r="S48" s="18">
        <v>481879</v>
      </c>
      <c r="T48" s="19">
        <v>49</v>
      </c>
      <c r="U48" s="20" t="s">
        <v>111</v>
      </c>
      <c r="V48" s="15">
        <v>45422</v>
      </c>
      <c r="W48" s="13">
        <f t="shared" si="7"/>
        <v>9834.2653061224482</v>
      </c>
      <c r="X48" s="14">
        <v>1.06E-2</v>
      </c>
      <c r="Y48" s="13">
        <f t="shared" si="8"/>
        <v>927760.87793607998</v>
      </c>
      <c r="Z48" s="13">
        <f t="shared" si="9"/>
        <v>379173.12206392002</v>
      </c>
      <c r="AA48" s="21">
        <f t="shared" si="10"/>
        <v>1.06E-2</v>
      </c>
      <c r="AB48" s="19">
        <f t="shared" si="11"/>
        <v>49</v>
      </c>
      <c r="AC48" s="13">
        <f t="shared" si="12"/>
        <v>9834.2653061224482</v>
      </c>
      <c r="AD48" s="13"/>
      <c r="AG48" s="23">
        <v>9834.2653061224482</v>
      </c>
      <c r="AH48" s="23">
        <v>9834.2653061224482</v>
      </c>
      <c r="AI48" s="23">
        <v>9834.2653061224482</v>
      </c>
      <c r="AJ48" s="23">
        <v>9834.2653061224482</v>
      </c>
      <c r="AK48" s="23">
        <v>9834.2653061224482</v>
      </c>
      <c r="AL48" s="23">
        <v>9834.2653061224482</v>
      </c>
      <c r="AM48" s="23">
        <v>9834.2653061224482</v>
      </c>
      <c r="AN48" s="23">
        <v>9834.2653061224482</v>
      </c>
      <c r="AO48" s="23">
        <v>9834.2653061224482</v>
      </c>
      <c r="AP48" s="23">
        <v>9834.2653061224482</v>
      </c>
      <c r="AQ48" s="23">
        <v>9834.2653061224482</v>
      </c>
      <c r="AR48" s="23">
        <v>9834.2653061224482</v>
      </c>
      <c r="AS48" s="23">
        <v>9834.2653061224482</v>
      </c>
      <c r="AT48" s="23">
        <v>9834.2653061224482</v>
      </c>
      <c r="AU48" s="23">
        <v>9834.2653061224482</v>
      </c>
      <c r="AV48" s="23">
        <v>9834.2653061224482</v>
      </c>
      <c r="AW48" s="23">
        <v>9834.2653061224482</v>
      </c>
      <c r="AX48" s="23">
        <v>9834.2653061224482</v>
      </c>
      <c r="AY48" s="23">
        <v>9834.2653061224482</v>
      </c>
      <c r="AZ48" s="23">
        <v>9834.2653061224482</v>
      </c>
      <c r="BA48" s="23">
        <v>9834.2653061224482</v>
      </c>
      <c r="BB48" s="23">
        <v>9834.2653061224482</v>
      </c>
      <c r="BC48" s="23">
        <v>9834.2653061224482</v>
      </c>
      <c r="BD48" s="23">
        <v>9834.2653061224482</v>
      </c>
      <c r="BE48" s="23">
        <v>9834.2653061224482</v>
      </c>
      <c r="BF48" s="23">
        <v>9834.2653061224482</v>
      </c>
      <c r="BG48" s="23">
        <v>9834.2653061224482</v>
      </c>
      <c r="BH48" s="23">
        <v>9834.2653061224482</v>
      </c>
      <c r="BI48" s="23">
        <v>9834.2653061224482</v>
      </c>
      <c r="BJ48" s="23">
        <v>9834.2653061224482</v>
      </c>
      <c r="BK48" s="23">
        <v>9834.2653061224482</v>
      </c>
      <c r="BL48" s="23">
        <v>9834.2653061224482</v>
      </c>
      <c r="BN48" s="23">
        <v>9834.2653061224482</v>
      </c>
      <c r="BP48" s="23">
        <v>0</v>
      </c>
      <c r="BR48" s="23">
        <v>9834.2653061224482</v>
      </c>
      <c r="BS48" s="23">
        <v>9834.2653061224482</v>
      </c>
      <c r="BT48" s="23">
        <v>9834.2653061224482</v>
      </c>
      <c r="BU48" s="23">
        <v>9834.2653061224482</v>
      </c>
      <c r="BV48" s="23">
        <v>9834.2653061224482</v>
      </c>
      <c r="BW48" s="23">
        <v>9834.2653061224482</v>
      </c>
      <c r="BX48" s="23">
        <v>9834.2653061224482</v>
      </c>
      <c r="BY48" s="23">
        <v>9834.2653061224482</v>
      </c>
      <c r="BZ48" s="23">
        <v>9834.2653061224482</v>
      </c>
      <c r="CA48" s="23">
        <v>9834.2653061224482</v>
      </c>
      <c r="CB48" s="23">
        <v>9834.2653061224482</v>
      </c>
      <c r="CC48" s="23">
        <v>9834.2653061224482</v>
      </c>
    </row>
    <row r="49" spans="1:95" s="23" customFormat="1" x14ac:dyDescent="0.2">
      <c r="A49" s="1">
        <v>10499</v>
      </c>
      <c r="B49" s="1">
        <v>10185</v>
      </c>
      <c r="C49" s="1">
        <v>19386238</v>
      </c>
      <c r="D49" s="1" t="s">
        <v>15</v>
      </c>
      <c r="E49" s="1" t="s">
        <v>29</v>
      </c>
      <c r="F49" s="1" t="s">
        <v>17</v>
      </c>
      <c r="G49" s="13">
        <v>2265773</v>
      </c>
      <c r="H49" s="2">
        <v>1</v>
      </c>
      <c r="I49" s="14">
        <v>0</v>
      </c>
      <c r="J49" s="15">
        <v>43993</v>
      </c>
      <c r="K49" s="15">
        <v>45410</v>
      </c>
      <c r="L49" s="1">
        <v>28</v>
      </c>
      <c r="M49" s="15">
        <v>45440</v>
      </c>
      <c r="N49" s="16">
        <v>2265773</v>
      </c>
      <c r="O49" s="13">
        <v>2265773</v>
      </c>
      <c r="P49" s="17">
        <f t="shared" si="0"/>
        <v>2265773</v>
      </c>
      <c r="Q49" s="13">
        <v>1196289.7959183673</v>
      </c>
      <c r="R49" s="13">
        <v>483301.20408163266</v>
      </c>
      <c r="S49" s="18">
        <v>586182</v>
      </c>
      <c r="T49" s="19">
        <v>49</v>
      </c>
      <c r="U49" s="20" t="s">
        <v>111</v>
      </c>
      <c r="V49" s="15">
        <v>45440</v>
      </c>
      <c r="W49" s="13">
        <f t="shared" si="7"/>
        <v>11962.897959183674</v>
      </c>
      <c r="X49" s="14">
        <v>0.01</v>
      </c>
      <c r="Y49" s="13">
        <f t="shared" si="8"/>
        <v>1196289.7959183673</v>
      </c>
      <c r="Z49" s="13">
        <f t="shared" si="9"/>
        <v>483301.20408163266</v>
      </c>
      <c r="AA49" s="21">
        <f t="shared" si="10"/>
        <v>0.01</v>
      </c>
      <c r="AB49" s="19">
        <f t="shared" si="11"/>
        <v>49</v>
      </c>
      <c r="AC49" s="13">
        <f t="shared" si="12"/>
        <v>11962.897959183674</v>
      </c>
      <c r="AD49" s="13"/>
      <c r="AH49" s="23">
        <v>11962.897959183674</v>
      </c>
      <c r="AI49" s="23">
        <v>11962.897959183674</v>
      </c>
      <c r="AJ49" s="23">
        <v>11962.897959183674</v>
      </c>
      <c r="AK49" s="23">
        <v>11962.897959183674</v>
      </c>
      <c r="AL49" s="23">
        <v>11962.897959183674</v>
      </c>
      <c r="AM49" s="23">
        <v>11962.897959183674</v>
      </c>
      <c r="AN49" s="23">
        <v>11962.897959183674</v>
      </c>
      <c r="AO49" s="23">
        <v>11962.897959183674</v>
      </c>
      <c r="AP49" s="23">
        <v>11962.897959183674</v>
      </c>
      <c r="AQ49" s="23">
        <v>11962.897959183674</v>
      </c>
      <c r="AR49" s="23">
        <v>11962.897959183674</v>
      </c>
      <c r="AS49" s="23">
        <v>11962.897959183674</v>
      </c>
      <c r="AT49" s="23">
        <v>11962.897959183674</v>
      </c>
      <c r="AU49" s="23">
        <v>11962.897959183674</v>
      </c>
      <c r="AV49" s="23">
        <v>11962.897959183674</v>
      </c>
      <c r="AW49" s="23">
        <v>11962.897959183674</v>
      </c>
      <c r="AX49" s="23">
        <v>11962.897959183674</v>
      </c>
      <c r="AY49" s="23">
        <v>11962.897959183674</v>
      </c>
      <c r="AZ49" s="23">
        <v>11962.897959183674</v>
      </c>
      <c r="BA49" s="23">
        <v>11962.897959183674</v>
      </c>
      <c r="BB49" s="23">
        <v>11962.897959183674</v>
      </c>
      <c r="BC49" s="23">
        <v>11962.897959183674</v>
      </c>
      <c r="BD49" s="23">
        <v>11962.897959183674</v>
      </c>
      <c r="BE49" s="23">
        <v>11962.897959183674</v>
      </c>
      <c r="BF49" s="23">
        <v>11962.897959183674</v>
      </c>
      <c r="BG49" s="23">
        <v>11962.897959183674</v>
      </c>
      <c r="BH49" s="23">
        <v>11962.897959183674</v>
      </c>
      <c r="BI49" s="23">
        <v>11962.897959183674</v>
      </c>
      <c r="BJ49" s="23">
        <v>11962.897959183674</v>
      </c>
      <c r="BK49" s="23">
        <v>11962.897959183674</v>
      </c>
      <c r="BL49" s="23">
        <v>11962.897959183674</v>
      </c>
      <c r="BN49" s="23">
        <v>11962.897959183674</v>
      </c>
      <c r="BP49" s="23">
        <v>0</v>
      </c>
      <c r="BR49" s="23">
        <v>11962.897959183674</v>
      </c>
      <c r="BS49" s="23">
        <v>11962.897959183674</v>
      </c>
      <c r="BT49" s="23">
        <v>11962.897959183674</v>
      </c>
      <c r="BU49" s="23">
        <v>11962.897959183674</v>
      </c>
      <c r="BV49" s="23">
        <v>11962.897959183674</v>
      </c>
      <c r="BW49" s="23">
        <v>11962.897959183674</v>
      </c>
      <c r="BX49" s="23">
        <v>11962.897959183674</v>
      </c>
      <c r="BY49" s="23">
        <v>11962.897959183674</v>
      </c>
      <c r="BZ49" s="23">
        <v>11962.897959183674</v>
      </c>
      <c r="CA49" s="23">
        <v>11962.897959183674</v>
      </c>
      <c r="CB49" s="23">
        <v>11962.897959183674</v>
      </c>
      <c r="CC49" s="23">
        <v>11962.897959183674</v>
      </c>
      <c r="CD49" s="23">
        <v>11962.897959183674</v>
      </c>
    </row>
    <row r="50" spans="1:95" s="23" customFormat="1" x14ac:dyDescent="0.2">
      <c r="A50" s="1">
        <v>10516</v>
      </c>
      <c r="B50" s="1">
        <v>10218</v>
      </c>
      <c r="C50" s="1">
        <v>24617808</v>
      </c>
      <c r="D50" s="1" t="s">
        <v>15</v>
      </c>
      <c r="E50" s="1" t="s">
        <v>35</v>
      </c>
      <c r="F50" s="1" t="s">
        <v>17</v>
      </c>
      <c r="G50" s="13">
        <v>1799029</v>
      </c>
      <c r="H50" s="2">
        <v>1</v>
      </c>
      <c r="I50" s="14">
        <v>0</v>
      </c>
      <c r="J50" s="15">
        <v>43994</v>
      </c>
      <c r="K50" s="15">
        <v>45422</v>
      </c>
      <c r="L50" s="1">
        <v>10</v>
      </c>
      <c r="M50" s="15">
        <v>45453</v>
      </c>
      <c r="N50" s="16">
        <v>1799029</v>
      </c>
      <c r="O50" s="13">
        <v>1799029</v>
      </c>
      <c r="P50" s="17">
        <f t="shared" si="0"/>
        <v>1799029</v>
      </c>
      <c r="Q50" s="13">
        <v>947429.72660762409</v>
      </c>
      <c r="R50" s="13">
        <v>359504.27339237591</v>
      </c>
      <c r="S50" s="18">
        <v>492095</v>
      </c>
      <c r="T50" s="19">
        <v>49</v>
      </c>
      <c r="U50" s="20" t="s">
        <v>111</v>
      </c>
      <c r="V50" s="15">
        <v>45453</v>
      </c>
      <c r="W50" s="13">
        <f t="shared" si="7"/>
        <v>10042.755102040815</v>
      </c>
      <c r="X50" s="14">
        <v>1.06E-2</v>
      </c>
      <c r="Y50" s="13">
        <f t="shared" si="8"/>
        <v>947429.72660762409</v>
      </c>
      <c r="Z50" s="13">
        <f t="shared" si="9"/>
        <v>359504.27339237591</v>
      </c>
      <c r="AA50" s="21">
        <f t="shared" si="10"/>
        <v>1.06E-2</v>
      </c>
      <c r="AB50" s="19">
        <f t="shared" si="11"/>
        <v>49</v>
      </c>
      <c r="AC50" s="13">
        <f t="shared" si="12"/>
        <v>10042.755102040815</v>
      </c>
      <c r="AD50" s="13"/>
      <c r="AH50" s="23">
        <v>10042.755102040815</v>
      </c>
      <c r="AI50" s="23">
        <v>10042.755102040815</v>
      </c>
      <c r="AJ50" s="23">
        <v>10042.755102040815</v>
      </c>
      <c r="AK50" s="23">
        <v>10042.755102040815</v>
      </c>
      <c r="AL50" s="23">
        <v>10042.755102040815</v>
      </c>
      <c r="AM50" s="23">
        <v>10042.755102040815</v>
      </c>
      <c r="AN50" s="23">
        <v>10042.755102040815</v>
      </c>
      <c r="AO50" s="23">
        <v>10042.755102040815</v>
      </c>
      <c r="AP50" s="23">
        <v>10042.755102040815</v>
      </c>
      <c r="AQ50" s="23">
        <v>10042.755102040815</v>
      </c>
      <c r="AR50" s="23">
        <v>10042.755102040815</v>
      </c>
      <c r="AS50" s="23">
        <v>10042.755102040815</v>
      </c>
      <c r="AT50" s="23">
        <v>10042.755102040815</v>
      </c>
      <c r="AU50" s="23">
        <v>10042.755102040815</v>
      </c>
      <c r="AV50" s="23">
        <v>10042.755102040815</v>
      </c>
      <c r="AW50" s="23">
        <v>10042.755102040815</v>
      </c>
      <c r="AX50" s="23">
        <v>10042.755102040815</v>
      </c>
      <c r="AY50" s="23">
        <v>10042.755102040815</v>
      </c>
      <c r="AZ50" s="23">
        <v>10042.755102040815</v>
      </c>
      <c r="BA50" s="23">
        <v>10042.755102040815</v>
      </c>
      <c r="BB50" s="23">
        <v>10042.755102040815</v>
      </c>
      <c r="BC50" s="23">
        <v>10042.755102040815</v>
      </c>
      <c r="BD50" s="23">
        <v>10042.755102040815</v>
      </c>
      <c r="BE50" s="23">
        <v>10042.755102040815</v>
      </c>
      <c r="BF50" s="23">
        <v>10042.755102040815</v>
      </c>
      <c r="BG50" s="23">
        <v>10042.755102040815</v>
      </c>
      <c r="BH50" s="23">
        <v>10042.755102040815</v>
      </c>
      <c r="BI50" s="23">
        <v>10042.755102040815</v>
      </c>
      <c r="BJ50" s="23">
        <v>10042.755102040815</v>
      </c>
      <c r="BK50" s="23">
        <v>10042.755102040815</v>
      </c>
      <c r="BL50" s="23">
        <v>10042.755102040815</v>
      </c>
      <c r="BN50" s="23">
        <v>10042.755102040815</v>
      </c>
      <c r="BP50" s="23">
        <v>0</v>
      </c>
      <c r="BR50" s="23">
        <v>10042.755102040815</v>
      </c>
      <c r="BS50" s="23">
        <v>10042.755102040815</v>
      </c>
      <c r="BT50" s="23">
        <v>10042.755102040815</v>
      </c>
      <c r="BU50" s="23">
        <v>10042.755102040815</v>
      </c>
      <c r="BV50" s="23">
        <v>10042.755102040815</v>
      </c>
      <c r="BW50" s="23">
        <v>10042.755102040815</v>
      </c>
      <c r="BX50" s="23">
        <v>10042.755102040815</v>
      </c>
      <c r="BY50" s="23">
        <v>10042.755102040815</v>
      </c>
      <c r="BZ50" s="23">
        <v>10042.755102040815</v>
      </c>
      <c r="CA50" s="23">
        <v>10042.755102040815</v>
      </c>
      <c r="CB50" s="23">
        <v>10042.755102040815</v>
      </c>
      <c r="CC50" s="23">
        <v>10042.755102040815</v>
      </c>
      <c r="CD50" s="23">
        <v>10042.755102040815</v>
      </c>
    </row>
    <row r="51" spans="1:95" s="23" customFormat="1" x14ac:dyDescent="0.2">
      <c r="A51" s="1">
        <v>10523</v>
      </c>
      <c r="B51" s="1">
        <v>10217</v>
      </c>
      <c r="C51" s="1">
        <v>24617808</v>
      </c>
      <c r="D51" s="1" t="s">
        <v>15</v>
      </c>
      <c r="E51" s="1" t="s">
        <v>35</v>
      </c>
      <c r="F51" s="1" t="s">
        <v>17</v>
      </c>
      <c r="G51" s="13">
        <v>2367144</v>
      </c>
      <c r="H51" s="2">
        <v>1</v>
      </c>
      <c r="I51" s="14">
        <v>0</v>
      </c>
      <c r="J51" s="15">
        <v>43998</v>
      </c>
      <c r="K51" s="15">
        <v>45422</v>
      </c>
      <c r="L51" s="1">
        <v>10</v>
      </c>
      <c r="M51" s="15">
        <v>45453</v>
      </c>
      <c r="N51" s="16">
        <v>2367144</v>
      </c>
      <c r="O51" s="13">
        <v>2367144</v>
      </c>
      <c r="P51" s="17">
        <f t="shared" si="0"/>
        <v>2367144</v>
      </c>
      <c r="Q51" s="13">
        <v>1246619.1759722757</v>
      </c>
      <c r="R51" s="13">
        <v>473030.82402772433</v>
      </c>
      <c r="S51" s="18">
        <v>647494</v>
      </c>
      <c r="T51" s="19">
        <v>49</v>
      </c>
      <c r="U51" s="20" t="s">
        <v>111</v>
      </c>
      <c r="V51" s="15">
        <v>45453</v>
      </c>
      <c r="W51" s="13">
        <f t="shared" si="7"/>
        <v>13214.163265306122</v>
      </c>
      <c r="X51" s="14">
        <v>1.06E-2</v>
      </c>
      <c r="Y51" s="13">
        <f t="shared" si="8"/>
        <v>1246619.1759722757</v>
      </c>
      <c r="Z51" s="13">
        <f t="shared" si="9"/>
        <v>473030.82402772433</v>
      </c>
      <c r="AA51" s="21">
        <f t="shared" si="10"/>
        <v>1.06E-2</v>
      </c>
      <c r="AB51" s="19">
        <f t="shared" si="11"/>
        <v>49</v>
      </c>
      <c r="AC51" s="13">
        <f t="shared" si="12"/>
        <v>13214.163265306122</v>
      </c>
      <c r="AD51" s="13"/>
      <c r="AH51" s="23">
        <v>13214.163265306122</v>
      </c>
      <c r="AI51" s="23">
        <v>13214.163265306122</v>
      </c>
      <c r="AJ51" s="23">
        <v>13214.163265306122</v>
      </c>
      <c r="AK51" s="23">
        <v>13214.163265306122</v>
      </c>
      <c r="AL51" s="23">
        <v>13214.163265306122</v>
      </c>
      <c r="AM51" s="23">
        <v>13214.163265306122</v>
      </c>
      <c r="AN51" s="23">
        <v>13214.163265306122</v>
      </c>
      <c r="AO51" s="23">
        <v>13214.163265306122</v>
      </c>
      <c r="AP51" s="23">
        <v>13214.163265306122</v>
      </c>
      <c r="AQ51" s="23">
        <v>13214.163265306122</v>
      </c>
      <c r="AR51" s="23">
        <v>13214.163265306122</v>
      </c>
      <c r="AS51" s="23">
        <v>13214.163265306122</v>
      </c>
      <c r="AT51" s="23">
        <v>13214.163265306122</v>
      </c>
      <c r="AU51" s="23">
        <v>13214.163265306122</v>
      </c>
      <c r="AV51" s="23">
        <v>13214.163265306122</v>
      </c>
      <c r="AW51" s="23">
        <v>13214.163265306122</v>
      </c>
      <c r="AX51" s="23">
        <v>13214.163265306122</v>
      </c>
      <c r="AY51" s="23">
        <v>13214.163265306122</v>
      </c>
      <c r="AZ51" s="23">
        <v>13214.163265306122</v>
      </c>
      <c r="BA51" s="23">
        <v>13214.163265306122</v>
      </c>
      <c r="BB51" s="23">
        <v>13214.163265306122</v>
      </c>
      <c r="BC51" s="23">
        <v>13214.163265306122</v>
      </c>
      <c r="BD51" s="23">
        <v>13214.163265306122</v>
      </c>
      <c r="BE51" s="23">
        <v>13214.163265306122</v>
      </c>
      <c r="BF51" s="23">
        <v>13214.163265306122</v>
      </c>
      <c r="BG51" s="23">
        <v>13214.163265306122</v>
      </c>
      <c r="BH51" s="23">
        <v>13214.163265306122</v>
      </c>
      <c r="BI51" s="23">
        <v>13214.163265306122</v>
      </c>
      <c r="BJ51" s="23">
        <v>13214.163265306122</v>
      </c>
      <c r="BK51" s="23">
        <v>13214.163265306122</v>
      </c>
      <c r="BL51" s="23">
        <v>13214.163265306122</v>
      </c>
      <c r="BN51" s="23">
        <v>13214.163265306122</v>
      </c>
      <c r="BP51" s="23">
        <v>0</v>
      </c>
      <c r="BR51" s="23">
        <v>13214.163265306122</v>
      </c>
      <c r="BS51" s="23">
        <v>13214.163265306122</v>
      </c>
      <c r="BT51" s="23">
        <v>13214.163265306122</v>
      </c>
      <c r="BU51" s="23">
        <v>13214.163265306122</v>
      </c>
      <c r="BV51" s="23">
        <v>13214.163265306122</v>
      </c>
      <c r="BW51" s="23">
        <v>13214.163265306122</v>
      </c>
      <c r="BX51" s="23">
        <v>13214.163265306122</v>
      </c>
      <c r="BY51" s="23">
        <v>13214.163265306122</v>
      </c>
      <c r="BZ51" s="23">
        <v>13214.163265306122</v>
      </c>
      <c r="CA51" s="23">
        <v>13214.163265306122</v>
      </c>
      <c r="CB51" s="23">
        <v>13214.163265306122</v>
      </c>
      <c r="CC51" s="23">
        <v>13214.163265306122</v>
      </c>
      <c r="CD51" s="23">
        <v>13214.163265306122</v>
      </c>
    </row>
    <row r="52" spans="1:95" s="23" customFormat="1" x14ac:dyDescent="0.2">
      <c r="A52" s="1">
        <v>10540</v>
      </c>
      <c r="B52" s="1">
        <v>10183</v>
      </c>
      <c r="C52" s="1">
        <v>35336669</v>
      </c>
      <c r="D52" s="1" t="s">
        <v>15</v>
      </c>
      <c r="E52" s="1" t="s">
        <v>54</v>
      </c>
      <c r="F52" s="1" t="s">
        <v>17</v>
      </c>
      <c r="G52" s="13">
        <v>2916817</v>
      </c>
      <c r="H52" s="2">
        <v>1</v>
      </c>
      <c r="I52" s="14">
        <v>0</v>
      </c>
      <c r="J52" s="15">
        <v>44001</v>
      </c>
      <c r="K52" s="15">
        <v>45427</v>
      </c>
      <c r="L52" s="1">
        <v>15</v>
      </c>
      <c r="M52" s="15">
        <v>45458</v>
      </c>
      <c r="N52" s="16">
        <v>2916817</v>
      </c>
      <c r="O52" s="13">
        <v>2916817</v>
      </c>
      <c r="P52" s="17">
        <f t="shared" si="0"/>
        <v>2916817</v>
      </c>
      <c r="Q52" s="13">
        <v>1557749.2114073143</v>
      </c>
      <c r="R52" s="13">
        <v>561765.78859268571</v>
      </c>
      <c r="S52" s="18">
        <v>797302</v>
      </c>
      <c r="T52" s="19">
        <v>49</v>
      </c>
      <c r="U52" s="20" t="s">
        <v>111</v>
      </c>
      <c r="V52" s="15">
        <v>45458</v>
      </c>
      <c r="W52" s="13">
        <f t="shared" si="7"/>
        <v>16271.469387755102</v>
      </c>
      <c r="X52" s="14">
        <v>1.04455E-2</v>
      </c>
      <c r="Y52" s="13">
        <f t="shared" si="8"/>
        <v>1557749.2114073143</v>
      </c>
      <c r="Z52" s="13">
        <f t="shared" si="9"/>
        <v>561765.78859268571</v>
      </c>
      <c r="AA52" s="21">
        <f t="shared" si="10"/>
        <v>1.04455E-2</v>
      </c>
      <c r="AB52" s="19">
        <f t="shared" si="11"/>
        <v>49</v>
      </c>
      <c r="AC52" s="13">
        <f t="shared" si="12"/>
        <v>16271.469387755102</v>
      </c>
      <c r="AD52" s="13"/>
      <c r="AH52" s="23">
        <v>16271.469387755102</v>
      </c>
      <c r="AI52" s="23">
        <v>16271.469387755102</v>
      </c>
      <c r="AJ52" s="23">
        <v>16271.469387755102</v>
      </c>
      <c r="AK52" s="23">
        <v>16271.469387755102</v>
      </c>
      <c r="AL52" s="23">
        <v>16271.469387755102</v>
      </c>
      <c r="AM52" s="23">
        <v>16271.469387755102</v>
      </c>
      <c r="AN52" s="23">
        <v>16271.469387755102</v>
      </c>
      <c r="AO52" s="23">
        <v>16271.469387755102</v>
      </c>
      <c r="AP52" s="23">
        <v>16271.469387755102</v>
      </c>
      <c r="AQ52" s="23">
        <v>16271.469387755102</v>
      </c>
      <c r="AR52" s="23">
        <v>16271.469387755102</v>
      </c>
      <c r="AS52" s="23">
        <v>16271.469387755102</v>
      </c>
      <c r="AT52" s="23">
        <v>16271.469387755102</v>
      </c>
      <c r="AU52" s="23">
        <v>16271.469387755102</v>
      </c>
      <c r="AV52" s="23">
        <v>16271.469387755102</v>
      </c>
      <c r="AW52" s="23">
        <v>16271.469387755102</v>
      </c>
      <c r="AX52" s="23">
        <v>16271.469387755102</v>
      </c>
      <c r="AY52" s="23">
        <v>16271.469387755102</v>
      </c>
      <c r="AZ52" s="23">
        <v>16271.469387755102</v>
      </c>
      <c r="BA52" s="23">
        <v>16271.469387755102</v>
      </c>
      <c r="BB52" s="23">
        <v>16271.469387755102</v>
      </c>
      <c r="BC52" s="23">
        <v>16271.469387755102</v>
      </c>
      <c r="BD52" s="23">
        <v>16271.469387755102</v>
      </c>
      <c r="BE52" s="23">
        <v>16271.469387755102</v>
      </c>
      <c r="BF52" s="23">
        <v>16271.469387755102</v>
      </c>
      <c r="BG52" s="23">
        <v>16271.469387755102</v>
      </c>
      <c r="BH52" s="23">
        <v>16271.469387755102</v>
      </c>
      <c r="BI52" s="23">
        <v>16271.469387755102</v>
      </c>
      <c r="BJ52" s="23">
        <v>16271.469387755102</v>
      </c>
      <c r="BK52" s="23">
        <v>16271.469387755102</v>
      </c>
      <c r="BL52" s="23">
        <v>16271.469387755102</v>
      </c>
      <c r="BN52" s="23">
        <v>16271.469387755102</v>
      </c>
      <c r="BP52" s="23">
        <v>0</v>
      </c>
      <c r="BR52" s="23">
        <v>16271.469387755102</v>
      </c>
      <c r="BS52" s="23">
        <v>16271.469387755102</v>
      </c>
      <c r="BT52" s="23">
        <v>16271.469387755102</v>
      </c>
      <c r="BU52" s="23">
        <v>16271.469387755102</v>
      </c>
      <c r="BV52" s="23">
        <v>16271.469387755102</v>
      </c>
      <c r="BW52" s="23">
        <v>16271.469387755102</v>
      </c>
      <c r="BX52" s="23">
        <v>16271.469387755102</v>
      </c>
      <c r="BY52" s="23">
        <v>16271.469387755102</v>
      </c>
      <c r="BZ52" s="23">
        <v>16271.469387755102</v>
      </c>
      <c r="CA52" s="23">
        <v>16271.469387755102</v>
      </c>
      <c r="CB52" s="23">
        <v>16271.469387755102</v>
      </c>
      <c r="CC52" s="23">
        <v>16271.469387755102</v>
      </c>
      <c r="CD52" s="23">
        <v>16271.469387755102</v>
      </c>
    </row>
    <row r="53" spans="1:95" s="23" customFormat="1" x14ac:dyDescent="0.2">
      <c r="A53" s="1">
        <v>10563</v>
      </c>
      <c r="B53" s="1">
        <v>10211</v>
      </c>
      <c r="C53" s="1">
        <v>1118120688</v>
      </c>
      <c r="D53" s="1" t="s">
        <v>15</v>
      </c>
      <c r="E53" s="1" t="s">
        <v>32</v>
      </c>
      <c r="F53" s="1" t="s">
        <v>17</v>
      </c>
      <c r="G53" s="13">
        <v>1662420</v>
      </c>
      <c r="H53" s="2">
        <v>1</v>
      </c>
      <c r="I53" s="14">
        <v>0</v>
      </c>
      <c r="J53" s="15">
        <v>44012</v>
      </c>
      <c r="K53" s="15">
        <v>45427</v>
      </c>
      <c r="L53" s="1">
        <v>15</v>
      </c>
      <c r="M53" s="15">
        <v>45458</v>
      </c>
      <c r="N53" s="16">
        <v>1662420</v>
      </c>
      <c r="O53" s="13">
        <v>1662420</v>
      </c>
      <c r="P53" s="17">
        <f t="shared" si="0"/>
        <v>1662420</v>
      </c>
      <c r="Q53" s="13">
        <v>924722.44897959195</v>
      </c>
      <c r="R53" s="13">
        <v>284583.55102040805</v>
      </c>
      <c r="S53" s="18">
        <v>453114</v>
      </c>
      <c r="T53" s="19">
        <v>49</v>
      </c>
      <c r="U53" s="20" t="s">
        <v>111</v>
      </c>
      <c r="V53" s="15">
        <v>45458</v>
      </c>
      <c r="W53" s="13">
        <f t="shared" si="7"/>
        <v>9247.224489795919</v>
      </c>
      <c r="X53" s="14">
        <v>0.01</v>
      </c>
      <c r="Y53" s="13">
        <f t="shared" si="8"/>
        <v>924722.44897959195</v>
      </c>
      <c r="Z53" s="13">
        <f t="shared" si="9"/>
        <v>284583.55102040805</v>
      </c>
      <c r="AA53" s="21">
        <f t="shared" si="10"/>
        <v>0.01</v>
      </c>
      <c r="AB53" s="19">
        <f t="shared" si="11"/>
        <v>49</v>
      </c>
      <c r="AC53" s="13">
        <f t="shared" si="12"/>
        <v>9247.224489795919</v>
      </c>
      <c r="AD53" s="13"/>
      <c r="AH53" s="23">
        <v>9247.224489795919</v>
      </c>
      <c r="AI53" s="23">
        <v>9247.224489795919</v>
      </c>
      <c r="AJ53" s="23">
        <v>9247.224489795919</v>
      </c>
      <c r="AK53" s="23">
        <v>9247.224489795919</v>
      </c>
      <c r="AL53" s="23">
        <v>9247.224489795919</v>
      </c>
      <c r="AM53" s="23">
        <v>9247.224489795919</v>
      </c>
      <c r="AN53" s="23">
        <v>9247.224489795919</v>
      </c>
      <c r="AO53" s="23">
        <v>9247.224489795919</v>
      </c>
      <c r="AP53" s="23">
        <v>9247.224489795919</v>
      </c>
      <c r="AQ53" s="23">
        <v>9247.224489795919</v>
      </c>
      <c r="AR53" s="23">
        <v>9247.224489795919</v>
      </c>
      <c r="AS53" s="23">
        <v>9247.224489795919</v>
      </c>
      <c r="AT53" s="23">
        <v>9247.224489795919</v>
      </c>
      <c r="AU53" s="23">
        <v>9247.224489795919</v>
      </c>
      <c r="AV53" s="23">
        <v>9247.224489795919</v>
      </c>
      <c r="AW53" s="23">
        <v>9247.224489795919</v>
      </c>
      <c r="AX53" s="23">
        <v>9247.224489795919</v>
      </c>
      <c r="AY53" s="23">
        <v>9247.224489795919</v>
      </c>
      <c r="AZ53" s="23">
        <v>9247.224489795919</v>
      </c>
      <c r="BA53" s="23">
        <v>9247.224489795919</v>
      </c>
      <c r="BB53" s="23">
        <v>9247.224489795919</v>
      </c>
      <c r="BC53" s="23">
        <v>9247.224489795919</v>
      </c>
      <c r="BD53" s="23">
        <v>9247.224489795919</v>
      </c>
      <c r="BE53" s="23">
        <v>9247.224489795919</v>
      </c>
      <c r="BF53" s="23">
        <v>9247.224489795919</v>
      </c>
      <c r="BG53" s="23">
        <v>9247.224489795919</v>
      </c>
      <c r="BH53" s="23">
        <v>9247.224489795919</v>
      </c>
      <c r="BI53" s="23">
        <v>9247.224489795919</v>
      </c>
      <c r="BJ53" s="23">
        <v>9247.224489795919</v>
      </c>
      <c r="BK53" s="23">
        <v>9247.224489795919</v>
      </c>
      <c r="BL53" s="23">
        <v>9247.224489795919</v>
      </c>
      <c r="BN53" s="23">
        <v>9247.224489795919</v>
      </c>
      <c r="BP53" s="23">
        <v>0</v>
      </c>
      <c r="BR53" s="23">
        <v>9247.224489795919</v>
      </c>
      <c r="BS53" s="23">
        <v>9247.224489795919</v>
      </c>
      <c r="BT53" s="23">
        <v>9247.224489795919</v>
      </c>
      <c r="BU53" s="23">
        <v>9247.224489795919</v>
      </c>
      <c r="BV53" s="23">
        <v>9247.224489795919</v>
      </c>
      <c r="BW53" s="23">
        <v>9247.224489795919</v>
      </c>
      <c r="BX53" s="23">
        <v>9247.224489795919</v>
      </c>
      <c r="BY53" s="23">
        <v>9247.224489795919</v>
      </c>
      <c r="BZ53" s="23">
        <v>9247.224489795919</v>
      </c>
      <c r="CA53" s="23">
        <v>9247.224489795919</v>
      </c>
      <c r="CB53" s="23">
        <v>9247.224489795919</v>
      </c>
      <c r="CC53" s="23">
        <v>9247.224489795919</v>
      </c>
      <c r="CD53" s="23">
        <v>9247.224489795919</v>
      </c>
    </row>
    <row r="54" spans="1:95" s="23" customFormat="1" x14ac:dyDescent="0.2">
      <c r="A54" s="1">
        <v>10277</v>
      </c>
      <c r="B54" s="1">
        <v>10185</v>
      </c>
      <c r="C54" s="1">
        <v>19386238</v>
      </c>
      <c r="D54" s="1" t="s">
        <v>15</v>
      </c>
      <c r="E54" s="1" t="s">
        <v>29</v>
      </c>
      <c r="F54" s="1" t="s">
        <v>17</v>
      </c>
      <c r="G54" s="13">
        <v>1710483</v>
      </c>
      <c r="H54" s="2">
        <v>1</v>
      </c>
      <c r="I54" s="14">
        <v>0</v>
      </c>
      <c r="J54" s="15">
        <v>43935</v>
      </c>
      <c r="K54" s="15">
        <v>45379</v>
      </c>
      <c r="L54" s="1">
        <v>28</v>
      </c>
      <c r="M54" s="15">
        <v>45410</v>
      </c>
      <c r="N54" s="16">
        <v>1710483</v>
      </c>
      <c r="O54" s="13">
        <v>1710483</v>
      </c>
      <c r="P54" s="17">
        <f t="shared" si="0"/>
        <v>1710483</v>
      </c>
      <c r="Q54" s="13">
        <v>61784</v>
      </c>
      <c r="R54" s="13">
        <v>1617807</v>
      </c>
      <c r="S54" s="18">
        <v>30892</v>
      </c>
      <c r="T54" s="19">
        <v>50</v>
      </c>
      <c r="U54" s="20" t="s">
        <v>111</v>
      </c>
      <c r="V54" s="15">
        <v>45410</v>
      </c>
      <c r="W54" s="13">
        <f t="shared" si="7"/>
        <v>617.84</v>
      </c>
      <c r="X54" s="14">
        <v>0.01</v>
      </c>
      <c r="Y54" s="13">
        <f t="shared" si="8"/>
        <v>61784</v>
      </c>
      <c r="Z54" s="13">
        <f t="shared" si="9"/>
        <v>1617807</v>
      </c>
      <c r="AA54" s="21">
        <f t="shared" si="10"/>
        <v>0.01</v>
      </c>
      <c r="AB54" s="19">
        <f t="shared" si="11"/>
        <v>50</v>
      </c>
      <c r="AC54" s="13">
        <f t="shared" si="12"/>
        <v>617.84</v>
      </c>
      <c r="AD54" s="13"/>
      <c r="AF54" s="23">
        <v>617.84</v>
      </c>
      <c r="AG54" s="23">
        <v>617.84</v>
      </c>
      <c r="AH54" s="23">
        <v>617.84</v>
      </c>
      <c r="AI54" s="23">
        <v>617.84</v>
      </c>
      <c r="AJ54" s="23">
        <v>617.84</v>
      </c>
      <c r="AK54" s="23">
        <v>617.84</v>
      </c>
      <c r="AL54" s="23">
        <v>617.84</v>
      </c>
      <c r="AM54" s="23">
        <v>617.84</v>
      </c>
      <c r="AN54" s="23">
        <v>617.84</v>
      </c>
      <c r="AO54" s="23">
        <v>617.84</v>
      </c>
      <c r="AP54" s="23">
        <v>617.84</v>
      </c>
      <c r="AQ54" s="23">
        <v>617.84</v>
      </c>
      <c r="AR54" s="23">
        <v>617.84</v>
      </c>
      <c r="AS54" s="23">
        <v>617.84</v>
      </c>
      <c r="AT54" s="23">
        <v>617.84</v>
      </c>
      <c r="AU54" s="23">
        <v>617.84</v>
      </c>
      <c r="AV54" s="23">
        <v>617.84</v>
      </c>
      <c r="AW54" s="23">
        <v>617.84</v>
      </c>
      <c r="AX54" s="23">
        <v>617.84</v>
      </c>
      <c r="AY54" s="23">
        <v>617.84</v>
      </c>
      <c r="AZ54" s="23">
        <v>617.84</v>
      </c>
      <c r="BA54" s="23">
        <v>617.84</v>
      </c>
      <c r="BB54" s="23">
        <v>617.84</v>
      </c>
      <c r="BC54" s="23">
        <v>617.84</v>
      </c>
      <c r="BD54" s="23">
        <v>617.84</v>
      </c>
      <c r="BE54" s="23">
        <v>617.84</v>
      </c>
      <c r="BF54" s="23">
        <v>617.84</v>
      </c>
      <c r="BG54" s="23">
        <v>617.84</v>
      </c>
      <c r="BH54" s="23">
        <v>617.84</v>
      </c>
      <c r="BI54" s="23">
        <v>617.84</v>
      </c>
      <c r="BJ54" s="23">
        <v>617.84</v>
      </c>
      <c r="BK54" s="23">
        <v>617.84</v>
      </c>
      <c r="BL54" s="23">
        <v>617.84</v>
      </c>
      <c r="BN54" s="23">
        <v>617.84</v>
      </c>
      <c r="BP54" s="23">
        <v>0</v>
      </c>
      <c r="BR54" s="23">
        <v>617.84</v>
      </c>
      <c r="BS54" s="23">
        <v>617.84</v>
      </c>
      <c r="BT54" s="23">
        <v>617.84</v>
      </c>
      <c r="BU54" s="23">
        <v>617.84</v>
      </c>
      <c r="BV54" s="23">
        <v>617.84</v>
      </c>
      <c r="BW54" s="23">
        <v>617.84</v>
      </c>
      <c r="BX54" s="23">
        <v>617.84</v>
      </c>
      <c r="BY54" s="23">
        <v>617.84</v>
      </c>
      <c r="BZ54" s="23">
        <v>617.84</v>
      </c>
      <c r="CA54" s="23">
        <v>617.84</v>
      </c>
      <c r="CB54" s="23">
        <v>617.84</v>
      </c>
      <c r="CC54" s="23">
        <v>617.84</v>
      </c>
    </row>
    <row r="55" spans="1:95" s="23" customFormat="1" x14ac:dyDescent="0.2">
      <c r="A55" s="1">
        <v>10323</v>
      </c>
      <c r="B55" s="1">
        <v>10152</v>
      </c>
      <c r="C55" s="1">
        <v>1026266859</v>
      </c>
      <c r="D55" s="1" t="s">
        <v>15</v>
      </c>
      <c r="E55" s="1" t="s">
        <v>47</v>
      </c>
      <c r="F55" s="1" t="s">
        <v>17</v>
      </c>
      <c r="G55" s="13">
        <v>1988400</v>
      </c>
      <c r="H55" s="2">
        <v>1</v>
      </c>
      <c r="I55" s="14">
        <v>0</v>
      </c>
      <c r="J55" s="15">
        <v>43944</v>
      </c>
      <c r="K55" s="15">
        <v>45402</v>
      </c>
      <c r="L55" s="1">
        <v>20</v>
      </c>
      <c r="M55" s="15">
        <v>45432</v>
      </c>
      <c r="N55" s="16">
        <v>1988400</v>
      </c>
      <c r="O55" s="13">
        <v>1988400</v>
      </c>
      <c r="P55" s="17">
        <f t="shared" si="0"/>
        <v>1988400</v>
      </c>
      <c r="Q55" s="13">
        <v>1026215.0943396227</v>
      </c>
      <c r="R55" s="13">
        <v>418290.90566037735</v>
      </c>
      <c r="S55" s="18">
        <v>543894</v>
      </c>
      <c r="T55" s="19">
        <v>50</v>
      </c>
      <c r="U55" s="20" t="s">
        <v>111</v>
      </c>
      <c r="V55" s="15">
        <v>45432</v>
      </c>
      <c r="W55" s="13">
        <f t="shared" si="7"/>
        <v>10877.88</v>
      </c>
      <c r="X55" s="14">
        <v>1.06E-2</v>
      </c>
      <c r="Y55" s="13">
        <f t="shared" si="8"/>
        <v>1026215.0943396227</v>
      </c>
      <c r="Z55" s="13">
        <f t="shared" si="9"/>
        <v>418290.90566037735</v>
      </c>
      <c r="AA55" s="21">
        <f t="shared" si="10"/>
        <v>1.06E-2</v>
      </c>
      <c r="AB55" s="19">
        <f t="shared" si="11"/>
        <v>50</v>
      </c>
      <c r="AC55" s="13">
        <f t="shared" si="12"/>
        <v>10877.880000000001</v>
      </c>
      <c r="AD55" s="13"/>
      <c r="AF55" s="23">
        <v>10877.880000000001</v>
      </c>
      <c r="AG55" s="23">
        <v>10877.880000000001</v>
      </c>
      <c r="AH55" s="23">
        <v>10877.880000000001</v>
      </c>
      <c r="AI55" s="23">
        <v>10877.880000000001</v>
      </c>
      <c r="AJ55" s="23">
        <v>10877.880000000001</v>
      </c>
      <c r="AK55" s="23">
        <v>10877.880000000001</v>
      </c>
      <c r="AL55" s="23">
        <v>10877.880000000001</v>
      </c>
      <c r="AM55" s="23">
        <v>10877.880000000001</v>
      </c>
      <c r="AN55" s="23">
        <v>10877.880000000001</v>
      </c>
      <c r="AO55" s="23">
        <v>10877.880000000001</v>
      </c>
      <c r="AP55" s="23">
        <v>10877.880000000001</v>
      </c>
      <c r="AQ55" s="23">
        <v>10877.880000000001</v>
      </c>
      <c r="AR55" s="23">
        <v>10877.880000000001</v>
      </c>
      <c r="AS55" s="23">
        <v>10877.880000000001</v>
      </c>
      <c r="AT55" s="23">
        <v>10877.880000000001</v>
      </c>
      <c r="AU55" s="23">
        <v>10877.880000000001</v>
      </c>
      <c r="AV55" s="23">
        <v>10877.880000000001</v>
      </c>
      <c r="AW55" s="23">
        <v>10877.880000000001</v>
      </c>
      <c r="AX55" s="23">
        <v>10877.880000000001</v>
      </c>
      <c r="AY55" s="23">
        <v>10877.880000000001</v>
      </c>
      <c r="AZ55" s="23">
        <v>10877.880000000001</v>
      </c>
      <c r="BA55" s="23">
        <v>10877.880000000001</v>
      </c>
      <c r="BB55" s="23">
        <v>10877.880000000001</v>
      </c>
      <c r="BC55" s="23">
        <v>10877.880000000001</v>
      </c>
      <c r="BD55" s="23">
        <v>10877.880000000001</v>
      </c>
      <c r="BE55" s="23">
        <v>10877.880000000001</v>
      </c>
      <c r="BF55" s="23">
        <v>10877.880000000001</v>
      </c>
      <c r="BG55" s="23">
        <v>10877.880000000001</v>
      </c>
      <c r="BH55" s="23">
        <v>10877.880000000001</v>
      </c>
      <c r="BI55" s="23">
        <v>10877.880000000001</v>
      </c>
      <c r="BJ55" s="23">
        <v>10877.880000000001</v>
      </c>
      <c r="BK55" s="23">
        <v>10877.880000000001</v>
      </c>
      <c r="BL55" s="23">
        <v>10877.880000000001</v>
      </c>
      <c r="BN55" s="23">
        <v>10877.880000000001</v>
      </c>
      <c r="BP55" s="23">
        <v>0</v>
      </c>
      <c r="BR55" s="23">
        <v>10877.880000000001</v>
      </c>
      <c r="BS55" s="23">
        <v>10877.880000000001</v>
      </c>
      <c r="BT55" s="23">
        <v>10877.880000000001</v>
      </c>
      <c r="BU55" s="23">
        <v>10877.880000000001</v>
      </c>
      <c r="BV55" s="23">
        <v>10877.880000000001</v>
      </c>
      <c r="BW55" s="23">
        <v>10877.880000000001</v>
      </c>
      <c r="BX55" s="23">
        <v>10877.880000000001</v>
      </c>
      <c r="BY55" s="23">
        <v>10877.880000000001</v>
      </c>
      <c r="BZ55" s="23">
        <v>10877.880000000001</v>
      </c>
      <c r="CA55" s="23">
        <v>10877.880000000001</v>
      </c>
      <c r="CB55" s="23">
        <v>10877.880000000001</v>
      </c>
      <c r="CC55" s="23">
        <v>10877.880000000001</v>
      </c>
    </row>
    <row r="56" spans="1:95" s="23" customFormat="1" x14ac:dyDescent="0.2">
      <c r="A56" s="1">
        <v>10500</v>
      </c>
      <c r="B56" s="1">
        <v>10185</v>
      </c>
      <c r="C56" s="1">
        <v>19386238</v>
      </c>
      <c r="D56" s="1" t="s">
        <v>15</v>
      </c>
      <c r="E56" s="1" t="s">
        <v>29</v>
      </c>
      <c r="F56" s="1" t="s">
        <v>17</v>
      </c>
      <c r="G56" s="13">
        <v>2321503</v>
      </c>
      <c r="H56" s="2">
        <v>1</v>
      </c>
      <c r="I56" s="14">
        <v>0</v>
      </c>
      <c r="J56" s="15">
        <v>43993</v>
      </c>
      <c r="K56" s="15">
        <v>45440</v>
      </c>
      <c r="L56" s="1">
        <v>28</v>
      </c>
      <c r="M56" s="15">
        <v>45471</v>
      </c>
      <c r="N56" s="16">
        <v>2321503</v>
      </c>
      <c r="O56" s="13">
        <v>2321503</v>
      </c>
      <c r="P56" s="17">
        <f t="shared" si="0"/>
        <v>2321503</v>
      </c>
      <c r="Q56" s="13">
        <v>1283824</v>
      </c>
      <c r="R56" s="13">
        <v>395767</v>
      </c>
      <c r="S56" s="18">
        <v>641912</v>
      </c>
      <c r="T56" s="19">
        <v>50</v>
      </c>
      <c r="U56" s="20" t="s">
        <v>111</v>
      </c>
      <c r="V56" s="15">
        <v>45471</v>
      </c>
      <c r="W56" s="13">
        <f t="shared" si="7"/>
        <v>12838.24</v>
      </c>
      <c r="X56" s="14">
        <v>0.01</v>
      </c>
      <c r="Y56" s="13">
        <f t="shared" si="8"/>
        <v>1283824</v>
      </c>
      <c r="Z56" s="13">
        <f t="shared" si="9"/>
        <v>395767</v>
      </c>
      <c r="AA56" s="21">
        <f t="shared" si="10"/>
        <v>0.01</v>
      </c>
      <c r="AB56" s="19">
        <f t="shared" si="11"/>
        <v>50</v>
      </c>
      <c r="AC56" s="13">
        <f t="shared" si="12"/>
        <v>12838.24</v>
      </c>
      <c r="AD56" s="13"/>
      <c r="AH56" s="23">
        <v>12838.24</v>
      </c>
      <c r="AI56" s="23">
        <v>12838.24</v>
      </c>
      <c r="AJ56" s="23">
        <v>12838.24</v>
      </c>
      <c r="AK56" s="23">
        <v>12838.24</v>
      </c>
      <c r="AL56" s="23">
        <v>12838.24</v>
      </c>
      <c r="AM56" s="23">
        <v>12838.24</v>
      </c>
      <c r="AN56" s="23">
        <v>12838.24</v>
      </c>
      <c r="AO56" s="23">
        <v>12838.24</v>
      </c>
      <c r="AP56" s="23">
        <v>12838.24</v>
      </c>
      <c r="AQ56" s="23">
        <v>12838.24</v>
      </c>
      <c r="AR56" s="23">
        <v>12838.24</v>
      </c>
      <c r="AS56" s="23">
        <v>12838.24</v>
      </c>
      <c r="AT56" s="23">
        <v>12838.24</v>
      </c>
      <c r="AU56" s="23">
        <v>12838.24</v>
      </c>
      <c r="AV56" s="23">
        <v>12838.24</v>
      </c>
      <c r="AW56" s="23">
        <v>12838.24</v>
      </c>
      <c r="AX56" s="23">
        <v>12838.24</v>
      </c>
      <c r="AY56" s="23">
        <v>12838.24</v>
      </c>
      <c r="AZ56" s="23">
        <v>12838.24</v>
      </c>
      <c r="BA56" s="23">
        <v>12838.24</v>
      </c>
      <c r="BB56" s="23">
        <v>12838.24</v>
      </c>
      <c r="BC56" s="23">
        <v>12838.24</v>
      </c>
      <c r="BD56" s="23">
        <v>12838.24</v>
      </c>
      <c r="BE56" s="23">
        <v>12838.24</v>
      </c>
      <c r="BF56" s="23">
        <v>12838.24</v>
      </c>
      <c r="BG56" s="23">
        <v>12838.24</v>
      </c>
      <c r="BH56" s="23">
        <v>12838.24</v>
      </c>
      <c r="BI56" s="23">
        <v>12838.24</v>
      </c>
      <c r="BJ56" s="23">
        <v>12838.24</v>
      </c>
      <c r="BK56" s="23">
        <v>12838.24</v>
      </c>
      <c r="BL56" s="23">
        <v>12838.24</v>
      </c>
      <c r="BN56" s="23">
        <v>12838.24</v>
      </c>
      <c r="BP56" s="23">
        <v>0</v>
      </c>
      <c r="BR56" s="23">
        <v>12838.24</v>
      </c>
      <c r="BS56" s="23">
        <v>12838.24</v>
      </c>
      <c r="BT56" s="23">
        <v>12838.24</v>
      </c>
      <c r="BU56" s="23">
        <v>12838.24</v>
      </c>
      <c r="BV56" s="23">
        <v>12838.24</v>
      </c>
      <c r="BW56" s="23">
        <v>12838.24</v>
      </c>
      <c r="BX56" s="23">
        <v>12838.24</v>
      </c>
      <c r="BY56" s="23">
        <v>12838.24</v>
      </c>
      <c r="BZ56" s="23">
        <v>12838.24</v>
      </c>
      <c r="CA56" s="23">
        <v>12838.24</v>
      </c>
      <c r="CB56" s="23">
        <v>12838.24</v>
      </c>
      <c r="CC56" s="23">
        <v>12838.24</v>
      </c>
      <c r="CD56" s="23">
        <v>12838.24</v>
      </c>
      <c r="CE56" s="23">
        <v>12838.24</v>
      </c>
    </row>
    <row r="57" spans="1:95" s="23" customFormat="1" x14ac:dyDescent="0.2">
      <c r="A57" s="1">
        <v>10531</v>
      </c>
      <c r="B57" s="1">
        <v>10079</v>
      </c>
      <c r="C57" s="1">
        <v>19157730</v>
      </c>
      <c r="D57" s="1" t="s">
        <v>15</v>
      </c>
      <c r="E57" s="1" t="s">
        <v>39</v>
      </c>
      <c r="F57" s="1" t="s">
        <v>17</v>
      </c>
      <c r="G57" s="13">
        <v>2338771</v>
      </c>
      <c r="H57" s="2">
        <v>1</v>
      </c>
      <c r="I57" s="14">
        <v>0</v>
      </c>
      <c r="J57" s="15">
        <v>44000</v>
      </c>
      <c r="K57" s="15">
        <v>45601</v>
      </c>
      <c r="L57" s="1">
        <v>5</v>
      </c>
      <c r="M57" s="15">
        <v>45631</v>
      </c>
      <c r="N57" s="16">
        <v>2338771</v>
      </c>
      <c r="O57" s="13">
        <v>2338771</v>
      </c>
      <c r="P57" s="17">
        <f t="shared" si="0"/>
        <v>2338771</v>
      </c>
      <c r="Q57" s="13">
        <v>1119609.0909090911</v>
      </c>
      <c r="R57" s="13">
        <v>603376.90909090894</v>
      </c>
      <c r="S57" s="18">
        <v>615785</v>
      </c>
      <c r="T57" s="19">
        <v>55</v>
      </c>
      <c r="U57" s="20" t="s">
        <v>111</v>
      </c>
      <c r="V57" s="15">
        <v>45631</v>
      </c>
      <c r="W57" s="13">
        <f t="shared" si="7"/>
        <v>11196.09090909091</v>
      </c>
      <c r="X57" s="14">
        <v>0.01</v>
      </c>
      <c r="Y57" s="13">
        <f t="shared" si="8"/>
        <v>1119609.0909090911</v>
      </c>
      <c r="Z57" s="13">
        <f t="shared" si="9"/>
        <v>603376.90909090894</v>
      </c>
      <c r="AA57" s="21">
        <f t="shared" si="10"/>
        <v>0.01</v>
      </c>
      <c r="AB57" s="19">
        <f t="shared" si="11"/>
        <v>55</v>
      </c>
      <c r="AC57" s="13">
        <f t="shared" si="12"/>
        <v>11196.09090909091</v>
      </c>
      <c r="AD57" s="13"/>
      <c r="AH57" s="23">
        <v>11196.09090909091</v>
      </c>
      <c r="AI57" s="23">
        <v>11196.09090909091</v>
      </c>
      <c r="AJ57" s="23">
        <v>11196.09090909091</v>
      </c>
      <c r="AK57" s="23">
        <v>11196.09090909091</v>
      </c>
      <c r="AL57" s="23">
        <v>11196.09090909091</v>
      </c>
      <c r="AM57" s="23">
        <v>11196.09090909091</v>
      </c>
      <c r="AN57" s="23">
        <v>11196.09090909091</v>
      </c>
      <c r="AO57" s="23">
        <v>11196.09090909091</v>
      </c>
      <c r="AP57" s="23">
        <v>11196.09090909091</v>
      </c>
      <c r="AQ57" s="23">
        <v>11196.09090909091</v>
      </c>
      <c r="AR57" s="23">
        <v>11196.09090909091</v>
      </c>
      <c r="AS57" s="23">
        <v>11196.09090909091</v>
      </c>
      <c r="AT57" s="23">
        <v>11196.09090909091</v>
      </c>
      <c r="AU57" s="23">
        <v>11196.09090909091</v>
      </c>
      <c r="AV57" s="23">
        <v>11196.09090909091</v>
      </c>
      <c r="AW57" s="23">
        <v>11196.09090909091</v>
      </c>
      <c r="AX57" s="23">
        <v>11196.09090909091</v>
      </c>
      <c r="AY57" s="23">
        <v>11196.09090909091</v>
      </c>
      <c r="AZ57" s="23">
        <v>11196.09090909091</v>
      </c>
      <c r="BA57" s="23">
        <v>11196.09090909091</v>
      </c>
      <c r="BB57" s="23">
        <v>11196.09090909091</v>
      </c>
      <c r="BC57" s="23">
        <v>11196.09090909091</v>
      </c>
      <c r="BD57" s="23">
        <v>11196.09090909091</v>
      </c>
      <c r="BE57" s="23">
        <v>11196.09090909091</v>
      </c>
      <c r="BF57" s="23">
        <v>11196.09090909091</v>
      </c>
      <c r="BG57" s="23">
        <v>11196.09090909091</v>
      </c>
      <c r="BH57" s="23">
        <v>11196.09090909091</v>
      </c>
      <c r="BI57" s="23">
        <v>11196.09090909091</v>
      </c>
      <c r="BJ57" s="23">
        <v>11196.09090909091</v>
      </c>
      <c r="BK57" s="23">
        <v>11196.09090909091</v>
      </c>
      <c r="BL57" s="23">
        <v>11196.09090909091</v>
      </c>
      <c r="BN57" s="23">
        <v>11196.09090909091</v>
      </c>
      <c r="BP57" s="23">
        <v>0</v>
      </c>
      <c r="BR57" s="23">
        <v>11196.09090909091</v>
      </c>
      <c r="BS57" s="23">
        <v>11196.09090909091</v>
      </c>
      <c r="BT57" s="23">
        <v>11196.09090909091</v>
      </c>
      <c r="BU57" s="23">
        <v>11196.09090909091</v>
      </c>
      <c r="BV57" s="23">
        <v>11196.09090909091</v>
      </c>
      <c r="BW57" s="23">
        <v>11196.09090909091</v>
      </c>
      <c r="BX57" s="23">
        <v>11196.09090909091</v>
      </c>
      <c r="BY57" s="23">
        <v>11196.09090909091</v>
      </c>
      <c r="BZ57" s="23">
        <v>11196.09090909091</v>
      </c>
      <c r="CA57" s="23">
        <v>11196.09090909091</v>
      </c>
      <c r="CB57" s="23">
        <v>11196.09090909091</v>
      </c>
      <c r="CC57" s="23">
        <v>11196.09090909091</v>
      </c>
      <c r="CD57" s="23">
        <v>11196.09090909091</v>
      </c>
      <c r="CE57" s="23">
        <v>11196.09090909091</v>
      </c>
      <c r="CF57" s="23">
        <v>11196.09090909091</v>
      </c>
      <c r="CG57" s="23">
        <v>11196.09090909091</v>
      </c>
      <c r="CH57" s="23">
        <v>11196.09090909091</v>
      </c>
      <c r="CI57" s="23">
        <v>11196.09090909091</v>
      </c>
      <c r="CJ57" s="23">
        <v>11196.09090909091</v>
      </c>
    </row>
    <row r="58" spans="1:95" s="23" customFormat="1" x14ac:dyDescent="0.2">
      <c r="A58" s="1">
        <v>10294</v>
      </c>
      <c r="B58" s="1">
        <v>10079</v>
      </c>
      <c r="C58" s="1">
        <v>19157730</v>
      </c>
      <c r="D58" s="1" t="s">
        <v>15</v>
      </c>
      <c r="E58" s="1" t="s">
        <v>39</v>
      </c>
      <c r="F58" s="1" t="s">
        <v>17</v>
      </c>
      <c r="G58" s="13">
        <v>2339539</v>
      </c>
      <c r="H58" s="2">
        <v>1</v>
      </c>
      <c r="I58" s="14">
        <v>0</v>
      </c>
      <c r="J58" s="15">
        <v>43941</v>
      </c>
      <c r="K58" s="15">
        <v>45570</v>
      </c>
      <c r="L58" s="1">
        <v>5</v>
      </c>
      <c r="M58" s="15">
        <v>45601</v>
      </c>
      <c r="N58" s="16">
        <v>2339539</v>
      </c>
      <c r="O58" s="13">
        <v>2339539</v>
      </c>
      <c r="P58" s="17">
        <f t="shared" si="0"/>
        <v>2339539</v>
      </c>
      <c r="Q58" s="13">
        <v>1100987.5</v>
      </c>
      <c r="R58" s="13">
        <v>621998.5</v>
      </c>
      <c r="S58" s="18">
        <v>616553</v>
      </c>
      <c r="T58" s="19">
        <v>56</v>
      </c>
      <c r="U58" s="20" t="s">
        <v>111</v>
      </c>
      <c r="V58" s="15">
        <v>45601</v>
      </c>
      <c r="W58" s="13">
        <f t="shared" si="7"/>
        <v>11009.875</v>
      </c>
      <c r="X58" s="14">
        <v>0.01</v>
      </c>
      <c r="Y58" s="13">
        <f t="shared" si="8"/>
        <v>1100987.5</v>
      </c>
      <c r="Z58" s="13">
        <f t="shared" si="9"/>
        <v>621998.5</v>
      </c>
      <c r="AA58" s="21">
        <f t="shared" si="10"/>
        <v>0.01</v>
      </c>
      <c r="AB58" s="19">
        <f t="shared" si="11"/>
        <v>56</v>
      </c>
      <c r="AC58" s="13">
        <f t="shared" si="12"/>
        <v>11009.875</v>
      </c>
      <c r="AD58" s="13"/>
      <c r="AF58" s="23">
        <v>11009.875</v>
      </c>
      <c r="AG58" s="23">
        <v>11009.875</v>
      </c>
      <c r="AH58" s="23">
        <v>11009.875</v>
      </c>
      <c r="AI58" s="23">
        <v>11009.875</v>
      </c>
      <c r="AJ58" s="23">
        <v>11009.875</v>
      </c>
      <c r="AK58" s="23">
        <v>11009.875</v>
      </c>
      <c r="AL58" s="23">
        <v>11009.875</v>
      </c>
      <c r="AM58" s="23">
        <v>11009.875</v>
      </c>
      <c r="AN58" s="23">
        <v>11009.875</v>
      </c>
      <c r="AO58" s="23">
        <v>11009.875</v>
      </c>
      <c r="AP58" s="23">
        <v>11009.875</v>
      </c>
      <c r="AQ58" s="23">
        <v>11009.875</v>
      </c>
      <c r="AR58" s="23">
        <v>11009.875</v>
      </c>
      <c r="AS58" s="23">
        <v>11009.875</v>
      </c>
      <c r="AT58" s="23">
        <v>11009.875</v>
      </c>
      <c r="AU58" s="23">
        <v>11009.875</v>
      </c>
      <c r="AV58" s="23">
        <v>11009.875</v>
      </c>
      <c r="AW58" s="23">
        <v>11009.875</v>
      </c>
      <c r="AX58" s="23">
        <v>11009.875</v>
      </c>
      <c r="AY58" s="23">
        <v>11009.875</v>
      </c>
      <c r="AZ58" s="23">
        <v>11009.875</v>
      </c>
      <c r="BA58" s="23">
        <v>11009.875</v>
      </c>
      <c r="BB58" s="23">
        <v>11009.875</v>
      </c>
      <c r="BC58" s="23">
        <v>11009.875</v>
      </c>
      <c r="BD58" s="23">
        <v>11009.875</v>
      </c>
      <c r="BE58" s="23">
        <v>11009.875</v>
      </c>
      <c r="BF58" s="23">
        <v>11009.875</v>
      </c>
      <c r="BG58" s="23">
        <v>11009.875</v>
      </c>
      <c r="BH58" s="23">
        <v>11009.875</v>
      </c>
      <c r="BI58" s="23">
        <v>11009.875</v>
      </c>
      <c r="BJ58" s="23">
        <v>11009.875</v>
      </c>
      <c r="BK58" s="23">
        <v>11009.875</v>
      </c>
      <c r="BL58" s="23">
        <v>11009.875</v>
      </c>
      <c r="BN58" s="23">
        <v>11009.875</v>
      </c>
      <c r="BP58" s="23">
        <v>0</v>
      </c>
      <c r="BR58" s="23">
        <v>11009.875</v>
      </c>
      <c r="BS58" s="23">
        <v>11009.875</v>
      </c>
      <c r="BT58" s="23">
        <v>11009.875</v>
      </c>
      <c r="BU58" s="23">
        <v>11009.875</v>
      </c>
      <c r="BV58" s="23">
        <v>11009.875</v>
      </c>
      <c r="BW58" s="23">
        <v>11009.875</v>
      </c>
      <c r="BX58" s="23">
        <v>11009.875</v>
      </c>
      <c r="BY58" s="23">
        <v>11009.875</v>
      </c>
      <c r="BZ58" s="23">
        <v>11009.875</v>
      </c>
      <c r="CA58" s="23">
        <v>11009.875</v>
      </c>
      <c r="CB58" s="23">
        <v>11009.875</v>
      </c>
      <c r="CC58" s="23">
        <v>11009.875</v>
      </c>
      <c r="CD58" s="23">
        <v>11009.875</v>
      </c>
      <c r="CE58" s="23">
        <v>11009.875</v>
      </c>
      <c r="CF58" s="23">
        <v>11009.875</v>
      </c>
      <c r="CG58" s="23">
        <v>11009.875</v>
      </c>
      <c r="CH58" s="23">
        <v>11009.875</v>
      </c>
      <c r="CI58" s="23">
        <v>11009.875</v>
      </c>
    </row>
    <row r="59" spans="1:95" s="23" customFormat="1" x14ac:dyDescent="0.2">
      <c r="A59" s="1">
        <v>10647</v>
      </c>
      <c r="B59" s="1">
        <v>10539</v>
      </c>
      <c r="C59" s="1">
        <v>1031127742</v>
      </c>
      <c r="D59" s="1" t="s">
        <v>15</v>
      </c>
      <c r="E59" s="1" t="s">
        <v>75</v>
      </c>
      <c r="F59" s="1" t="s">
        <v>17</v>
      </c>
      <c r="G59" s="13">
        <v>3822195</v>
      </c>
      <c r="H59" s="2">
        <v>2</v>
      </c>
      <c r="I59" s="14">
        <v>0</v>
      </c>
      <c r="J59" s="15">
        <v>44161</v>
      </c>
      <c r="K59" s="15">
        <v>45840</v>
      </c>
      <c r="L59" s="1">
        <v>2</v>
      </c>
      <c r="M59" s="15">
        <v>45871</v>
      </c>
      <c r="N59" s="16">
        <v>1911097</v>
      </c>
      <c r="O59" s="13">
        <v>3822195</v>
      </c>
      <c r="P59" s="17">
        <f t="shared" si="0"/>
        <v>3822195</v>
      </c>
      <c r="Q59" s="13">
        <v>1911097</v>
      </c>
      <c r="R59" s="13">
        <v>0</v>
      </c>
      <c r="S59" s="18">
        <v>1911098</v>
      </c>
      <c r="T59" s="19">
        <v>57</v>
      </c>
      <c r="U59" s="20" t="s">
        <v>111</v>
      </c>
      <c r="V59" s="15">
        <v>45871</v>
      </c>
      <c r="W59" s="13">
        <f t="shared" si="7"/>
        <v>33528.035087719298</v>
      </c>
      <c r="X59" s="14">
        <v>1.7543868829117151E-2</v>
      </c>
      <c r="Y59" s="13">
        <f t="shared" si="8"/>
        <v>1911097</v>
      </c>
      <c r="Z59" s="13">
        <f t="shared" si="9"/>
        <v>0</v>
      </c>
      <c r="AA59" s="21">
        <f t="shared" si="10"/>
        <v>1.7543868829117151E-2</v>
      </c>
      <c r="AB59" s="19">
        <f t="shared" si="11"/>
        <v>57</v>
      </c>
      <c r="AC59" s="13">
        <f t="shared" si="12"/>
        <v>33528.035087719298</v>
      </c>
      <c r="AD59" s="13"/>
      <c r="AM59" s="23">
        <v>33528.035087719298</v>
      </c>
      <c r="AN59" s="23">
        <v>33528.035087719298</v>
      </c>
      <c r="AO59" s="23">
        <v>33528.035087719298</v>
      </c>
      <c r="AP59" s="23">
        <v>33528.035087719298</v>
      </c>
      <c r="AQ59" s="23">
        <v>33528.035087719298</v>
      </c>
      <c r="AR59" s="23">
        <v>33528.035087719298</v>
      </c>
      <c r="AS59" s="23">
        <v>33528.035087719298</v>
      </c>
      <c r="AT59" s="23">
        <v>33528.035087719298</v>
      </c>
      <c r="AU59" s="23">
        <v>33528.035087719298</v>
      </c>
      <c r="AV59" s="23">
        <v>33528.035087719298</v>
      </c>
      <c r="AW59" s="23">
        <v>33528.035087719298</v>
      </c>
      <c r="AX59" s="23">
        <v>33528.035087719298</v>
      </c>
      <c r="AY59" s="23">
        <v>33528.035087719298</v>
      </c>
      <c r="AZ59" s="23">
        <v>33528.035087719298</v>
      </c>
      <c r="BA59" s="23">
        <v>33528.035087719298</v>
      </c>
      <c r="BB59" s="23">
        <v>33528.035087719298</v>
      </c>
      <c r="BC59" s="23">
        <v>33528.035087719298</v>
      </c>
      <c r="BD59" s="23">
        <v>33528.035087719298</v>
      </c>
      <c r="BE59" s="23">
        <v>33528.035087719298</v>
      </c>
      <c r="BF59" s="23">
        <v>33528.035087719298</v>
      </c>
      <c r="BG59" s="23">
        <v>33528.035087719298</v>
      </c>
      <c r="BH59" s="23">
        <v>33528.035087719298</v>
      </c>
      <c r="BI59" s="23">
        <v>33528.035087719298</v>
      </c>
      <c r="BJ59" s="23">
        <v>33528.035087719298</v>
      </c>
      <c r="BK59" s="23">
        <v>33528.035087719298</v>
      </c>
      <c r="BL59" s="23">
        <v>33528.035087719298</v>
      </c>
      <c r="BN59" s="23">
        <v>33528.035087719298</v>
      </c>
      <c r="BP59" s="23">
        <v>0</v>
      </c>
      <c r="BR59" s="23">
        <v>33528.035087719298</v>
      </c>
      <c r="BS59" s="23">
        <v>33528.035087719298</v>
      </c>
      <c r="BT59" s="23">
        <v>33528.035087719298</v>
      </c>
      <c r="BU59" s="23">
        <v>33528.035087719298</v>
      </c>
      <c r="BV59" s="23">
        <v>33528.035087719298</v>
      </c>
      <c r="BW59" s="23">
        <v>33528.035087719298</v>
      </c>
      <c r="BX59" s="23">
        <v>33528.035087719298</v>
      </c>
      <c r="BY59" s="23">
        <v>33528.035087719298</v>
      </c>
      <c r="BZ59" s="23">
        <v>33528.035087719298</v>
      </c>
      <c r="CA59" s="23">
        <v>33528.035087719298</v>
      </c>
      <c r="CB59" s="23">
        <v>33528.035087719298</v>
      </c>
      <c r="CC59" s="23">
        <v>33528.035087719298</v>
      </c>
      <c r="CD59" s="23">
        <v>33528.035087719298</v>
      </c>
      <c r="CE59" s="23">
        <v>33528.035087719298</v>
      </c>
      <c r="CF59" s="23">
        <v>33528.035087719298</v>
      </c>
      <c r="CG59" s="23">
        <v>33528.035087719298</v>
      </c>
      <c r="CH59" s="23">
        <v>33528.035087719298</v>
      </c>
      <c r="CI59" s="23">
        <v>33528.035087719298</v>
      </c>
      <c r="CJ59" s="23">
        <v>33528.035087719298</v>
      </c>
      <c r="CK59" s="23">
        <v>33528.035087719298</v>
      </c>
      <c r="CL59" s="23">
        <v>33528.035087719298</v>
      </c>
      <c r="CM59" s="23">
        <v>33528.035087719298</v>
      </c>
      <c r="CN59" s="23">
        <v>33528.035087719298</v>
      </c>
      <c r="CO59" s="23">
        <v>33528.035087719298</v>
      </c>
      <c r="CP59" s="23">
        <v>33528.035087719298</v>
      </c>
      <c r="CQ59" s="23">
        <v>33528.035087719298</v>
      </c>
    </row>
    <row r="60" spans="1:95" s="23" customFormat="1" x14ac:dyDescent="0.2">
      <c r="A60" s="1">
        <v>10285</v>
      </c>
      <c r="B60" s="1">
        <v>10101</v>
      </c>
      <c r="C60" s="1">
        <v>80063893</v>
      </c>
      <c r="D60" s="1" t="s">
        <v>15</v>
      </c>
      <c r="E60" s="1" t="s">
        <v>34</v>
      </c>
      <c r="F60" s="1" t="s">
        <v>17</v>
      </c>
      <c r="G60" s="13">
        <v>2337147</v>
      </c>
      <c r="H60" s="2">
        <v>2</v>
      </c>
      <c r="I60" s="14">
        <v>0</v>
      </c>
      <c r="J60" s="15">
        <v>43936</v>
      </c>
      <c r="K60" s="15">
        <v>45641</v>
      </c>
      <c r="L60" s="1">
        <v>15</v>
      </c>
      <c r="M60" s="15">
        <v>45672</v>
      </c>
      <c r="N60" s="16">
        <v>1168573</v>
      </c>
      <c r="O60" s="13">
        <v>2337147</v>
      </c>
      <c r="P60" s="17">
        <f t="shared" si="0"/>
        <v>2337147</v>
      </c>
      <c r="Q60" s="13">
        <v>1058898.2758620689</v>
      </c>
      <c r="R60" s="13">
        <v>664087.72413793113</v>
      </c>
      <c r="S60" s="18">
        <v>614161</v>
      </c>
      <c r="T60" s="19">
        <v>58</v>
      </c>
      <c r="U60" s="20" t="s">
        <v>111</v>
      </c>
      <c r="V60" s="15">
        <v>45672</v>
      </c>
      <c r="W60" s="13">
        <f t="shared" si="7"/>
        <v>10588.98275862069</v>
      </c>
      <c r="X60" s="14">
        <v>0.01</v>
      </c>
      <c r="Y60" s="13">
        <f t="shared" si="8"/>
        <v>1058898.2758620689</v>
      </c>
      <c r="Z60" s="13">
        <f t="shared" si="9"/>
        <v>664087.72413793113</v>
      </c>
      <c r="AA60" s="21">
        <f t="shared" si="10"/>
        <v>0.01</v>
      </c>
      <c r="AB60" s="19">
        <f t="shared" si="11"/>
        <v>58</v>
      </c>
      <c r="AC60" s="13">
        <f t="shared" si="12"/>
        <v>10588.982758620688</v>
      </c>
      <c r="AD60" s="13"/>
      <c r="AF60" s="23">
        <v>10588.982758620688</v>
      </c>
      <c r="AG60" s="23">
        <v>10588.982758620688</v>
      </c>
      <c r="AH60" s="23">
        <v>10588.982758620688</v>
      </c>
      <c r="AI60" s="23">
        <v>10588.982758620688</v>
      </c>
      <c r="AJ60" s="23">
        <v>10588.982758620688</v>
      </c>
      <c r="AK60" s="23">
        <v>10588.982758620688</v>
      </c>
      <c r="AL60" s="23">
        <v>10588.982758620688</v>
      </c>
      <c r="AM60" s="23">
        <v>10588.982758620688</v>
      </c>
      <c r="AN60" s="23">
        <v>10588.982758620688</v>
      </c>
      <c r="AO60" s="23">
        <v>10588.982758620688</v>
      </c>
      <c r="AP60" s="23">
        <v>10588.982758620688</v>
      </c>
      <c r="AQ60" s="23">
        <v>10588.982758620688</v>
      </c>
      <c r="AR60" s="23">
        <v>10588.982758620688</v>
      </c>
      <c r="AS60" s="23">
        <v>10588.982758620688</v>
      </c>
      <c r="AT60" s="23">
        <v>10588.982758620688</v>
      </c>
      <c r="AU60" s="23">
        <v>10588.982758620688</v>
      </c>
      <c r="AV60" s="23">
        <v>10588.982758620688</v>
      </c>
      <c r="AW60" s="23">
        <v>10588.982758620688</v>
      </c>
      <c r="AX60" s="23">
        <v>10588.982758620688</v>
      </c>
      <c r="AY60" s="23">
        <v>10588.982758620688</v>
      </c>
      <c r="AZ60" s="23">
        <v>10588.982758620688</v>
      </c>
      <c r="BA60" s="23">
        <v>10588.982758620688</v>
      </c>
      <c r="BB60" s="23">
        <v>10588.982758620688</v>
      </c>
      <c r="BC60" s="23">
        <v>10588.982758620688</v>
      </c>
      <c r="BD60" s="23">
        <v>10588.982758620688</v>
      </c>
      <c r="BE60" s="23">
        <v>10588.982758620688</v>
      </c>
      <c r="BF60" s="23">
        <v>10588.982758620688</v>
      </c>
      <c r="BG60" s="23">
        <v>10588.982758620688</v>
      </c>
      <c r="BH60" s="23">
        <v>10588.982758620688</v>
      </c>
      <c r="BI60" s="23">
        <v>10588.982758620688</v>
      </c>
      <c r="BJ60" s="23">
        <v>10588.982758620688</v>
      </c>
      <c r="BK60" s="23">
        <v>10588.982758620688</v>
      </c>
      <c r="BL60" s="23">
        <v>10588.982758620688</v>
      </c>
      <c r="BN60" s="23">
        <v>10588.982758620688</v>
      </c>
      <c r="BP60" s="23">
        <v>0</v>
      </c>
      <c r="BR60" s="23">
        <v>10588.982758620688</v>
      </c>
      <c r="BS60" s="23">
        <v>10588.982758620688</v>
      </c>
      <c r="BT60" s="23">
        <v>10588.982758620688</v>
      </c>
      <c r="BU60" s="23">
        <v>10588.982758620688</v>
      </c>
      <c r="BV60" s="23">
        <v>10588.982758620688</v>
      </c>
      <c r="BW60" s="23">
        <v>10588.982758620688</v>
      </c>
      <c r="BX60" s="23">
        <v>10588.982758620688</v>
      </c>
      <c r="BY60" s="23">
        <v>10588.982758620688</v>
      </c>
      <c r="BZ60" s="23">
        <v>10588.982758620688</v>
      </c>
      <c r="CA60" s="23">
        <v>10588.982758620688</v>
      </c>
      <c r="CB60" s="23">
        <v>10588.982758620688</v>
      </c>
      <c r="CC60" s="23">
        <v>10588.982758620688</v>
      </c>
      <c r="CD60" s="23">
        <v>10588.982758620688</v>
      </c>
      <c r="CE60" s="23">
        <v>10588.982758620688</v>
      </c>
      <c r="CF60" s="23">
        <v>10588.982758620688</v>
      </c>
      <c r="CG60" s="23">
        <v>10588.982758620688</v>
      </c>
      <c r="CH60" s="23">
        <v>10588.982758620688</v>
      </c>
      <c r="CI60" s="23">
        <v>10588.982758620688</v>
      </c>
      <c r="CJ60" s="23">
        <v>10588.982758620688</v>
      </c>
      <c r="CK60" s="23">
        <v>10588.982758620688</v>
      </c>
    </row>
    <row r="61" spans="1:95" s="23" customFormat="1" x14ac:dyDescent="0.2">
      <c r="A61" s="1">
        <v>10310</v>
      </c>
      <c r="B61" s="1">
        <v>10122</v>
      </c>
      <c r="C61" s="1">
        <v>1032422390</v>
      </c>
      <c r="D61" s="1" t="s">
        <v>15</v>
      </c>
      <c r="E61" s="1" t="s">
        <v>45</v>
      </c>
      <c r="F61" s="1" t="s">
        <v>17</v>
      </c>
      <c r="G61" s="13">
        <v>2299346</v>
      </c>
      <c r="H61" s="2">
        <v>1</v>
      </c>
      <c r="I61" s="14">
        <v>0</v>
      </c>
      <c r="J61" s="15">
        <v>43943</v>
      </c>
      <c r="K61" s="15">
        <v>45646</v>
      </c>
      <c r="L61" s="1">
        <v>20</v>
      </c>
      <c r="M61" s="15">
        <v>45677</v>
      </c>
      <c r="N61" s="16">
        <v>2299346</v>
      </c>
      <c r="O61" s="13">
        <v>2299346</v>
      </c>
      <c r="P61" s="17">
        <f t="shared" si="0"/>
        <v>2299346</v>
      </c>
      <c r="Q61" s="13">
        <v>993724.13793103443</v>
      </c>
      <c r="R61" s="13">
        <v>729261.86206896557</v>
      </c>
      <c r="S61" s="18">
        <v>576360</v>
      </c>
      <c r="T61" s="19">
        <v>58</v>
      </c>
      <c r="U61" s="20" t="s">
        <v>111</v>
      </c>
      <c r="V61" s="15">
        <v>45677</v>
      </c>
      <c r="W61" s="13">
        <f t="shared" si="7"/>
        <v>9937.2413793103442</v>
      </c>
      <c r="X61" s="14">
        <v>0.01</v>
      </c>
      <c r="Y61" s="13">
        <f t="shared" si="8"/>
        <v>993724.13793103443</v>
      </c>
      <c r="Z61" s="13">
        <f t="shared" si="9"/>
        <v>729261.86206896557</v>
      </c>
      <c r="AA61" s="21">
        <f t="shared" si="10"/>
        <v>0.01</v>
      </c>
      <c r="AB61" s="19">
        <f t="shared" si="11"/>
        <v>58</v>
      </c>
      <c r="AC61" s="13">
        <f t="shared" si="12"/>
        <v>9937.2413793103442</v>
      </c>
      <c r="AD61" s="13"/>
      <c r="AF61" s="23">
        <v>9937.2413793103442</v>
      </c>
      <c r="AG61" s="23">
        <v>9937.2413793103442</v>
      </c>
      <c r="AH61" s="23">
        <v>9937.2413793103442</v>
      </c>
      <c r="AI61" s="23">
        <v>9937.2413793103442</v>
      </c>
      <c r="AJ61" s="23">
        <v>9937.2413793103442</v>
      </c>
      <c r="AK61" s="23">
        <v>9937.2413793103442</v>
      </c>
      <c r="AL61" s="23">
        <v>9937.2413793103442</v>
      </c>
      <c r="AM61" s="23">
        <v>9937.2413793103442</v>
      </c>
      <c r="AN61" s="23">
        <v>9937.2413793103442</v>
      </c>
      <c r="AO61" s="23">
        <v>9937.2413793103442</v>
      </c>
      <c r="AP61" s="23">
        <v>9937.2413793103442</v>
      </c>
      <c r="AQ61" s="23">
        <v>9937.2413793103442</v>
      </c>
      <c r="AR61" s="23">
        <v>9937.2413793103442</v>
      </c>
      <c r="AS61" s="23">
        <v>9937.2413793103442</v>
      </c>
      <c r="AT61" s="23">
        <v>9937.2413793103442</v>
      </c>
      <c r="AU61" s="23">
        <v>9937.2413793103442</v>
      </c>
      <c r="AV61" s="23">
        <v>9937.2413793103442</v>
      </c>
      <c r="AW61" s="23">
        <v>9937.2413793103442</v>
      </c>
      <c r="AX61" s="23">
        <v>9937.2413793103442</v>
      </c>
      <c r="AY61" s="23">
        <v>9937.2413793103442</v>
      </c>
      <c r="AZ61" s="23">
        <v>9937.2413793103442</v>
      </c>
      <c r="BA61" s="23">
        <v>9937.2413793103442</v>
      </c>
      <c r="BB61" s="23">
        <v>9937.2413793103442</v>
      </c>
      <c r="BC61" s="23">
        <v>9937.2413793103442</v>
      </c>
      <c r="BD61" s="23">
        <v>9937.2413793103442</v>
      </c>
      <c r="BE61" s="23">
        <v>9937.2413793103442</v>
      </c>
      <c r="BF61" s="23">
        <v>9937.2413793103442</v>
      </c>
      <c r="BG61" s="23">
        <v>9937.2413793103442</v>
      </c>
      <c r="BH61" s="23">
        <v>9937.2413793103442</v>
      </c>
      <c r="BI61" s="23">
        <v>9937.2413793103442</v>
      </c>
      <c r="BJ61" s="23">
        <v>9937.2413793103442</v>
      </c>
      <c r="BK61" s="23">
        <v>9937.2413793103442</v>
      </c>
      <c r="BL61" s="23">
        <v>9937.2413793103442</v>
      </c>
      <c r="BN61" s="23">
        <v>9937.2413793103442</v>
      </c>
      <c r="BP61" s="23">
        <v>0</v>
      </c>
      <c r="BR61" s="23">
        <v>9937.2413793103442</v>
      </c>
      <c r="BS61" s="23">
        <v>9937.2413793103442</v>
      </c>
      <c r="BT61" s="23">
        <v>9937.2413793103442</v>
      </c>
      <c r="BU61" s="23">
        <v>9937.2413793103442</v>
      </c>
      <c r="BV61" s="23">
        <v>9937.2413793103442</v>
      </c>
      <c r="BW61" s="23">
        <v>9937.2413793103442</v>
      </c>
      <c r="BX61" s="23">
        <v>9937.2413793103442</v>
      </c>
      <c r="BY61" s="23">
        <v>9937.2413793103442</v>
      </c>
      <c r="BZ61" s="23">
        <v>9937.2413793103442</v>
      </c>
      <c r="CA61" s="23">
        <v>9937.2413793103442</v>
      </c>
      <c r="CB61" s="23">
        <v>9937.2413793103442</v>
      </c>
      <c r="CC61" s="23">
        <v>9937.2413793103442</v>
      </c>
      <c r="CD61" s="23">
        <v>9937.2413793103442</v>
      </c>
      <c r="CE61" s="23">
        <v>9937.2413793103442</v>
      </c>
      <c r="CF61" s="23">
        <v>9937.2413793103442</v>
      </c>
      <c r="CG61" s="23">
        <v>9937.2413793103442</v>
      </c>
      <c r="CH61" s="23">
        <v>9937.2413793103442</v>
      </c>
      <c r="CI61" s="23">
        <v>9937.2413793103442</v>
      </c>
      <c r="CJ61" s="23">
        <v>9937.2413793103442</v>
      </c>
      <c r="CK61" s="23">
        <v>9937.2413793103442</v>
      </c>
    </row>
    <row r="62" spans="1:95" s="23" customFormat="1" x14ac:dyDescent="0.2">
      <c r="A62" s="1">
        <v>10340</v>
      </c>
      <c r="B62" s="1">
        <v>10093</v>
      </c>
      <c r="C62" s="1">
        <v>52302810</v>
      </c>
      <c r="D62" s="1" t="s">
        <v>15</v>
      </c>
      <c r="E62" s="1" t="s">
        <v>55</v>
      </c>
      <c r="F62" s="1" t="s">
        <v>17</v>
      </c>
      <c r="G62" s="13">
        <v>2543412</v>
      </c>
      <c r="H62" s="2">
        <v>1</v>
      </c>
      <c r="I62" s="14">
        <v>0</v>
      </c>
      <c r="J62" s="15">
        <v>43951</v>
      </c>
      <c r="K62" s="15">
        <v>45636</v>
      </c>
      <c r="L62" s="1">
        <v>10</v>
      </c>
      <c r="M62" s="15">
        <v>45667</v>
      </c>
      <c r="N62" s="16">
        <v>2543412</v>
      </c>
      <c r="O62" s="13">
        <v>2543412</v>
      </c>
      <c r="P62" s="17">
        <f t="shared" si="0"/>
        <v>2543412</v>
      </c>
      <c r="Q62" s="13">
        <v>1051109.3038386467</v>
      </c>
      <c r="R62" s="13">
        <v>846080.69616135326</v>
      </c>
      <c r="S62" s="18">
        <v>646222</v>
      </c>
      <c r="T62" s="19">
        <v>58</v>
      </c>
      <c r="U62" s="20" t="s">
        <v>111</v>
      </c>
      <c r="V62" s="15">
        <v>45667</v>
      </c>
      <c r="W62" s="13">
        <f t="shared" si="7"/>
        <v>11141.758620689656</v>
      </c>
      <c r="X62" s="14">
        <v>1.06E-2</v>
      </c>
      <c r="Y62" s="13">
        <f t="shared" si="8"/>
        <v>1051109.3038386467</v>
      </c>
      <c r="Z62" s="13">
        <f t="shared" si="9"/>
        <v>846080.69616135326</v>
      </c>
      <c r="AA62" s="21">
        <f t="shared" si="10"/>
        <v>1.06E-2</v>
      </c>
      <c r="AB62" s="19">
        <f t="shared" si="11"/>
        <v>58</v>
      </c>
      <c r="AC62" s="13">
        <f t="shared" si="12"/>
        <v>11141.758620689656</v>
      </c>
      <c r="AD62" s="13"/>
      <c r="AF62" s="23">
        <v>11141.758620689656</v>
      </c>
      <c r="AG62" s="23">
        <v>11141.758620689656</v>
      </c>
      <c r="AH62" s="23">
        <v>11141.758620689656</v>
      </c>
      <c r="AI62" s="23">
        <v>11141.758620689656</v>
      </c>
      <c r="AJ62" s="23">
        <v>11141.758620689656</v>
      </c>
      <c r="AK62" s="23">
        <v>11141.758620689656</v>
      </c>
      <c r="AL62" s="23">
        <v>11141.758620689656</v>
      </c>
      <c r="AM62" s="23">
        <v>11141.758620689656</v>
      </c>
      <c r="AN62" s="23">
        <v>11141.758620689656</v>
      </c>
      <c r="AO62" s="23">
        <v>11141.758620689656</v>
      </c>
      <c r="AP62" s="23">
        <v>11141.758620689656</v>
      </c>
      <c r="AQ62" s="23">
        <v>11141.758620689656</v>
      </c>
      <c r="AR62" s="23">
        <v>11141.758620689656</v>
      </c>
      <c r="AS62" s="23">
        <v>11141.758620689656</v>
      </c>
      <c r="AT62" s="23">
        <v>11141.758620689656</v>
      </c>
      <c r="AU62" s="23">
        <v>11141.758620689656</v>
      </c>
      <c r="AV62" s="23">
        <v>11141.758620689656</v>
      </c>
      <c r="AW62" s="23">
        <v>11141.758620689656</v>
      </c>
      <c r="AX62" s="23">
        <v>11141.758620689656</v>
      </c>
      <c r="AY62" s="23">
        <v>11141.758620689656</v>
      </c>
      <c r="AZ62" s="23">
        <v>11141.758620689656</v>
      </c>
      <c r="BA62" s="23">
        <v>11141.758620689656</v>
      </c>
      <c r="BB62" s="23">
        <v>11141.758620689656</v>
      </c>
      <c r="BC62" s="23">
        <v>11141.758620689656</v>
      </c>
      <c r="BD62" s="23">
        <v>11141.758620689656</v>
      </c>
      <c r="BE62" s="23">
        <v>11141.758620689656</v>
      </c>
      <c r="BF62" s="23">
        <v>11141.758620689656</v>
      </c>
      <c r="BG62" s="23">
        <v>11141.758620689656</v>
      </c>
      <c r="BH62" s="23">
        <v>11141.758620689656</v>
      </c>
      <c r="BI62" s="23">
        <v>11141.758620689656</v>
      </c>
      <c r="BJ62" s="23">
        <v>11141.758620689656</v>
      </c>
      <c r="BK62" s="23">
        <v>11141.758620689656</v>
      </c>
      <c r="BL62" s="23">
        <v>11141.758620689656</v>
      </c>
      <c r="BN62" s="23">
        <v>11141.758620689656</v>
      </c>
      <c r="BP62" s="23">
        <v>0</v>
      </c>
      <c r="BR62" s="23">
        <v>11141.758620689656</v>
      </c>
      <c r="BS62" s="23">
        <v>11141.758620689656</v>
      </c>
      <c r="BT62" s="23">
        <v>11141.758620689656</v>
      </c>
      <c r="BU62" s="23">
        <v>11141.758620689656</v>
      </c>
      <c r="BV62" s="23">
        <v>11141.758620689656</v>
      </c>
      <c r="BW62" s="23">
        <v>11141.758620689656</v>
      </c>
      <c r="BX62" s="23">
        <v>11141.758620689656</v>
      </c>
      <c r="BY62" s="23">
        <v>11141.758620689656</v>
      </c>
      <c r="BZ62" s="23">
        <v>11141.758620689656</v>
      </c>
      <c r="CA62" s="23">
        <v>11141.758620689656</v>
      </c>
      <c r="CB62" s="23">
        <v>11141.758620689656</v>
      </c>
      <c r="CC62" s="23">
        <v>11141.758620689656</v>
      </c>
      <c r="CD62" s="23">
        <v>11141.758620689656</v>
      </c>
      <c r="CE62" s="23">
        <v>11141.758620689656</v>
      </c>
      <c r="CF62" s="23">
        <v>11141.758620689656</v>
      </c>
      <c r="CG62" s="23">
        <v>11141.758620689656</v>
      </c>
      <c r="CH62" s="23">
        <v>11141.758620689656</v>
      </c>
      <c r="CI62" s="23">
        <v>11141.758620689656</v>
      </c>
      <c r="CJ62" s="23">
        <v>11141.758620689656</v>
      </c>
      <c r="CK62" s="23">
        <v>11141.758620689656</v>
      </c>
    </row>
    <row r="63" spans="1:95" s="23" customFormat="1" x14ac:dyDescent="0.2">
      <c r="A63" s="1">
        <v>10359</v>
      </c>
      <c r="B63" s="1">
        <v>10136</v>
      </c>
      <c r="C63" s="1">
        <v>52288677</v>
      </c>
      <c r="D63" s="1" t="s">
        <v>15</v>
      </c>
      <c r="E63" s="1" t="s">
        <v>60</v>
      </c>
      <c r="F63" s="1" t="s">
        <v>17</v>
      </c>
      <c r="G63" s="13">
        <v>2616027</v>
      </c>
      <c r="H63" s="2">
        <v>1</v>
      </c>
      <c r="I63" s="14">
        <v>0</v>
      </c>
      <c r="J63" s="15">
        <v>43951</v>
      </c>
      <c r="K63" s="15">
        <v>45654</v>
      </c>
      <c r="L63" s="1">
        <v>28</v>
      </c>
      <c r="M63" s="15">
        <v>45685</v>
      </c>
      <c r="N63" s="16">
        <v>2616027</v>
      </c>
      <c r="O63" s="13">
        <v>2616027</v>
      </c>
      <c r="P63" s="17">
        <f t="shared" si="0"/>
        <v>2616027</v>
      </c>
      <c r="Q63" s="13">
        <v>920361.09303838643</v>
      </c>
      <c r="R63" s="13">
        <v>1129827.9069616136</v>
      </c>
      <c r="S63" s="18">
        <v>565838</v>
      </c>
      <c r="T63" s="19">
        <v>58</v>
      </c>
      <c r="U63" s="20" t="s">
        <v>111</v>
      </c>
      <c r="V63" s="15">
        <v>45685</v>
      </c>
      <c r="W63" s="13">
        <f t="shared" si="7"/>
        <v>9755.8275862068967</v>
      </c>
      <c r="X63" s="14">
        <v>1.06E-2</v>
      </c>
      <c r="Y63" s="13">
        <f t="shared" si="8"/>
        <v>920361.09303838643</v>
      </c>
      <c r="Z63" s="13">
        <f t="shared" si="9"/>
        <v>1129827.9069616136</v>
      </c>
      <c r="AA63" s="21">
        <f t="shared" si="10"/>
        <v>1.06E-2</v>
      </c>
      <c r="AB63" s="19">
        <f t="shared" si="11"/>
        <v>58</v>
      </c>
      <c r="AC63" s="13">
        <f t="shared" si="12"/>
        <v>9755.8275862068967</v>
      </c>
      <c r="AD63" s="13"/>
      <c r="AF63" s="23">
        <v>9755.8275862068967</v>
      </c>
      <c r="AG63" s="23">
        <v>9755.8275862068967</v>
      </c>
      <c r="AH63" s="23">
        <v>9755.8275862068967</v>
      </c>
      <c r="AI63" s="23">
        <v>9755.8275862068967</v>
      </c>
      <c r="AJ63" s="23">
        <v>9755.8275862068967</v>
      </c>
      <c r="AK63" s="23">
        <v>9755.8275862068967</v>
      </c>
      <c r="AL63" s="23">
        <v>9755.8275862068967</v>
      </c>
      <c r="AM63" s="23">
        <v>9755.8275862068967</v>
      </c>
      <c r="AN63" s="23">
        <v>9755.8275862068967</v>
      </c>
      <c r="AO63" s="23">
        <v>9755.8275862068967</v>
      </c>
      <c r="AP63" s="23">
        <v>9755.8275862068967</v>
      </c>
      <c r="AQ63" s="23">
        <v>9755.8275862068967</v>
      </c>
      <c r="AR63" s="23">
        <v>9755.8275862068967</v>
      </c>
      <c r="AS63" s="23">
        <v>9755.8275862068967</v>
      </c>
      <c r="AT63" s="23">
        <v>9755.8275862068967</v>
      </c>
      <c r="AU63" s="23">
        <v>9755.8275862068967</v>
      </c>
      <c r="AV63" s="23">
        <v>9755.8275862068967</v>
      </c>
      <c r="AW63" s="23">
        <v>9755.8275862068967</v>
      </c>
      <c r="AX63" s="23">
        <v>9755.8275862068967</v>
      </c>
      <c r="AY63" s="23">
        <v>9755.8275862068967</v>
      </c>
      <c r="AZ63" s="23">
        <v>9755.8275862068967</v>
      </c>
      <c r="BA63" s="23">
        <v>9755.8275862068967</v>
      </c>
      <c r="BB63" s="23">
        <v>9755.8275862068967</v>
      </c>
      <c r="BC63" s="23">
        <v>9755.8275862068967</v>
      </c>
      <c r="BD63" s="23">
        <v>9755.8275862068967</v>
      </c>
      <c r="BE63" s="23">
        <v>9755.8275862068967</v>
      </c>
      <c r="BF63" s="23">
        <v>9755.8275862068967</v>
      </c>
      <c r="BG63" s="23">
        <v>9755.8275862068967</v>
      </c>
      <c r="BH63" s="23">
        <v>9755.8275862068967</v>
      </c>
      <c r="BI63" s="23">
        <v>9755.8275862068967</v>
      </c>
      <c r="BJ63" s="23">
        <v>9755.8275862068967</v>
      </c>
      <c r="BK63" s="23">
        <v>9755.8275862068967</v>
      </c>
      <c r="BL63" s="23">
        <v>9755.8275862068967</v>
      </c>
      <c r="BN63" s="23">
        <v>9755.8275862068967</v>
      </c>
      <c r="BP63" s="23">
        <v>0</v>
      </c>
      <c r="BR63" s="23">
        <v>9755.8275862068967</v>
      </c>
      <c r="BS63" s="23">
        <v>9755.8275862068967</v>
      </c>
      <c r="BT63" s="23">
        <v>9755.8275862068967</v>
      </c>
      <c r="BU63" s="23">
        <v>9755.8275862068967</v>
      </c>
      <c r="BV63" s="23">
        <v>9755.8275862068967</v>
      </c>
      <c r="BW63" s="23">
        <v>9755.8275862068967</v>
      </c>
      <c r="BX63" s="23">
        <v>9755.8275862068967</v>
      </c>
      <c r="BY63" s="23">
        <v>9755.8275862068967</v>
      </c>
      <c r="BZ63" s="23">
        <v>9755.8275862068967</v>
      </c>
      <c r="CA63" s="23">
        <v>9755.8275862068967</v>
      </c>
      <c r="CB63" s="23">
        <v>9755.8275862068967</v>
      </c>
      <c r="CC63" s="23">
        <v>9755.8275862068967</v>
      </c>
      <c r="CD63" s="23">
        <v>9755.8275862068967</v>
      </c>
      <c r="CE63" s="23">
        <v>9755.8275862068967</v>
      </c>
      <c r="CF63" s="23">
        <v>9755.8275862068967</v>
      </c>
      <c r="CG63" s="23">
        <v>9755.8275862068967</v>
      </c>
      <c r="CH63" s="23">
        <v>9755.8275862068967</v>
      </c>
      <c r="CI63" s="23">
        <v>9755.8275862068967</v>
      </c>
      <c r="CJ63" s="23">
        <v>9755.8275862068967</v>
      </c>
      <c r="CK63" s="23">
        <v>9755.8275862068967</v>
      </c>
    </row>
    <row r="64" spans="1:95" s="23" customFormat="1" x14ac:dyDescent="0.2">
      <c r="A64" s="1">
        <v>10436</v>
      </c>
      <c r="B64" s="1">
        <v>10101</v>
      </c>
      <c r="C64" s="1">
        <v>80063893</v>
      </c>
      <c r="D64" s="1" t="s">
        <v>15</v>
      </c>
      <c r="E64" s="1" t="s">
        <v>34</v>
      </c>
      <c r="F64" s="1" t="s">
        <v>17</v>
      </c>
      <c r="G64" s="13">
        <v>2318094</v>
      </c>
      <c r="H64" s="2">
        <v>1</v>
      </c>
      <c r="I64" s="14">
        <v>0</v>
      </c>
      <c r="J64" s="15">
        <v>43977</v>
      </c>
      <c r="K64" s="15">
        <v>45672</v>
      </c>
      <c r="L64" s="1">
        <v>15</v>
      </c>
      <c r="M64" s="15">
        <v>45703</v>
      </c>
      <c r="N64" s="16">
        <v>2318094</v>
      </c>
      <c r="O64" s="13">
        <v>2318094</v>
      </c>
      <c r="P64" s="17">
        <f t="shared" si="0"/>
        <v>2318094</v>
      </c>
      <c r="Q64" s="13">
        <v>1026048.275862069</v>
      </c>
      <c r="R64" s="13">
        <v>696937.72413793101</v>
      </c>
      <c r="S64" s="18">
        <v>595108</v>
      </c>
      <c r="T64" s="19">
        <v>58</v>
      </c>
      <c r="U64" s="20" t="s">
        <v>111</v>
      </c>
      <c r="V64" s="15">
        <v>45703</v>
      </c>
      <c r="W64" s="13">
        <f t="shared" si="7"/>
        <v>10260.48275862069</v>
      </c>
      <c r="X64" s="14">
        <v>0.01</v>
      </c>
      <c r="Y64" s="13">
        <f t="shared" si="8"/>
        <v>1026048.275862069</v>
      </c>
      <c r="Z64" s="13">
        <f t="shared" si="9"/>
        <v>696937.72413793101</v>
      </c>
      <c r="AA64" s="21">
        <f t="shared" si="10"/>
        <v>0.01</v>
      </c>
      <c r="AB64" s="19">
        <f t="shared" si="11"/>
        <v>58</v>
      </c>
      <c r="AC64" s="13">
        <f t="shared" si="12"/>
        <v>10260.48275862069</v>
      </c>
      <c r="AD64" s="13"/>
      <c r="AG64" s="23">
        <v>10260.48275862069</v>
      </c>
      <c r="AH64" s="23">
        <v>10260.48275862069</v>
      </c>
      <c r="AI64" s="23">
        <v>10260.48275862069</v>
      </c>
      <c r="AJ64" s="23">
        <v>10260.48275862069</v>
      </c>
      <c r="AK64" s="23">
        <v>10260.48275862069</v>
      </c>
      <c r="AL64" s="23">
        <v>10260.48275862069</v>
      </c>
      <c r="AM64" s="23">
        <v>10260.48275862069</v>
      </c>
      <c r="AN64" s="23">
        <v>10260.48275862069</v>
      </c>
      <c r="AO64" s="23">
        <v>10260.48275862069</v>
      </c>
      <c r="AP64" s="23">
        <v>10260.48275862069</v>
      </c>
      <c r="AQ64" s="23">
        <v>10260.48275862069</v>
      </c>
      <c r="AR64" s="23">
        <v>10260.48275862069</v>
      </c>
      <c r="AS64" s="23">
        <v>10260.48275862069</v>
      </c>
      <c r="AT64" s="23">
        <v>10260.48275862069</v>
      </c>
      <c r="AU64" s="23">
        <v>10260.48275862069</v>
      </c>
      <c r="AV64" s="23">
        <v>10260.48275862069</v>
      </c>
      <c r="AW64" s="23">
        <v>10260.48275862069</v>
      </c>
      <c r="AX64" s="23">
        <v>10260.48275862069</v>
      </c>
      <c r="AY64" s="23">
        <v>10260.48275862069</v>
      </c>
      <c r="AZ64" s="23">
        <v>10260.48275862069</v>
      </c>
      <c r="BA64" s="23">
        <v>10260.48275862069</v>
      </c>
      <c r="BB64" s="23">
        <v>10260.48275862069</v>
      </c>
      <c r="BC64" s="23">
        <v>10260.48275862069</v>
      </c>
      <c r="BD64" s="23">
        <v>10260.48275862069</v>
      </c>
      <c r="BE64" s="23">
        <v>10260.48275862069</v>
      </c>
      <c r="BF64" s="23">
        <v>10260.48275862069</v>
      </c>
      <c r="BG64" s="23">
        <v>10260.48275862069</v>
      </c>
      <c r="BH64" s="23">
        <v>10260.48275862069</v>
      </c>
      <c r="BI64" s="23">
        <v>10260.48275862069</v>
      </c>
      <c r="BJ64" s="23">
        <v>10260.48275862069</v>
      </c>
      <c r="BK64" s="23">
        <v>10260.48275862069</v>
      </c>
      <c r="BL64" s="23">
        <v>10260.48275862069</v>
      </c>
      <c r="BN64" s="23">
        <v>10260.48275862069</v>
      </c>
      <c r="BP64" s="23">
        <v>0</v>
      </c>
      <c r="BR64" s="23">
        <v>10260.48275862069</v>
      </c>
      <c r="BS64" s="23">
        <v>10260.48275862069</v>
      </c>
      <c r="BT64" s="23">
        <v>10260.48275862069</v>
      </c>
      <c r="BU64" s="23">
        <v>10260.48275862069</v>
      </c>
      <c r="BV64" s="23">
        <v>10260.48275862069</v>
      </c>
      <c r="BW64" s="23">
        <v>10260.48275862069</v>
      </c>
      <c r="BX64" s="23">
        <v>10260.48275862069</v>
      </c>
      <c r="BY64" s="23">
        <v>10260.48275862069</v>
      </c>
      <c r="BZ64" s="23">
        <v>10260.48275862069</v>
      </c>
      <c r="CA64" s="23">
        <v>10260.48275862069</v>
      </c>
      <c r="CB64" s="23">
        <v>10260.48275862069</v>
      </c>
      <c r="CC64" s="23">
        <v>10260.48275862069</v>
      </c>
      <c r="CD64" s="23">
        <v>10260.48275862069</v>
      </c>
      <c r="CE64" s="23">
        <v>10260.48275862069</v>
      </c>
      <c r="CF64" s="23">
        <v>10260.48275862069</v>
      </c>
      <c r="CG64" s="23">
        <v>10260.48275862069</v>
      </c>
      <c r="CH64" s="23">
        <v>10260.48275862069</v>
      </c>
      <c r="CI64" s="23">
        <v>10260.48275862069</v>
      </c>
      <c r="CJ64" s="23">
        <v>10260.48275862069</v>
      </c>
      <c r="CK64" s="23">
        <v>10260.48275862069</v>
      </c>
      <c r="CL64" s="23">
        <v>10260.48275862069</v>
      </c>
    </row>
    <row r="65" spans="1:96" s="23" customFormat="1" x14ac:dyDescent="0.2">
      <c r="A65" s="1">
        <v>10510</v>
      </c>
      <c r="B65" s="1">
        <v>10093</v>
      </c>
      <c r="C65" s="1">
        <v>52302810</v>
      </c>
      <c r="D65" s="1" t="s">
        <v>15</v>
      </c>
      <c r="E65" s="1" t="s">
        <v>55</v>
      </c>
      <c r="F65" s="1" t="s">
        <v>17</v>
      </c>
      <c r="G65" s="13">
        <v>2596942</v>
      </c>
      <c r="H65" s="2">
        <v>1</v>
      </c>
      <c r="I65" s="14">
        <v>0</v>
      </c>
      <c r="J65" s="15">
        <v>43994</v>
      </c>
      <c r="K65" s="15">
        <v>45698</v>
      </c>
      <c r="L65" s="1">
        <v>10</v>
      </c>
      <c r="M65" s="15">
        <v>45726</v>
      </c>
      <c r="N65" s="16">
        <v>2596942</v>
      </c>
      <c r="O65" s="13">
        <v>2596942</v>
      </c>
      <c r="P65" s="17">
        <f t="shared" si="0"/>
        <v>2596942</v>
      </c>
      <c r="Q65" s="13">
        <v>1138178.269355888</v>
      </c>
      <c r="R65" s="13">
        <v>759011.73064411199</v>
      </c>
      <c r="S65" s="18">
        <v>699752</v>
      </c>
      <c r="T65" s="19">
        <v>58</v>
      </c>
      <c r="U65" s="20" t="s">
        <v>111</v>
      </c>
      <c r="V65" s="15">
        <v>45726</v>
      </c>
      <c r="W65" s="13">
        <f t="shared" si="7"/>
        <v>12064.689655172413</v>
      </c>
      <c r="X65" s="14">
        <v>1.06E-2</v>
      </c>
      <c r="Y65" s="13">
        <f t="shared" si="8"/>
        <v>1138178.269355888</v>
      </c>
      <c r="Z65" s="13">
        <f t="shared" si="9"/>
        <v>759011.73064411199</v>
      </c>
      <c r="AA65" s="21">
        <f t="shared" si="10"/>
        <v>1.06E-2</v>
      </c>
      <c r="AB65" s="19">
        <f t="shared" si="11"/>
        <v>58</v>
      </c>
      <c r="AC65" s="13">
        <f t="shared" si="12"/>
        <v>12064.689655172413</v>
      </c>
      <c r="AD65" s="13"/>
      <c r="AH65" s="23">
        <v>12064.689655172413</v>
      </c>
      <c r="AI65" s="23">
        <v>12064.689655172413</v>
      </c>
      <c r="AJ65" s="23">
        <v>12064.689655172413</v>
      </c>
      <c r="AK65" s="23">
        <v>12064.689655172413</v>
      </c>
      <c r="AL65" s="23">
        <v>12064.689655172413</v>
      </c>
      <c r="AM65" s="23">
        <v>12064.689655172413</v>
      </c>
      <c r="AN65" s="23">
        <v>12064.689655172413</v>
      </c>
      <c r="AO65" s="23">
        <v>12064.689655172413</v>
      </c>
      <c r="AP65" s="23">
        <v>12064.689655172413</v>
      </c>
      <c r="AQ65" s="23">
        <v>12064.689655172413</v>
      </c>
      <c r="AR65" s="23">
        <v>12064.689655172413</v>
      </c>
      <c r="AS65" s="23">
        <v>12064.689655172413</v>
      </c>
      <c r="AT65" s="23">
        <v>12064.689655172413</v>
      </c>
      <c r="AU65" s="23">
        <v>12064.689655172413</v>
      </c>
      <c r="AV65" s="23">
        <v>12064.689655172413</v>
      </c>
      <c r="AW65" s="23">
        <v>12064.689655172413</v>
      </c>
      <c r="AX65" s="23">
        <v>12064.689655172413</v>
      </c>
      <c r="AY65" s="23">
        <v>12064.689655172413</v>
      </c>
      <c r="AZ65" s="23">
        <v>12064.689655172413</v>
      </c>
      <c r="BA65" s="23">
        <v>12064.689655172413</v>
      </c>
      <c r="BB65" s="23">
        <v>12064.689655172413</v>
      </c>
      <c r="BC65" s="23">
        <v>12064.689655172413</v>
      </c>
      <c r="BD65" s="23">
        <v>12064.689655172413</v>
      </c>
      <c r="BE65" s="23">
        <v>12064.689655172413</v>
      </c>
      <c r="BF65" s="23">
        <v>12064.689655172413</v>
      </c>
      <c r="BG65" s="23">
        <v>12064.689655172413</v>
      </c>
      <c r="BH65" s="23">
        <v>12064.689655172413</v>
      </c>
      <c r="BI65" s="23">
        <v>12064.689655172413</v>
      </c>
      <c r="BJ65" s="23">
        <v>12064.689655172413</v>
      </c>
      <c r="BK65" s="23">
        <v>12064.689655172413</v>
      </c>
      <c r="BL65" s="23">
        <v>12064.689655172413</v>
      </c>
      <c r="BN65" s="23">
        <v>12064.689655172413</v>
      </c>
      <c r="BP65" s="23">
        <v>0</v>
      </c>
      <c r="BR65" s="23">
        <v>12064.689655172413</v>
      </c>
      <c r="BS65" s="23">
        <v>12064.689655172413</v>
      </c>
      <c r="BT65" s="23">
        <v>12064.689655172413</v>
      </c>
      <c r="BU65" s="23">
        <v>12064.689655172413</v>
      </c>
      <c r="BV65" s="23">
        <v>12064.689655172413</v>
      </c>
      <c r="BW65" s="23">
        <v>12064.689655172413</v>
      </c>
      <c r="BX65" s="23">
        <v>12064.689655172413</v>
      </c>
      <c r="BY65" s="23">
        <v>12064.689655172413</v>
      </c>
      <c r="BZ65" s="23">
        <v>12064.689655172413</v>
      </c>
      <c r="CA65" s="23">
        <v>12064.689655172413</v>
      </c>
      <c r="CB65" s="23">
        <v>12064.689655172413</v>
      </c>
      <c r="CC65" s="23">
        <v>12064.689655172413</v>
      </c>
      <c r="CD65" s="23">
        <v>12064.689655172413</v>
      </c>
      <c r="CE65" s="23">
        <v>12064.689655172413</v>
      </c>
      <c r="CF65" s="23">
        <v>12064.689655172413</v>
      </c>
      <c r="CG65" s="23">
        <v>12064.689655172413</v>
      </c>
      <c r="CH65" s="23">
        <v>12064.689655172413</v>
      </c>
      <c r="CI65" s="23">
        <v>12064.689655172413</v>
      </c>
      <c r="CJ65" s="23">
        <v>12064.689655172413</v>
      </c>
      <c r="CK65" s="23">
        <v>12064.689655172413</v>
      </c>
      <c r="CL65" s="23">
        <v>12064.689655172413</v>
      </c>
      <c r="CM65" s="23">
        <v>12064.689655172413</v>
      </c>
    </row>
    <row r="66" spans="1:96" s="23" customFormat="1" x14ac:dyDescent="0.2">
      <c r="A66" s="1">
        <v>10542</v>
      </c>
      <c r="B66" s="1">
        <v>10153</v>
      </c>
      <c r="C66" s="1">
        <v>80816137</v>
      </c>
      <c r="D66" s="1" t="s">
        <v>15</v>
      </c>
      <c r="E66" s="1" t="s">
        <v>71</v>
      </c>
      <c r="F66" s="1" t="s">
        <v>17</v>
      </c>
      <c r="G66" s="13">
        <v>3352169</v>
      </c>
      <c r="H66" s="2">
        <v>1</v>
      </c>
      <c r="I66" s="14">
        <v>0</v>
      </c>
      <c r="J66" s="15">
        <v>44005</v>
      </c>
      <c r="K66" s="15">
        <v>45685</v>
      </c>
      <c r="L66" s="1">
        <v>28</v>
      </c>
      <c r="M66" s="15">
        <v>45716</v>
      </c>
      <c r="N66" s="16">
        <v>3352169</v>
      </c>
      <c r="O66" s="13">
        <v>3352169</v>
      </c>
      <c r="P66" s="17">
        <f t="shared" ref="P66:P129" si="13">SUM(Q66:S66)</f>
        <v>3352169</v>
      </c>
      <c r="Q66" s="13">
        <v>1521134.4827586208</v>
      </c>
      <c r="R66" s="13">
        <v>948776.51724137925</v>
      </c>
      <c r="S66" s="18">
        <v>882258</v>
      </c>
      <c r="T66" s="19">
        <v>58</v>
      </c>
      <c r="U66" s="20" t="s">
        <v>111</v>
      </c>
      <c r="V66" s="15">
        <v>45716</v>
      </c>
      <c r="W66" s="13">
        <f t="shared" ref="W66:W97" si="14">+S66/T66</f>
        <v>15211.344827586207</v>
      </c>
      <c r="X66" s="14">
        <v>0.01</v>
      </c>
      <c r="Y66" s="13">
        <f t="shared" ref="Y66:Y97" si="15">+Q66</f>
        <v>1521134.4827586208</v>
      </c>
      <c r="Z66" s="13">
        <f t="shared" ref="Z66:Z97" si="16">+R66</f>
        <v>948776.51724137925</v>
      </c>
      <c r="AA66" s="21">
        <f t="shared" ref="AA66:AA97" si="17">+X66</f>
        <v>0.01</v>
      </c>
      <c r="AB66" s="19">
        <f t="shared" ref="AB66:AB97" si="18">+T66</f>
        <v>58</v>
      </c>
      <c r="AC66" s="13">
        <f t="shared" ref="AC66:AC97" si="19">+Y66*AA66</f>
        <v>15211.344827586208</v>
      </c>
      <c r="AD66" s="13"/>
      <c r="AH66" s="23">
        <v>15211.344827586208</v>
      </c>
      <c r="AI66" s="23">
        <v>15211.344827586208</v>
      </c>
      <c r="AJ66" s="23">
        <v>15211.344827586208</v>
      </c>
      <c r="AK66" s="23">
        <v>15211.344827586208</v>
      </c>
      <c r="AL66" s="23">
        <v>15211.344827586208</v>
      </c>
      <c r="AM66" s="23">
        <v>15211.344827586208</v>
      </c>
      <c r="AN66" s="23">
        <v>15211.344827586208</v>
      </c>
      <c r="AO66" s="23">
        <v>15211.344827586208</v>
      </c>
      <c r="AP66" s="23">
        <v>15211.344827586208</v>
      </c>
      <c r="AQ66" s="23">
        <v>15211.344827586208</v>
      </c>
      <c r="AR66" s="23">
        <v>15211.344827586208</v>
      </c>
      <c r="AS66" s="23">
        <v>15211.344827586208</v>
      </c>
      <c r="AT66" s="23">
        <v>15211.344827586208</v>
      </c>
      <c r="AU66" s="23">
        <v>15211.344827586208</v>
      </c>
      <c r="AV66" s="23">
        <v>15211.344827586208</v>
      </c>
      <c r="AW66" s="23">
        <v>15211.344827586208</v>
      </c>
      <c r="AX66" s="23">
        <v>15211.344827586208</v>
      </c>
      <c r="AY66" s="23">
        <v>15211.344827586208</v>
      </c>
      <c r="AZ66" s="23">
        <v>15211.344827586208</v>
      </c>
      <c r="BA66" s="23">
        <v>15211.344827586208</v>
      </c>
      <c r="BB66" s="23">
        <v>15211.344827586208</v>
      </c>
      <c r="BC66" s="23">
        <v>15211.344827586208</v>
      </c>
      <c r="BD66" s="23">
        <v>15211.344827586208</v>
      </c>
      <c r="BE66" s="23">
        <v>15211.344827586208</v>
      </c>
      <c r="BF66" s="23">
        <v>15211.344827586208</v>
      </c>
      <c r="BG66" s="23">
        <v>15211.344827586208</v>
      </c>
      <c r="BH66" s="23">
        <v>15211.344827586208</v>
      </c>
      <c r="BI66" s="23">
        <v>15211.344827586208</v>
      </c>
      <c r="BJ66" s="23">
        <v>15211.344827586208</v>
      </c>
      <c r="BK66" s="23">
        <v>15211.344827586208</v>
      </c>
      <c r="BL66" s="23">
        <v>15211.344827586208</v>
      </c>
      <c r="BN66" s="23">
        <v>15211.344827586208</v>
      </c>
      <c r="BP66" s="23">
        <v>0</v>
      </c>
      <c r="BR66" s="23">
        <v>15211.344827586208</v>
      </c>
      <c r="BS66" s="23">
        <v>15211.344827586208</v>
      </c>
      <c r="BT66" s="23">
        <v>15211.344827586208</v>
      </c>
      <c r="BU66" s="23">
        <v>15211.344827586208</v>
      </c>
      <c r="BV66" s="23">
        <v>15211.344827586208</v>
      </c>
      <c r="BW66" s="23">
        <v>15211.344827586208</v>
      </c>
      <c r="BX66" s="23">
        <v>15211.344827586208</v>
      </c>
      <c r="BY66" s="23">
        <v>15211.344827586208</v>
      </c>
      <c r="BZ66" s="23">
        <v>15211.344827586208</v>
      </c>
      <c r="CA66" s="23">
        <v>15211.344827586208</v>
      </c>
      <c r="CB66" s="23">
        <v>15211.344827586208</v>
      </c>
      <c r="CC66" s="23">
        <v>15211.344827586208</v>
      </c>
      <c r="CD66" s="23">
        <v>15211.344827586208</v>
      </c>
      <c r="CE66" s="23">
        <v>15211.344827586208</v>
      </c>
      <c r="CF66" s="23">
        <v>15211.344827586208</v>
      </c>
      <c r="CG66" s="23">
        <v>15211.344827586208</v>
      </c>
      <c r="CH66" s="23">
        <v>15211.344827586208</v>
      </c>
      <c r="CI66" s="23">
        <v>15211.344827586208</v>
      </c>
      <c r="CJ66" s="23">
        <v>15211.344827586208</v>
      </c>
      <c r="CK66" s="23">
        <v>15211.344827586208</v>
      </c>
      <c r="CL66" s="23">
        <v>15211.344827586208</v>
      </c>
      <c r="CM66" s="23">
        <v>15211.344827586208</v>
      </c>
    </row>
    <row r="67" spans="1:96" s="23" customFormat="1" x14ac:dyDescent="0.2">
      <c r="A67" s="1">
        <v>10543</v>
      </c>
      <c r="B67" s="1">
        <v>10156</v>
      </c>
      <c r="C67" s="1">
        <v>79274716</v>
      </c>
      <c r="D67" s="1" t="s">
        <v>15</v>
      </c>
      <c r="E67" s="1" t="s">
        <v>57</v>
      </c>
      <c r="F67" s="1" t="s">
        <v>17</v>
      </c>
      <c r="G67" s="13">
        <v>2963557</v>
      </c>
      <c r="H67" s="2">
        <v>1</v>
      </c>
      <c r="I67" s="14">
        <v>0</v>
      </c>
      <c r="J67" s="15">
        <v>44005</v>
      </c>
      <c r="K67" s="15">
        <v>45397</v>
      </c>
      <c r="L67" s="1">
        <v>15</v>
      </c>
      <c r="M67" s="15">
        <v>45427</v>
      </c>
      <c r="N67" s="16">
        <v>2963557</v>
      </c>
      <c r="O67" s="13">
        <v>2963557</v>
      </c>
      <c r="P67" s="17">
        <f t="shared" si="13"/>
        <v>2963557</v>
      </c>
      <c r="Q67" s="13">
        <v>2417783</v>
      </c>
      <c r="R67" s="13">
        <v>0</v>
      </c>
      <c r="S67" s="18">
        <v>545774</v>
      </c>
      <c r="T67" s="19">
        <v>58</v>
      </c>
      <c r="U67" s="20" t="s">
        <v>111</v>
      </c>
      <c r="V67" s="15">
        <v>45736</v>
      </c>
      <c r="W67" s="13">
        <f t="shared" si="14"/>
        <v>9409.8965517241377</v>
      </c>
      <c r="X67" s="14">
        <v>1.04455E-2</v>
      </c>
      <c r="Y67" s="13">
        <f t="shared" si="15"/>
        <v>2417783</v>
      </c>
      <c r="Z67" s="13">
        <f t="shared" si="16"/>
        <v>0</v>
      </c>
      <c r="AA67" s="21">
        <f t="shared" si="17"/>
        <v>1.04455E-2</v>
      </c>
      <c r="AB67" s="19">
        <f t="shared" si="18"/>
        <v>58</v>
      </c>
      <c r="AC67" s="13">
        <f t="shared" si="19"/>
        <v>25254.952326499999</v>
      </c>
      <c r="AD67" s="13"/>
      <c r="AH67" s="23">
        <v>25254.952326499999</v>
      </c>
      <c r="AI67" s="23">
        <v>25254.952326499999</v>
      </c>
      <c r="AJ67" s="23">
        <v>25254.952326499999</v>
      </c>
      <c r="AK67" s="23">
        <v>25254.952326499999</v>
      </c>
      <c r="AL67" s="23">
        <v>25254.952326499999</v>
      </c>
      <c r="AM67" s="23">
        <v>25254.952326499999</v>
      </c>
      <c r="AN67" s="23">
        <v>25254.952326499999</v>
      </c>
      <c r="AO67" s="23">
        <v>25254.952326499999</v>
      </c>
      <c r="AP67" s="23">
        <v>25254.952326499999</v>
      </c>
      <c r="AQ67" s="23">
        <v>25254.952326499999</v>
      </c>
      <c r="AR67" s="23">
        <v>25254.952326499999</v>
      </c>
      <c r="AS67" s="23">
        <v>25254.952326499999</v>
      </c>
      <c r="AT67" s="23">
        <v>25254.952326499999</v>
      </c>
      <c r="AU67" s="23">
        <v>25254.952326499999</v>
      </c>
      <c r="AV67" s="23">
        <v>25254.952326499999</v>
      </c>
      <c r="AW67" s="23">
        <v>25254.952326499999</v>
      </c>
      <c r="AX67" s="23">
        <v>25254.952326499999</v>
      </c>
      <c r="AY67" s="23">
        <v>25254.952326499999</v>
      </c>
      <c r="AZ67" s="23">
        <v>25254.952326499999</v>
      </c>
      <c r="BA67" s="23">
        <v>25254.952326499999</v>
      </c>
      <c r="BB67" s="23">
        <v>25254.952326499999</v>
      </c>
      <c r="BC67" s="23">
        <v>25254.952326499999</v>
      </c>
      <c r="BD67" s="23">
        <v>25254.952326499999</v>
      </c>
      <c r="BE67" s="23">
        <v>25254.952326499999</v>
      </c>
      <c r="BF67" s="23">
        <v>25254.952326499999</v>
      </c>
      <c r="BG67" s="23">
        <v>25254.952326499999</v>
      </c>
      <c r="BH67" s="23">
        <v>25254.952326499999</v>
      </c>
      <c r="BI67" s="23">
        <v>25254.952326499999</v>
      </c>
      <c r="BJ67" s="23">
        <v>25254.952326499999</v>
      </c>
      <c r="BK67" s="23">
        <v>25254.952326499999</v>
      </c>
      <c r="BL67" s="23">
        <v>25254.952326499999</v>
      </c>
      <c r="BN67" s="23">
        <v>25254.952326499999</v>
      </c>
      <c r="BP67" s="23">
        <v>0</v>
      </c>
      <c r="BR67" s="23">
        <v>25254.952326499999</v>
      </c>
      <c r="BS67" s="23">
        <v>25254.952326499999</v>
      </c>
      <c r="BT67" s="23">
        <v>25254.952326499999</v>
      </c>
      <c r="BU67" s="23">
        <v>25254.952326499999</v>
      </c>
      <c r="BV67" s="23">
        <v>25254.952326499999</v>
      </c>
      <c r="BW67" s="23">
        <v>25254.952326499999</v>
      </c>
      <c r="BX67" s="23">
        <v>25254.952326499999</v>
      </c>
      <c r="BY67" s="23">
        <v>25254.952326499999</v>
      </c>
      <c r="BZ67" s="23">
        <v>25254.952326499999</v>
      </c>
      <c r="CA67" s="23">
        <v>25254.952326499999</v>
      </c>
      <c r="CB67" s="23">
        <v>25254.952326499999</v>
      </c>
      <c r="CC67" s="23">
        <v>25254.952326499999</v>
      </c>
      <c r="CD67" s="23">
        <v>25254.952326499999</v>
      </c>
      <c r="CE67" s="23">
        <v>25254.952326499999</v>
      </c>
      <c r="CF67" s="23">
        <v>25254.952326499999</v>
      </c>
      <c r="CG67" s="23">
        <v>25254.952326499999</v>
      </c>
      <c r="CH67" s="23">
        <v>25254.952326499999</v>
      </c>
      <c r="CI67" s="23">
        <v>25254.952326499999</v>
      </c>
      <c r="CJ67" s="23">
        <v>25254.952326499999</v>
      </c>
      <c r="CK67" s="23">
        <v>25254.952326499999</v>
      </c>
      <c r="CL67" s="23">
        <v>25254.952326499999</v>
      </c>
      <c r="CM67" s="23">
        <v>25254.952326499999</v>
      </c>
    </row>
    <row r="68" spans="1:96" s="23" customFormat="1" x14ac:dyDescent="0.2">
      <c r="A68" s="1">
        <v>10641</v>
      </c>
      <c r="B68" s="1">
        <v>10195</v>
      </c>
      <c r="C68" s="1">
        <v>79135800</v>
      </c>
      <c r="D68" s="1" t="s">
        <v>15</v>
      </c>
      <c r="E68" s="1" t="s">
        <v>38</v>
      </c>
      <c r="F68" s="1" t="s">
        <v>17</v>
      </c>
      <c r="G68" s="13">
        <v>3378897</v>
      </c>
      <c r="H68" s="2">
        <v>2</v>
      </c>
      <c r="I68" s="14">
        <v>0</v>
      </c>
      <c r="J68" s="15">
        <v>44154</v>
      </c>
      <c r="K68" s="15">
        <v>45853</v>
      </c>
      <c r="L68" s="1">
        <v>15</v>
      </c>
      <c r="M68" s="15">
        <v>45884</v>
      </c>
      <c r="N68" s="16">
        <v>1689448</v>
      </c>
      <c r="O68" s="13">
        <v>3378897</v>
      </c>
      <c r="P68" s="17">
        <f t="shared" si="13"/>
        <v>3378897</v>
      </c>
      <c r="Q68" s="13">
        <v>1720133</v>
      </c>
      <c r="R68" s="13">
        <v>0</v>
      </c>
      <c r="S68" s="18">
        <v>1658764</v>
      </c>
      <c r="T68" s="19">
        <v>58</v>
      </c>
      <c r="U68" s="20" t="s">
        <v>111</v>
      </c>
      <c r="V68" s="15">
        <v>45884</v>
      </c>
      <c r="W68" s="13">
        <f t="shared" si="14"/>
        <v>28599.379310344826</v>
      </c>
      <c r="X68" s="14">
        <v>1.6626260475407904E-2</v>
      </c>
      <c r="Y68" s="13">
        <f t="shared" si="15"/>
        <v>1720133</v>
      </c>
      <c r="Z68" s="13">
        <f t="shared" si="16"/>
        <v>0</v>
      </c>
      <c r="AA68" s="21">
        <f t="shared" si="17"/>
        <v>1.6626260475407904E-2</v>
      </c>
      <c r="AB68" s="19">
        <f t="shared" si="18"/>
        <v>58</v>
      </c>
      <c r="AC68" s="13">
        <f t="shared" si="19"/>
        <v>28599.379310344826</v>
      </c>
      <c r="AD68" s="13"/>
      <c r="AM68" s="23">
        <v>28599.379310344826</v>
      </c>
      <c r="AN68" s="23">
        <v>28599.379310344826</v>
      </c>
      <c r="AO68" s="23">
        <v>28599.379310344826</v>
      </c>
      <c r="AP68" s="23">
        <v>28599.379310344826</v>
      </c>
      <c r="AQ68" s="23">
        <v>28599.379310344826</v>
      </c>
      <c r="AR68" s="23">
        <v>28599.379310344826</v>
      </c>
      <c r="AS68" s="23">
        <v>28599.379310344826</v>
      </c>
      <c r="AT68" s="23">
        <v>28599.379310344826</v>
      </c>
      <c r="AU68" s="23">
        <v>28599.379310344826</v>
      </c>
      <c r="AV68" s="23">
        <v>28599.379310344826</v>
      </c>
      <c r="AW68" s="23">
        <v>28599.379310344826</v>
      </c>
      <c r="AX68" s="23">
        <v>28599.379310344826</v>
      </c>
      <c r="AY68" s="23">
        <v>28599.379310344826</v>
      </c>
      <c r="AZ68" s="23">
        <v>28599.379310344826</v>
      </c>
      <c r="BA68" s="23">
        <v>28599.379310344826</v>
      </c>
      <c r="BB68" s="23">
        <v>28599.379310344826</v>
      </c>
      <c r="BC68" s="23">
        <v>28599.379310344826</v>
      </c>
      <c r="BD68" s="23">
        <v>28599.379310344826</v>
      </c>
      <c r="BE68" s="23">
        <v>28599.379310344826</v>
      </c>
      <c r="BF68" s="23">
        <v>28599.379310344826</v>
      </c>
      <c r="BG68" s="23">
        <v>28599.379310344826</v>
      </c>
      <c r="BH68" s="23">
        <v>28599.379310344826</v>
      </c>
      <c r="BI68" s="23">
        <v>28599.379310344826</v>
      </c>
      <c r="BJ68" s="23">
        <v>28599.379310344826</v>
      </c>
      <c r="BK68" s="23">
        <v>28599.379310344826</v>
      </c>
      <c r="BL68" s="23">
        <v>28599.379310344826</v>
      </c>
      <c r="BN68" s="23">
        <v>28599.379310344826</v>
      </c>
      <c r="BP68" s="23">
        <v>0</v>
      </c>
      <c r="BR68" s="23">
        <v>28599.379310344826</v>
      </c>
      <c r="BS68" s="23">
        <v>28599.379310344826</v>
      </c>
      <c r="BT68" s="23">
        <v>28599.379310344826</v>
      </c>
      <c r="BU68" s="23">
        <v>28599.379310344826</v>
      </c>
      <c r="BV68" s="23">
        <v>28599.379310344826</v>
      </c>
      <c r="BW68" s="23">
        <v>28599.379310344826</v>
      </c>
      <c r="BX68" s="23">
        <v>28599.379310344826</v>
      </c>
      <c r="BY68" s="23">
        <v>28599.379310344826</v>
      </c>
      <c r="BZ68" s="23">
        <v>28599.379310344826</v>
      </c>
      <c r="CA68" s="23">
        <v>28599.379310344826</v>
      </c>
      <c r="CB68" s="23">
        <v>28599.379310344826</v>
      </c>
      <c r="CC68" s="23">
        <v>28599.379310344826</v>
      </c>
      <c r="CD68" s="23">
        <v>28599.379310344826</v>
      </c>
      <c r="CE68" s="23">
        <v>28599.379310344826</v>
      </c>
      <c r="CF68" s="23">
        <v>28599.379310344826</v>
      </c>
      <c r="CG68" s="23">
        <v>28599.379310344826</v>
      </c>
      <c r="CH68" s="23">
        <v>28599.379310344826</v>
      </c>
      <c r="CI68" s="23">
        <v>28599.379310344826</v>
      </c>
      <c r="CJ68" s="23">
        <v>28599.379310344826</v>
      </c>
      <c r="CK68" s="23">
        <v>28599.379310344826</v>
      </c>
      <c r="CL68" s="23">
        <v>28599.379310344826</v>
      </c>
      <c r="CM68" s="23">
        <v>28599.379310344826</v>
      </c>
      <c r="CN68" s="23">
        <v>28599.379310344826</v>
      </c>
      <c r="CO68" s="23">
        <v>28599.379310344826</v>
      </c>
      <c r="CP68" s="23">
        <v>28599.379310344826</v>
      </c>
      <c r="CQ68" s="23">
        <v>28599.379310344826</v>
      </c>
      <c r="CR68" s="23">
        <v>28599.379310344826</v>
      </c>
    </row>
    <row r="69" spans="1:96" s="23" customFormat="1" x14ac:dyDescent="0.2">
      <c r="A69" s="1">
        <v>10292</v>
      </c>
      <c r="B69" s="1">
        <v>10102</v>
      </c>
      <c r="C69" s="1">
        <v>1022360125</v>
      </c>
      <c r="D69" s="1" t="s">
        <v>15</v>
      </c>
      <c r="E69" s="1" t="s">
        <v>37</v>
      </c>
      <c r="F69" s="1" t="s">
        <v>17</v>
      </c>
      <c r="G69" s="13">
        <v>2535803</v>
      </c>
      <c r="H69" s="2">
        <v>1</v>
      </c>
      <c r="I69" s="14">
        <v>0</v>
      </c>
      <c r="J69" s="15">
        <v>43937</v>
      </c>
      <c r="K69" s="15">
        <v>45672</v>
      </c>
      <c r="L69" s="1">
        <v>15</v>
      </c>
      <c r="M69" s="15">
        <v>45703</v>
      </c>
      <c r="N69" s="16">
        <v>2535803</v>
      </c>
      <c r="O69" s="13">
        <v>2535803</v>
      </c>
      <c r="P69" s="17">
        <f t="shared" si="13"/>
        <v>2535803</v>
      </c>
      <c r="Q69" s="13">
        <v>923271.50623600907</v>
      </c>
      <c r="R69" s="13">
        <v>1035117.4937639909</v>
      </c>
      <c r="S69" s="18">
        <v>577414</v>
      </c>
      <c r="T69" s="19">
        <v>59</v>
      </c>
      <c r="U69" s="20" t="s">
        <v>111</v>
      </c>
      <c r="V69" s="15">
        <v>45703</v>
      </c>
      <c r="W69" s="13">
        <f t="shared" si="14"/>
        <v>9786.6779661016953</v>
      </c>
      <c r="X69" s="14">
        <v>1.06E-2</v>
      </c>
      <c r="Y69" s="13">
        <f t="shared" si="15"/>
        <v>923271.50623600907</v>
      </c>
      <c r="Z69" s="13">
        <f t="shared" si="16"/>
        <v>1035117.4937639909</v>
      </c>
      <c r="AA69" s="21">
        <f t="shared" si="17"/>
        <v>1.06E-2</v>
      </c>
      <c r="AB69" s="19">
        <f t="shared" si="18"/>
        <v>59</v>
      </c>
      <c r="AC69" s="13">
        <f t="shared" si="19"/>
        <v>9786.6779661016953</v>
      </c>
      <c r="AD69" s="13"/>
      <c r="AF69" s="23">
        <v>9786.6779661016953</v>
      </c>
      <c r="AG69" s="23">
        <v>9786.6779661016953</v>
      </c>
      <c r="AH69" s="23">
        <v>9786.6779661016953</v>
      </c>
      <c r="AI69" s="23">
        <v>9786.6779661016953</v>
      </c>
      <c r="AJ69" s="23">
        <v>9786.6779661016953</v>
      </c>
      <c r="AK69" s="23">
        <v>9786.6779661016953</v>
      </c>
      <c r="AL69" s="23">
        <v>9786.6779661016953</v>
      </c>
      <c r="AM69" s="23">
        <v>9786.6779661016953</v>
      </c>
      <c r="AN69" s="23">
        <v>9786.6779661016953</v>
      </c>
      <c r="AO69" s="23">
        <v>9786.6779661016953</v>
      </c>
      <c r="AP69" s="23">
        <v>9786.6779661016953</v>
      </c>
      <c r="AQ69" s="23">
        <v>9786.6779661016953</v>
      </c>
      <c r="AR69" s="23">
        <v>9786.6779661016953</v>
      </c>
      <c r="AS69" s="23">
        <v>9786.6779661016953</v>
      </c>
      <c r="AT69" s="23">
        <v>9786.6779661016953</v>
      </c>
      <c r="AU69" s="23">
        <v>9786.6779661016953</v>
      </c>
      <c r="AV69" s="23">
        <v>9786.6779661016953</v>
      </c>
      <c r="AW69" s="23">
        <v>9786.6779661016953</v>
      </c>
      <c r="AX69" s="23">
        <v>9786.6779661016953</v>
      </c>
      <c r="AY69" s="23">
        <v>9786.6779661016953</v>
      </c>
      <c r="AZ69" s="23">
        <v>9786.6779661016953</v>
      </c>
      <c r="BA69" s="23">
        <v>9786.6779661016953</v>
      </c>
      <c r="BB69" s="23">
        <v>9786.6779661016953</v>
      </c>
      <c r="BC69" s="23">
        <v>9786.6779661016953</v>
      </c>
      <c r="BD69" s="23">
        <v>9786.6779661016953</v>
      </c>
      <c r="BE69" s="23">
        <v>9786.6779661016953</v>
      </c>
      <c r="BF69" s="23">
        <v>9786.6779661016953</v>
      </c>
      <c r="BG69" s="23">
        <v>9786.6779661016953</v>
      </c>
      <c r="BH69" s="23">
        <v>9786.6779661016953</v>
      </c>
      <c r="BI69" s="23">
        <v>9786.6779661016953</v>
      </c>
      <c r="BJ69" s="23">
        <v>9786.6779661016953</v>
      </c>
      <c r="BK69" s="23">
        <v>9786.6779661016953</v>
      </c>
      <c r="BL69" s="23">
        <v>9786.6779661016953</v>
      </c>
      <c r="BN69" s="23">
        <v>9786.6779661016953</v>
      </c>
      <c r="BP69" s="23">
        <v>0</v>
      </c>
      <c r="BR69" s="23">
        <v>9786.6779661016953</v>
      </c>
      <c r="BS69" s="23">
        <v>9786.6779661016953</v>
      </c>
      <c r="BT69" s="23">
        <v>9786.6779661016953</v>
      </c>
      <c r="BU69" s="23">
        <v>9786.6779661016953</v>
      </c>
      <c r="BV69" s="23">
        <v>9786.6779661016953</v>
      </c>
      <c r="BW69" s="23">
        <v>9786.6779661016953</v>
      </c>
      <c r="BX69" s="23">
        <v>9786.6779661016953</v>
      </c>
      <c r="BY69" s="23">
        <v>9786.6779661016953</v>
      </c>
      <c r="BZ69" s="23">
        <v>9786.6779661016953</v>
      </c>
      <c r="CA69" s="23">
        <v>9786.6779661016953</v>
      </c>
      <c r="CB69" s="23">
        <v>9786.6779661016953</v>
      </c>
      <c r="CC69" s="23">
        <v>9786.6779661016953</v>
      </c>
      <c r="CD69" s="23">
        <v>9786.6779661016953</v>
      </c>
      <c r="CE69" s="23">
        <v>9786.6779661016953</v>
      </c>
      <c r="CF69" s="23">
        <v>9786.6779661016953</v>
      </c>
      <c r="CG69" s="23">
        <v>9786.6779661016953</v>
      </c>
      <c r="CH69" s="23">
        <v>9786.6779661016953</v>
      </c>
      <c r="CI69" s="23">
        <v>9786.6779661016953</v>
      </c>
      <c r="CJ69" s="23">
        <v>9786.6779661016953</v>
      </c>
      <c r="CK69" s="23">
        <v>9786.6779661016953</v>
      </c>
      <c r="CL69" s="23">
        <v>9786.6779661016953</v>
      </c>
    </row>
    <row r="70" spans="1:96" s="23" customFormat="1" x14ac:dyDescent="0.2">
      <c r="A70" s="1">
        <v>10298</v>
      </c>
      <c r="B70" s="1">
        <v>10140</v>
      </c>
      <c r="C70" s="1">
        <v>41448243</v>
      </c>
      <c r="D70" s="1" t="s">
        <v>15</v>
      </c>
      <c r="E70" s="1" t="s">
        <v>41</v>
      </c>
      <c r="F70" s="1" t="s">
        <v>17</v>
      </c>
      <c r="G70" s="13">
        <v>2648554</v>
      </c>
      <c r="H70" s="2">
        <v>1</v>
      </c>
      <c r="I70" s="14">
        <v>0</v>
      </c>
      <c r="J70" s="15">
        <v>43941</v>
      </c>
      <c r="K70" s="15">
        <v>45659</v>
      </c>
      <c r="L70" s="1">
        <v>2</v>
      </c>
      <c r="M70" s="15">
        <v>45690</v>
      </c>
      <c r="N70" s="16">
        <v>2648554</v>
      </c>
      <c r="O70" s="13">
        <v>2648554</v>
      </c>
      <c r="P70" s="17">
        <f t="shared" si="13"/>
        <v>2648554</v>
      </c>
      <c r="Q70" s="13">
        <v>1103557.7230572435</v>
      </c>
      <c r="R70" s="13">
        <v>854831.27694275649</v>
      </c>
      <c r="S70" s="18">
        <v>690165</v>
      </c>
      <c r="T70" s="19">
        <v>59</v>
      </c>
      <c r="U70" s="20" t="s">
        <v>111</v>
      </c>
      <c r="V70" s="15">
        <v>45690</v>
      </c>
      <c r="W70" s="13">
        <f t="shared" si="14"/>
        <v>11697.71186440678</v>
      </c>
      <c r="X70" s="14">
        <v>1.06E-2</v>
      </c>
      <c r="Y70" s="13">
        <f t="shared" si="15"/>
        <v>1103557.7230572435</v>
      </c>
      <c r="Z70" s="13">
        <f t="shared" si="16"/>
        <v>854831.27694275649</v>
      </c>
      <c r="AA70" s="21">
        <f t="shared" si="17"/>
        <v>1.06E-2</v>
      </c>
      <c r="AB70" s="19">
        <f t="shared" si="18"/>
        <v>59</v>
      </c>
      <c r="AC70" s="13">
        <f t="shared" si="19"/>
        <v>11697.711864406781</v>
      </c>
      <c r="AD70" s="13"/>
      <c r="AF70" s="23">
        <v>11697.711864406781</v>
      </c>
      <c r="AG70" s="23">
        <v>11697.711864406781</v>
      </c>
      <c r="AH70" s="23">
        <v>11697.711864406781</v>
      </c>
      <c r="AI70" s="23">
        <v>11697.711864406781</v>
      </c>
      <c r="AJ70" s="23">
        <v>11697.711864406781</v>
      </c>
      <c r="AK70" s="23">
        <v>11697.711864406781</v>
      </c>
      <c r="AL70" s="23">
        <v>11697.711864406781</v>
      </c>
      <c r="AM70" s="23">
        <v>11697.711864406781</v>
      </c>
      <c r="AN70" s="23">
        <v>11697.711864406781</v>
      </c>
      <c r="AO70" s="23">
        <v>11697.711864406781</v>
      </c>
      <c r="AP70" s="23">
        <v>11697.711864406781</v>
      </c>
      <c r="AQ70" s="23">
        <v>11697.711864406781</v>
      </c>
      <c r="AR70" s="23">
        <v>11697.711864406781</v>
      </c>
      <c r="AS70" s="23">
        <v>11697.711864406781</v>
      </c>
      <c r="AT70" s="23">
        <v>11697.711864406781</v>
      </c>
      <c r="AU70" s="23">
        <v>11697.711864406781</v>
      </c>
      <c r="AV70" s="23">
        <v>11697.711864406781</v>
      </c>
      <c r="AW70" s="23">
        <v>11697.711864406781</v>
      </c>
      <c r="AX70" s="23">
        <v>11697.711864406781</v>
      </c>
      <c r="AY70" s="23">
        <v>11697.711864406781</v>
      </c>
      <c r="AZ70" s="23">
        <v>11697.711864406781</v>
      </c>
      <c r="BA70" s="23">
        <v>11697.711864406781</v>
      </c>
      <c r="BB70" s="23">
        <v>11697.711864406781</v>
      </c>
      <c r="BC70" s="23">
        <v>11697.711864406781</v>
      </c>
      <c r="BD70" s="23">
        <v>11697.711864406781</v>
      </c>
      <c r="BE70" s="23">
        <v>11697.711864406781</v>
      </c>
      <c r="BF70" s="23">
        <v>11697.711864406781</v>
      </c>
      <c r="BG70" s="23">
        <v>11697.711864406781</v>
      </c>
      <c r="BH70" s="23">
        <v>11697.711864406781</v>
      </c>
      <c r="BI70" s="23">
        <v>11697.711864406781</v>
      </c>
      <c r="BJ70" s="23">
        <v>11697.711864406781</v>
      </c>
      <c r="BK70" s="23">
        <v>11697.711864406781</v>
      </c>
      <c r="BL70" s="23">
        <v>11697.711864406781</v>
      </c>
      <c r="BN70" s="23">
        <v>11697.711864406781</v>
      </c>
      <c r="BP70" s="23">
        <v>0</v>
      </c>
      <c r="BR70" s="23">
        <v>11697.711864406781</v>
      </c>
      <c r="BS70" s="23">
        <v>11697.711864406781</v>
      </c>
      <c r="BT70" s="23">
        <v>11697.711864406781</v>
      </c>
      <c r="BU70" s="23">
        <v>11697.711864406781</v>
      </c>
      <c r="BV70" s="23">
        <v>11697.711864406781</v>
      </c>
      <c r="BW70" s="23">
        <v>11697.711864406781</v>
      </c>
      <c r="BX70" s="23">
        <v>11697.711864406781</v>
      </c>
      <c r="BY70" s="23">
        <v>11697.711864406781</v>
      </c>
      <c r="BZ70" s="23">
        <v>11697.711864406781</v>
      </c>
      <c r="CA70" s="23">
        <v>11697.711864406781</v>
      </c>
      <c r="CB70" s="23">
        <v>11697.711864406781</v>
      </c>
      <c r="CC70" s="23">
        <v>11697.711864406781</v>
      </c>
      <c r="CD70" s="23">
        <v>11697.711864406781</v>
      </c>
      <c r="CE70" s="23">
        <v>11697.711864406781</v>
      </c>
      <c r="CF70" s="23">
        <v>11697.711864406781</v>
      </c>
      <c r="CG70" s="23">
        <v>11697.711864406781</v>
      </c>
      <c r="CH70" s="23">
        <v>11697.711864406781</v>
      </c>
      <c r="CI70" s="23">
        <v>11697.711864406781</v>
      </c>
      <c r="CJ70" s="23">
        <v>11697.711864406781</v>
      </c>
      <c r="CK70" s="23">
        <v>11697.711864406781</v>
      </c>
      <c r="CL70" s="23">
        <v>11697.711864406781</v>
      </c>
    </row>
    <row r="71" spans="1:96" s="23" customFormat="1" x14ac:dyDescent="0.2">
      <c r="A71" s="1">
        <v>10311</v>
      </c>
      <c r="B71" s="1">
        <v>10122</v>
      </c>
      <c r="C71" s="1">
        <v>1032422390</v>
      </c>
      <c r="D71" s="1" t="s">
        <v>15</v>
      </c>
      <c r="E71" s="1" t="s">
        <v>45</v>
      </c>
      <c r="F71" s="1" t="s">
        <v>17</v>
      </c>
      <c r="G71" s="13">
        <v>2347922</v>
      </c>
      <c r="H71" s="2">
        <v>1</v>
      </c>
      <c r="I71" s="14">
        <v>0</v>
      </c>
      <c r="J71" s="15">
        <v>43943</v>
      </c>
      <c r="K71" s="15">
        <v>45677</v>
      </c>
      <c r="L71" s="1">
        <v>20</v>
      </c>
      <c r="M71" s="15">
        <v>45708</v>
      </c>
      <c r="N71" s="16">
        <v>2347922</v>
      </c>
      <c r="O71" s="13">
        <v>2347922</v>
      </c>
      <c r="P71" s="17">
        <f t="shared" si="13"/>
        <v>2347922</v>
      </c>
      <c r="Q71" s="13">
        <v>1059213.5593220338</v>
      </c>
      <c r="R71" s="13">
        <v>663772.44067796622</v>
      </c>
      <c r="S71" s="18">
        <v>624936</v>
      </c>
      <c r="T71" s="19">
        <v>59</v>
      </c>
      <c r="U71" s="20" t="s">
        <v>111</v>
      </c>
      <c r="V71" s="15">
        <v>45708</v>
      </c>
      <c r="W71" s="13">
        <f t="shared" si="14"/>
        <v>10592.135593220339</v>
      </c>
      <c r="X71" s="14">
        <v>0.01</v>
      </c>
      <c r="Y71" s="13">
        <f t="shared" si="15"/>
        <v>1059213.5593220338</v>
      </c>
      <c r="Z71" s="13">
        <f t="shared" si="16"/>
        <v>663772.44067796622</v>
      </c>
      <c r="AA71" s="21">
        <f t="shared" si="17"/>
        <v>0.01</v>
      </c>
      <c r="AB71" s="19">
        <f t="shared" si="18"/>
        <v>59</v>
      </c>
      <c r="AC71" s="13">
        <f t="shared" si="19"/>
        <v>10592.135593220339</v>
      </c>
      <c r="AD71" s="13"/>
      <c r="AF71" s="23">
        <v>10592.135593220339</v>
      </c>
      <c r="AG71" s="23">
        <v>10592.135593220339</v>
      </c>
      <c r="AH71" s="23">
        <v>10592.135593220339</v>
      </c>
      <c r="AI71" s="23">
        <v>10592.135593220339</v>
      </c>
      <c r="AJ71" s="23">
        <v>10592.135593220339</v>
      </c>
      <c r="AK71" s="23">
        <v>10592.135593220339</v>
      </c>
      <c r="AL71" s="23">
        <v>10592.135593220339</v>
      </c>
      <c r="AM71" s="23">
        <v>10592.135593220339</v>
      </c>
      <c r="AN71" s="23">
        <v>10592.135593220339</v>
      </c>
      <c r="AO71" s="23">
        <v>10592.135593220339</v>
      </c>
      <c r="AP71" s="23">
        <v>10592.135593220339</v>
      </c>
      <c r="AQ71" s="23">
        <v>10592.135593220339</v>
      </c>
      <c r="AR71" s="23">
        <v>10592.135593220339</v>
      </c>
      <c r="AS71" s="23">
        <v>10592.135593220339</v>
      </c>
      <c r="AT71" s="23">
        <v>10592.135593220339</v>
      </c>
      <c r="AU71" s="23">
        <v>10592.135593220339</v>
      </c>
      <c r="AV71" s="23">
        <v>10592.135593220339</v>
      </c>
      <c r="AW71" s="23">
        <v>10592.135593220339</v>
      </c>
      <c r="AX71" s="23">
        <v>10592.135593220339</v>
      </c>
      <c r="AY71" s="23">
        <v>10592.135593220339</v>
      </c>
      <c r="AZ71" s="23">
        <v>10592.135593220339</v>
      </c>
      <c r="BA71" s="23">
        <v>10592.135593220339</v>
      </c>
      <c r="BB71" s="23">
        <v>10592.135593220339</v>
      </c>
      <c r="BC71" s="23">
        <v>10592.135593220339</v>
      </c>
      <c r="BD71" s="23">
        <v>10592.135593220339</v>
      </c>
      <c r="BE71" s="23">
        <v>10592.135593220339</v>
      </c>
      <c r="BF71" s="23">
        <v>10592.135593220339</v>
      </c>
      <c r="BG71" s="23">
        <v>10592.135593220339</v>
      </c>
      <c r="BH71" s="23">
        <v>10592.135593220339</v>
      </c>
      <c r="BI71" s="23">
        <v>10592.135593220339</v>
      </c>
      <c r="BJ71" s="23">
        <v>10592.135593220339</v>
      </c>
      <c r="BK71" s="23">
        <v>10592.135593220339</v>
      </c>
      <c r="BL71" s="23">
        <v>10592.135593220339</v>
      </c>
      <c r="BN71" s="23">
        <v>10592.135593220339</v>
      </c>
      <c r="BP71" s="23">
        <v>0</v>
      </c>
      <c r="BR71" s="23">
        <v>10592.135593220339</v>
      </c>
      <c r="BS71" s="23">
        <v>10592.135593220339</v>
      </c>
      <c r="BT71" s="23">
        <v>10592.135593220339</v>
      </c>
      <c r="BU71" s="23">
        <v>10592.135593220339</v>
      </c>
      <c r="BV71" s="23">
        <v>10592.135593220339</v>
      </c>
      <c r="BW71" s="23">
        <v>10592.135593220339</v>
      </c>
      <c r="BX71" s="23">
        <v>10592.135593220339</v>
      </c>
      <c r="BY71" s="23">
        <v>10592.135593220339</v>
      </c>
      <c r="BZ71" s="23">
        <v>10592.135593220339</v>
      </c>
      <c r="CA71" s="23">
        <v>10592.135593220339</v>
      </c>
      <c r="CB71" s="23">
        <v>10592.135593220339</v>
      </c>
      <c r="CC71" s="23">
        <v>10592.135593220339</v>
      </c>
      <c r="CD71" s="23">
        <v>10592.135593220339</v>
      </c>
      <c r="CE71" s="23">
        <v>10592.135593220339</v>
      </c>
      <c r="CF71" s="23">
        <v>10592.135593220339</v>
      </c>
      <c r="CG71" s="23">
        <v>10592.135593220339</v>
      </c>
      <c r="CH71" s="23">
        <v>10592.135593220339</v>
      </c>
      <c r="CI71" s="23">
        <v>10592.135593220339</v>
      </c>
      <c r="CJ71" s="23">
        <v>10592.135593220339</v>
      </c>
      <c r="CK71" s="23">
        <v>10592.135593220339</v>
      </c>
      <c r="CL71" s="23">
        <v>10592.135593220339</v>
      </c>
    </row>
    <row r="72" spans="1:96" s="23" customFormat="1" x14ac:dyDescent="0.2">
      <c r="A72" s="1">
        <v>10341</v>
      </c>
      <c r="B72" s="1">
        <v>10093</v>
      </c>
      <c r="C72" s="1">
        <v>52302810</v>
      </c>
      <c r="D72" s="1" t="s">
        <v>15</v>
      </c>
      <c r="E72" s="1" t="s">
        <v>55</v>
      </c>
      <c r="F72" s="1" t="s">
        <v>17</v>
      </c>
      <c r="G72" s="13">
        <v>2582416</v>
      </c>
      <c r="H72" s="2">
        <v>1</v>
      </c>
      <c r="I72" s="14">
        <v>0</v>
      </c>
      <c r="J72" s="15">
        <v>43951</v>
      </c>
      <c r="K72" s="15">
        <v>45667</v>
      </c>
      <c r="L72" s="1">
        <v>10</v>
      </c>
      <c r="M72" s="15">
        <v>45698</v>
      </c>
      <c r="N72" s="16">
        <v>2582416</v>
      </c>
      <c r="O72" s="13">
        <v>2582416</v>
      </c>
      <c r="P72" s="17">
        <f t="shared" si="13"/>
        <v>2582416</v>
      </c>
      <c r="Q72" s="13">
        <v>1095660.3773584906</v>
      </c>
      <c r="R72" s="13">
        <v>801529.6226415094</v>
      </c>
      <c r="S72" s="18">
        <v>685226</v>
      </c>
      <c r="T72" s="19">
        <v>59</v>
      </c>
      <c r="U72" s="20" t="s">
        <v>111</v>
      </c>
      <c r="V72" s="15">
        <v>45698</v>
      </c>
      <c r="W72" s="13">
        <f t="shared" si="14"/>
        <v>11614</v>
      </c>
      <c r="X72" s="14">
        <v>1.06E-2</v>
      </c>
      <c r="Y72" s="13">
        <f t="shared" si="15"/>
        <v>1095660.3773584906</v>
      </c>
      <c r="Z72" s="13">
        <f t="shared" si="16"/>
        <v>801529.6226415094</v>
      </c>
      <c r="AA72" s="21">
        <f t="shared" si="17"/>
        <v>1.06E-2</v>
      </c>
      <c r="AB72" s="19">
        <f t="shared" si="18"/>
        <v>59</v>
      </c>
      <c r="AC72" s="13">
        <f t="shared" si="19"/>
        <v>11614</v>
      </c>
      <c r="AD72" s="13"/>
      <c r="AF72" s="23">
        <v>11614</v>
      </c>
      <c r="AG72" s="23">
        <v>11614</v>
      </c>
      <c r="AH72" s="23">
        <v>11614</v>
      </c>
      <c r="AI72" s="23">
        <v>11614</v>
      </c>
      <c r="AJ72" s="23">
        <v>11614</v>
      </c>
      <c r="AK72" s="23">
        <v>11614</v>
      </c>
      <c r="AL72" s="23">
        <v>11614</v>
      </c>
      <c r="AM72" s="23">
        <v>11614</v>
      </c>
      <c r="AN72" s="23">
        <v>11614</v>
      </c>
      <c r="AO72" s="23">
        <v>11614</v>
      </c>
      <c r="AP72" s="23">
        <v>11614</v>
      </c>
      <c r="AQ72" s="23">
        <v>11614</v>
      </c>
      <c r="AR72" s="23">
        <v>11614</v>
      </c>
      <c r="AS72" s="23">
        <v>11614</v>
      </c>
      <c r="AT72" s="23">
        <v>11614</v>
      </c>
      <c r="AU72" s="23">
        <v>11614</v>
      </c>
      <c r="AV72" s="23">
        <v>11614</v>
      </c>
      <c r="AW72" s="23">
        <v>11614</v>
      </c>
      <c r="AX72" s="23">
        <v>11614</v>
      </c>
      <c r="AY72" s="23">
        <v>11614</v>
      </c>
      <c r="AZ72" s="23">
        <v>11614</v>
      </c>
      <c r="BA72" s="23">
        <v>11614</v>
      </c>
      <c r="BB72" s="23">
        <v>11614</v>
      </c>
      <c r="BC72" s="23">
        <v>11614</v>
      </c>
      <c r="BD72" s="23">
        <v>11614</v>
      </c>
      <c r="BE72" s="23">
        <v>11614</v>
      </c>
      <c r="BF72" s="23">
        <v>11614</v>
      </c>
      <c r="BG72" s="23">
        <v>11614</v>
      </c>
      <c r="BH72" s="23">
        <v>11614</v>
      </c>
      <c r="BI72" s="23">
        <v>11614</v>
      </c>
      <c r="BJ72" s="23">
        <v>11614</v>
      </c>
      <c r="BK72" s="23">
        <v>11614</v>
      </c>
      <c r="BL72" s="23">
        <v>11614</v>
      </c>
      <c r="BN72" s="23">
        <v>11614</v>
      </c>
      <c r="BP72" s="23">
        <v>0</v>
      </c>
      <c r="BR72" s="23">
        <v>11614</v>
      </c>
      <c r="BS72" s="23">
        <v>11614</v>
      </c>
      <c r="BT72" s="23">
        <v>11614</v>
      </c>
      <c r="BU72" s="23">
        <v>11614</v>
      </c>
      <c r="BV72" s="23">
        <v>11614</v>
      </c>
      <c r="BW72" s="23">
        <v>11614</v>
      </c>
      <c r="BX72" s="23">
        <v>11614</v>
      </c>
      <c r="BY72" s="23">
        <v>11614</v>
      </c>
      <c r="BZ72" s="23">
        <v>11614</v>
      </c>
      <c r="CA72" s="23">
        <v>11614</v>
      </c>
      <c r="CB72" s="23">
        <v>11614</v>
      </c>
      <c r="CC72" s="23">
        <v>11614</v>
      </c>
      <c r="CD72" s="23">
        <v>11614</v>
      </c>
      <c r="CE72" s="23">
        <v>11614</v>
      </c>
      <c r="CF72" s="23">
        <v>11614</v>
      </c>
      <c r="CG72" s="23">
        <v>11614</v>
      </c>
      <c r="CH72" s="23">
        <v>11614</v>
      </c>
      <c r="CI72" s="23">
        <v>11614</v>
      </c>
      <c r="CJ72" s="23">
        <v>11614</v>
      </c>
      <c r="CK72" s="23">
        <v>11614</v>
      </c>
      <c r="CL72" s="23">
        <v>11614</v>
      </c>
    </row>
    <row r="73" spans="1:96" s="23" customFormat="1" x14ac:dyDescent="0.2">
      <c r="A73" s="1">
        <v>10360</v>
      </c>
      <c r="B73" s="1">
        <v>10136</v>
      </c>
      <c r="C73" s="1">
        <v>52288677</v>
      </c>
      <c r="D73" s="1" t="s">
        <v>15</v>
      </c>
      <c r="E73" s="1" t="s">
        <v>60</v>
      </c>
      <c r="F73" s="1" t="s">
        <v>17</v>
      </c>
      <c r="G73" s="13">
        <v>2424023</v>
      </c>
      <c r="H73" s="2">
        <v>1</v>
      </c>
      <c r="I73" s="14">
        <v>0</v>
      </c>
      <c r="J73" s="15">
        <v>43951</v>
      </c>
      <c r="K73" s="15">
        <v>45685</v>
      </c>
      <c r="L73" s="1">
        <v>28</v>
      </c>
      <c r="M73" s="15">
        <v>45716</v>
      </c>
      <c r="N73" s="16">
        <v>2424023</v>
      </c>
      <c r="O73" s="13">
        <v>2424023</v>
      </c>
      <c r="P73" s="17">
        <f t="shared" si="13"/>
        <v>2424023</v>
      </c>
      <c r="Q73" s="13">
        <v>597751.83882315317</v>
      </c>
      <c r="R73" s="13">
        <v>1452437.1611768468</v>
      </c>
      <c r="S73" s="18">
        <v>373834</v>
      </c>
      <c r="T73" s="19">
        <v>59</v>
      </c>
      <c r="U73" s="20" t="s">
        <v>111</v>
      </c>
      <c r="V73" s="15">
        <v>45716</v>
      </c>
      <c r="W73" s="13">
        <f t="shared" si="14"/>
        <v>6336.1694915254238</v>
      </c>
      <c r="X73" s="14">
        <v>1.06E-2</v>
      </c>
      <c r="Y73" s="13">
        <f t="shared" si="15"/>
        <v>597751.83882315317</v>
      </c>
      <c r="Z73" s="13">
        <f t="shared" si="16"/>
        <v>1452437.1611768468</v>
      </c>
      <c r="AA73" s="21">
        <f t="shared" si="17"/>
        <v>1.06E-2</v>
      </c>
      <c r="AB73" s="19">
        <f t="shared" si="18"/>
        <v>59</v>
      </c>
      <c r="AC73" s="13">
        <f t="shared" si="19"/>
        <v>6336.1694915254238</v>
      </c>
      <c r="AD73" s="13"/>
      <c r="AF73" s="23">
        <v>6336.1694915254238</v>
      </c>
      <c r="AG73" s="23">
        <v>6336.1694915254238</v>
      </c>
      <c r="AH73" s="23">
        <v>6336.1694915254238</v>
      </c>
      <c r="AI73" s="23">
        <v>6336.1694915254238</v>
      </c>
      <c r="AJ73" s="23">
        <v>6336.1694915254238</v>
      </c>
      <c r="AK73" s="23">
        <v>6336.1694915254238</v>
      </c>
      <c r="AL73" s="23">
        <v>6336.1694915254238</v>
      </c>
      <c r="AM73" s="23">
        <v>6336.1694915254238</v>
      </c>
      <c r="AN73" s="23">
        <v>6336.1694915254238</v>
      </c>
      <c r="AO73" s="23">
        <v>6336.1694915254238</v>
      </c>
      <c r="AP73" s="23">
        <v>6336.1694915254238</v>
      </c>
      <c r="AQ73" s="23">
        <v>6336.1694915254238</v>
      </c>
      <c r="AR73" s="23">
        <v>6336.1694915254238</v>
      </c>
      <c r="AS73" s="23">
        <v>6336.1694915254238</v>
      </c>
      <c r="AT73" s="23">
        <v>6336.1694915254238</v>
      </c>
      <c r="AU73" s="23">
        <v>6336.1694915254238</v>
      </c>
      <c r="AV73" s="23">
        <v>6336.1694915254238</v>
      </c>
      <c r="AW73" s="23">
        <v>6336.1694915254238</v>
      </c>
      <c r="AX73" s="23">
        <v>6336.1694915254238</v>
      </c>
      <c r="AY73" s="23">
        <v>6336.1694915254238</v>
      </c>
      <c r="AZ73" s="23">
        <v>6336.1694915254238</v>
      </c>
      <c r="BA73" s="23">
        <v>6336.1694915254238</v>
      </c>
      <c r="BB73" s="23">
        <v>6336.1694915254238</v>
      </c>
      <c r="BC73" s="23">
        <v>6336.1694915254238</v>
      </c>
      <c r="BD73" s="23">
        <v>6336.1694915254238</v>
      </c>
      <c r="BE73" s="23">
        <v>6336.1694915254238</v>
      </c>
      <c r="BF73" s="23">
        <v>6336.1694915254238</v>
      </c>
      <c r="BG73" s="23">
        <v>6336.1694915254238</v>
      </c>
      <c r="BH73" s="23">
        <v>6336.1694915254238</v>
      </c>
      <c r="BI73" s="23">
        <v>6336.1694915254238</v>
      </c>
      <c r="BJ73" s="23">
        <v>6336.1694915254238</v>
      </c>
      <c r="BK73" s="23">
        <v>6336.1694915254238</v>
      </c>
      <c r="BL73" s="23">
        <v>6336.1694915254238</v>
      </c>
      <c r="BN73" s="23">
        <v>6336.1694915254238</v>
      </c>
      <c r="BP73" s="23">
        <v>0</v>
      </c>
      <c r="BR73" s="23">
        <v>6336.1694915254238</v>
      </c>
      <c r="BS73" s="23">
        <v>6336.1694915254238</v>
      </c>
      <c r="BT73" s="23">
        <v>6336.1694915254238</v>
      </c>
      <c r="BU73" s="23">
        <v>6336.1694915254238</v>
      </c>
      <c r="BV73" s="23">
        <v>6336.1694915254238</v>
      </c>
      <c r="BW73" s="23">
        <v>6336.1694915254238</v>
      </c>
      <c r="BX73" s="23">
        <v>6336.1694915254238</v>
      </c>
      <c r="BY73" s="23">
        <v>6336.1694915254238</v>
      </c>
      <c r="BZ73" s="23">
        <v>6336.1694915254238</v>
      </c>
      <c r="CA73" s="23">
        <v>6336.1694915254238</v>
      </c>
      <c r="CB73" s="23">
        <v>6336.1694915254238</v>
      </c>
      <c r="CC73" s="23">
        <v>6336.1694915254238</v>
      </c>
      <c r="CD73" s="23">
        <v>6336.1694915254238</v>
      </c>
      <c r="CE73" s="23">
        <v>6336.1694915254238</v>
      </c>
      <c r="CF73" s="23">
        <v>6336.1694915254238</v>
      </c>
      <c r="CG73" s="23">
        <v>6336.1694915254238</v>
      </c>
      <c r="CH73" s="23">
        <v>6336.1694915254238</v>
      </c>
      <c r="CI73" s="23">
        <v>6336.1694915254238</v>
      </c>
      <c r="CJ73" s="23">
        <v>6336.1694915254238</v>
      </c>
      <c r="CK73" s="23">
        <v>6336.1694915254238</v>
      </c>
      <c r="CL73" s="23">
        <v>6336.1694915254238</v>
      </c>
    </row>
    <row r="74" spans="1:96" s="23" customFormat="1" x14ac:dyDescent="0.2">
      <c r="A74" s="1">
        <v>10383</v>
      </c>
      <c r="B74" s="1">
        <v>10120</v>
      </c>
      <c r="C74" s="1">
        <v>52520557</v>
      </c>
      <c r="D74" s="1" t="s">
        <v>15</v>
      </c>
      <c r="E74" s="1" t="s">
        <v>64</v>
      </c>
      <c r="F74" s="1" t="s">
        <v>17</v>
      </c>
      <c r="G74" s="13">
        <v>1995025</v>
      </c>
      <c r="H74" s="2">
        <v>1</v>
      </c>
      <c r="I74" s="14">
        <v>0</v>
      </c>
      <c r="J74" s="15">
        <v>43964</v>
      </c>
      <c r="K74" s="15">
        <v>45677</v>
      </c>
      <c r="L74" s="1">
        <v>20</v>
      </c>
      <c r="M74" s="15">
        <v>45708</v>
      </c>
      <c r="N74" s="16">
        <v>1995025</v>
      </c>
      <c r="O74" s="13">
        <v>1995025</v>
      </c>
      <c r="P74" s="17">
        <f t="shared" si="13"/>
        <v>1995025</v>
      </c>
      <c r="Q74" s="13">
        <v>120562.23151752539</v>
      </c>
      <c r="R74" s="13">
        <v>1799667.7684824746</v>
      </c>
      <c r="S74" s="18">
        <v>74795</v>
      </c>
      <c r="T74" s="19">
        <v>59</v>
      </c>
      <c r="U74" s="20" t="s">
        <v>111</v>
      </c>
      <c r="V74" s="15">
        <v>45708</v>
      </c>
      <c r="W74" s="13">
        <f t="shared" si="14"/>
        <v>1267.7118644067796</v>
      </c>
      <c r="X74" s="14">
        <v>1.0515E-2</v>
      </c>
      <c r="Y74" s="13">
        <f t="shared" si="15"/>
        <v>120562.23151752539</v>
      </c>
      <c r="Z74" s="13">
        <f t="shared" si="16"/>
        <v>1799667.7684824746</v>
      </c>
      <c r="AA74" s="21">
        <f t="shared" si="17"/>
        <v>1.0515E-2</v>
      </c>
      <c r="AB74" s="19">
        <f t="shared" si="18"/>
        <v>59</v>
      </c>
      <c r="AC74" s="13">
        <f t="shared" si="19"/>
        <v>1267.7118644067796</v>
      </c>
      <c r="AD74" s="13"/>
      <c r="AG74" s="23">
        <v>1267.7118644067796</v>
      </c>
      <c r="AH74" s="23">
        <v>1267.7118644067796</v>
      </c>
      <c r="AI74" s="23">
        <v>1267.7118644067796</v>
      </c>
      <c r="AJ74" s="23">
        <v>1267.7118644067796</v>
      </c>
      <c r="AK74" s="23">
        <v>1267.7118644067796</v>
      </c>
      <c r="AL74" s="23">
        <v>1267.7118644067796</v>
      </c>
      <c r="AM74" s="23">
        <v>1267.7118644067796</v>
      </c>
      <c r="AN74" s="23">
        <v>1267.7118644067796</v>
      </c>
      <c r="AO74" s="23">
        <v>1267.7118644067796</v>
      </c>
      <c r="AP74" s="23">
        <v>1267.7118644067796</v>
      </c>
      <c r="AQ74" s="23">
        <v>1267.7118644067796</v>
      </c>
      <c r="AR74" s="23">
        <v>1267.7118644067796</v>
      </c>
      <c r="AS74" s="23">
        <v>1267.7118644067796</v>
      </c>
      <c r="AT74" s="23">
        <v>1267.7118644067796</v>
      </c>
      <c r="AU74" s="23">
        <v>1267.7118644067796</v>
      </c>
      <c r="AV74" s="23">
        <v>1267.7118644067796</v>
      </c>
      <c r="AW74" s="23">
        <v>1267.7118644067796</v>
      </c>
      <c r="AX74" s="23">
        <v>1267.7118644067796</v>
      </c>
      <c r="AY74" s="23">
        <v>1267.7118644067796</v>
      </c>
      <c r="AZ74" s="23">
        <v>1267.7118644067796</v>
      </c>
      <c r="BA74" s="23">
        <v>1267.7118644067796</v>
      </c>
      <c r="BB74" s="23">
        <v>1267.7118644067796</v>
      </c>
      <c r="BC74" s="23">
        <v>1267.7118644067796</v>
      </c>
      <c r="BD74" s="23">
        <v>1267.7118644067796</v>
      </c>
      <c r="BE74" s="23">
        <v>1267.7118644067796</v>
      </c>
      <c r="BF74" s="23">
        <v>1267.7118644067796</v>
      </c>
      <c r="BG74" s="23">
        <v>1267.7118644067796</v>
      </c>
      <c r="BH74" s="23">
        <v>1267.7118644067796</v>
      </c>
      <c r="BI74" s="23">
        <v>1267.7118644067796</v>
      </c>
      <c r="BJ74" s="23">
        <v>1267.7118644067796</v>
      </c>
      <c r="BK74" s="23">
        <v>1267.7118644067796</v>
      </c>
      <c r="BL74" s="23">
        <v>1267.7118644067796</v>
      </c>
      <c r="BN74" s="23">
        <v>1267.7118644067796</v>
      </c>
      <c r="BP74" s="23">
        <v>0</v>
      </c>
      <c r="BR74" s="23">
        <v>1267.7118644067796</v>
      </c>
      <c r="BS74" s="23">
        <v>1267.7118644067796</v>
      </c>
      <c r="BT74" s="23">
        <v>1267.7118644067796</v>
      </c>
      <c r="BU74" s="23">
        <v>1267.7118644067796</v>
      </c>
      <c r="BV74" s="23">
        <v>1267.7118644067796</v>
      </c>
      <c r="BW74" s="23">
        <v>1267.7118644067796</v>
      </c>
      <c r="BX74" s="23">
        <v>1267.7118644067796</v>
      </c>
      <c r="BY74" s="23">
        <v>1267.7118644067796</v>
      </c>
      <c r="BZ74" s="23">
        <v>1267.7118644067796</v>
      </c>
      <c r="CA74" s="23">
        <v>1267.7118644067796</v>
      </c>
      <c r="CB74" s="23">
        <v>1267.7118644067796</v>
      </c>
      <c r="CC74" s="23">
        <v>1267.7118644067796</v>
      </c>
      <c r="CD74" s="23">
        <v>1267.7118644067796</v>
      </c>
      <c r="CE74" s="23">
        <v>1267.7118644067796</v>
      </c>
      <c r="CF74" s="23">
        <v>1267.7118644067796</v>
      </c>
      <c r="CG74" s="23">
        <v>1267.7118644067796</v>
      </c>
      <c r="CH74" s="23">
        <v>1267.7118644067796</v>
      </c>
      <c r="CI74" s="23">
        <v>1267.7118644067796</v>
      </c>
      <c r="CJ74" s="23">
        <v>1267.7118644067796</v>
      </c>
      <c r="CK74" s="23">
        <v>1267.7118644067796</v>
      </c>
      <c r="CL74" s="23">
        <v>1267.7118644067796</v>
      </c>
      <c r="CM74" s="23">
        <v>1267.7118644067796</v>
      </c>
    </row>
    <row r="75" spans="1:96" s="23" customFormat="1" x14ac:dyDescent="0.2">
      <c r="A75" s="1">
        <v>10394</v>
      </c>
      <c r="B75" s="1">
        <v>10164</v>
      </c>
      <c r="C75" s="1">
        <v>97611113</v>
      </c>
      <c r="D75" s="1" t="s">
        <v>15</v>
      </c>
      <c r="E75" s="1" t="s">
        <v>66</v>
      </c>
      <c r="F75" s="1" t="s">
        <v>17</v>
      </c>
      <c r="G75" s="13">
        <v>2971836</v>
      </c>
      <c r="H75" s="2">
        <v>1</v>
      </c>
      <c r="I75" s="14">
        <v>0</v>
      </c>
      <c r="J75" s="15">
        <v>43964</v>
      </c>
      <c r="K75" s="15">
        <v>45703</v>
      </c>
      <c r="L75" s="1">
        <v>15</v>
      </c>
      <c r="M75" s="15">
        <v>45731</v>
      </c>
      <c r="N75" s="16">
        <v>2971836</v>
      </c>
      <c r="O75" s="13">
        <v>2971836</v>
      </c>
      <c r="P75" s="17">
        <f t="shared" si="13"/>
        <v>2971836</v>
      </c>
      <c r="Q75" s="13">
        <v>1254218.6440677964</v>
      </c>
      <c r="R75" s="13">
        <v>977628.35593220359</v>
      </c>
      <c r="S75" s="18">
        <v>739989</v>
      </c>
      <c r="T75" s="19">
        <v>59</v>
      </c>
      <c r="U75" s="20" t="s">
        <v>111</v>
      </c>
      <c r="V75" s="15">
        <v>45731</v>
      </c>
      <c r="W75" s="13">
        <f t="shared" si="14"/>
        <v>12542.186440677966</v>
      </c>
      <c r="X75" s="14">
        <v>0.01</v>
      </c>
      <c r="Y75" s="13">
        <f t="shared" si="15"/>
        <v>1254218.6440677964</v>
      </c>
      <c r="Z75" s="13">
        <f t="shared" si="16"/>
        <v>977628.35593220359</v>
      </c>
      <c r="AA75" s="21">
        <f t="shared" si="17"/>
        <v>0.01</v>
      </c>
      <c r="AB75" s="19">
        <f t="shared" si="18"/>
        <v>59</v>
      </c>
      <c r="AC75" s="13">
        <f t="shared" si="19"/>
        <v>12542.186440677964</v>
      </c>
      <c r="AD75" s="13"/>
      <c r="AG75" s="23">
        <v>12542.186440677964</v>
      </c>
      <c r="AH75" s="23">
        <v>12542.186440677964</v>
      </c>
      <c r="AI75" s="23">
        <v>12542.186440677964</v>
      </c>
      <c r="AJ75" s="23">
        <v>12542.186440677964</v>
      </c>
      <c r="AK75" s="23">
        <v>12542.186440677964</v>
      </c>
      <c r="AL75" s="23">
        <v>12542.186440677964</v>
      </c>
      <c r="AM75" s="23">
        <v>12542.186440677964</v>
      </c>
      <c r="AN75" s="23">
        <v>12542.186440677964</v>
      </c>
      <c r="AO75" s="23">
        <v>12542.186440677964</v>
      </c>
      <c r="AP75" s="23">
        <v>12542.186440677964</v>
      </c>
      <c r="AQ75" s="23">
        <v>12542.186440677964</v>
      </c>
      <c r="AR75" s="23">
        <v>12542.186440677964</v>
      </c>
      <c r="AS75" s="23">
        <v>12542.186440677964</v>
      </c>
      <c r="AT75" s="23">
        <v>12542.186440677964</v>
      </c>
      <c r="AU75" s="23">
        <v>12542.186440677964</v>
      </c>
      <c r="AV75" s="23">
        <v>12542.186440677964</v>
      </c>
      <c r="AW75" s="23">
        <v>12542.186440677964</v>
      </c>
      <c r="AX75" s="23">
        <v>12542.186440677964</v>
      </c>
      <c r="AY75" s="23">
        <v>12542.186440677964</v>
      </c>
      <c r="AZ75" s="23">
        <v>12542.186440677964</v>
      </c>
      <c r="BA75" s="23">
        <v>12542.186440677964</v>
      </c>
      <c r="BB75" s="23">
        <v>12542.186440677964</v>
      </c>
      <c r="BC75" s="23">
        <v>12542.186440677964</v>
      </c>
      <c r="BD75" s="23">
        <v>12542.186440677964</v>
      </c>
      <c r="BE75" s="23">
        <v>12542.186440677964</v>
      </c>
      <c r="BF75" s="23">
        <v>12542.186440677964</v>
      </c>
      <c r="BG75" s="23">
        <v>12542.186440677964</v>
      </c>
      <c r="BH75" s="23">
        <v>12542.186440677964</v>
      </c>
      <c r="BI75" s="23">
        <v>12542.186440677964</v>
      </c>
      <c r="BJ75" s="23">
        <v>12542.186440677964</v>
      </c>
      <c r="BK75" s="23">
        <v>12542.186440677964</v>
      </c>
      <c r="BL75" s="23">
        <v>12542.186440677964</v>
      </c>
      <c r="BN75" s="23">
        <v>12542.186440677964</v>
      </c>
      <c r="BP75" s="23">
        <v>0</v>
      </c>
      <c r="BR75" s="23">
        <v>12542.186440677964</v>
      </c>
      <c r="BS75" s="23">
        <v>12542.186440677964</v>
      </c>
      <c r="BT75" s="23">
        <v>12542.186440677964</v>
      </c>
      <c r="BU75" s="23">
        <v>12542.186440677964</v>
      </c>
      <c r="BV75" s="23">
        <v>12542.186440677964</v>
      </c>
      <c r="BW75" s="23">
        <v>12542.186440677964</v>
      </c>
      <c r="BX75" s="23">
        <v>12542.186440677964</v>
      </c>
      <c r="BY75" s="23">
        <v>12542.186440677964</v>
      </c>
      <c r="BZ75" s="23">
        <v>12542.186440677964</v>
      </c>
      <c r="CA75" s="23">
        <v>12542.186440677964</v>
      </c>
      <c r="CB75" s="23">
        <v>12542.186440677964</v>
      </c>
      <c r="CC75" s="23">
        <v>12542.186440677964</v>
      </c>
      <c r="CD75" s="23">
        <v>12542.186440677964</v>
      </c>
      <c r="CE75" s="23">
        <v>12542.186440677964</v>
      </c>
      <c r="CF75" s="23">
        <v>12542.186440677964</v>
      </c>
      <c r="CG75" s="23">
        <v>12542.186440677964</v>
      </c>
      <c r="CH75" s="23">
        <v>12542.186440677964</v>
      </c>
      <c r="CI75" s="23">
        <v>12542.186440677964</v>
      </c>
      <c r="CJ75" s="23">
        <v>12542.186440677964</v>
      </c>
      <c r="CK75" s="23">
        <v>12542.186440677964</v>
      </c>
      <c r="CL75" s="23">
        <v>12542.186440677964</v>
      </c>
      <c r="CM75" s="23">
        <v>12542.186440677964</v>
      </c>
    </row>
    <row r="76" spans="1:96" s="23" customFormat="1" x14ac:dyDescent="0.2">
      <c r="A76" s="1">
        <v>10405</v>
      </c>
      <c r="B76" s="1">
        <v>10102</v>
      </c>
      <c r="C76" s="1">
        <v>1022360125</v>
      </c>
      <c r="D76" s="1" t="s">
        <v>15</v>
      </c>
      <c r="E76" s="1" t="s">
        <v>37</v>
      </c>
      <c r="F76" s="1" t="s">
        <v>17</v>
      </c>
      <c r="G76" s="13">
        <v>2663185</v>
      </c>
      <c r="H76" s="2">
        <v>1</v>
      </c>
      <c r="I76" s="14">
        <v>0</v>
      </c>
      <c r="J76" s="15">
        <v>43969</v>
      </c>
      <c r="K76" s="15">
        <v>45703</v>
      </c>
      <c r="L76" s="1">
        <v>15</v>
      </c>
      <c r="M76" s="15">
        <v>45731</v>
      </c>
      <c r="N76" s="16">
        <v>2663185</v>
      </c>
      <c r="O76" s="13">
        <v>2663185</v>
      </c>
      <c r="P76" s="17">
        <f t="shared" si="13"/>
        <v>2663185</v>
      </c>
      <c r="Q76" s="13">
        <v>1126952.3504956826</v>
      </c>
      <c r="R76" s="13">
        <v>831436.64950431744</v>
      </c>
      <c r="S76" s="18">
        <v>704796</v>
      </c>
      <c r="T76" s="19">
        <v>59</v>
      </c>
      <c r="U76" s="20" t="s">
        <v>111</v>
      </c>
      <c r="V76" s="15">
        <v>45731</v>
      </c>
      <c r="W76" s="13">
        <f t="shared" si="14"/>
        <v>11945.694915254237</v>
      </c>
      <c r="X76" s="14">
        <v>1.06E-2</v>
      </c>
      <c r="Y76" s="13">
        <f t="shared" si="15"/>
        <v>1126952.3504956826</v>
      </c>
      <c r="Z76" s="13">
        <f t="shared" si="16"/>
        <v>831436.64950431744</v>
      </c>
      <c r="AA76" s="21">
        <f t="shared" si="17"/>
        <v>1.06E-2</v>
      </c>
      <c r="AB76" s="19">
        <f t="shared" si="18"/>
        <v>59</v>
      </c>
      <c r="AC76" s="13">
        <f t="shared" si="19"/>
        <v>11945.694915254235</v>
      </c>
      <c r="AD76" s="13"/>
      <c r="AG76" s="23">
        <v>11945.694915254235</v>
      </c>
      <c r="AH76" s="23">
        <v>11945.694915254235</v>
      </c>
      <c r="AI76" s="23">
        <v>11945.694915254235</v>
      </c>
      <c r="AJ76" s="23">
        <v>11945.694915254235</v>
      </c>
      <c r="AK76" s="23">
        <v>11945.694915254235</v>
      </c>
      <c r="AL76" s="23">
        <v>11945.694915254235</v>
      </c>
      <c r="AM76" s="23">
        <v>11945.694915254235</v>
      </c>
      <c r="AN76" s="23">
        <v>11945.694915254235</v>
      </c>
      <c r="AO76" s="23">
        <v>11945.694915254235</v>
      </c>
      <c r="AP76" s="23">
        <v>11945.694915254235</v>
      </c>
      <c r="AQ76" s="23">
        <v>11945.694915254235</v>
      </c>
      <c r="AR76" s="23">
        <v>11945.694915254235</v>
      </c>
      <c r="AS76" s="23">
        <v>11945.694915254235</v>
      </c>
      <c r="AT76" s="23">
        <v>11945.694915254235</v>
      </c>
      <c r="AU76" s="23">
        <v>11945.694915254235</v>
      </c>
      <c r="AV76" s="23">
        <v>11945.694915254235</v>
      </c>
      <c r="AW76" s="23">
        <v>11945.694915254235</v>
      </c>
      <c r="AX76" s="23">
        <v>11945.694915254235</v>
      </c>
      <c r="AY76" s="23">
        <v>11945.694915254235</v>
      </c>
      <c r="AZ76" s="23">
        <v>11945.694915254235</v>
      </c>
      <c r="BA76" s="23">
        <v>11945.694915254235</v>
      </c>
      <c r="BB76" s="23">
        <v>11945.694915254235</v>
      </c>
      <c r="BC76" s="23">
        <v>11945.694915254235</v>
      </c>
      <c r="BD76" s="23">
        <v>11945.694915254235</v>
      </c>
      <c r="BE76" s="23">
        <v>11945.694915254235</v>
      </c>
      <c r="BF76" s="23">
        <v>11945.694915254235</v>
      </c>
      <c r="BG76" s="23">
        <v>11945.694915254235</v>
      </c>
      <c r="BH76" s="23">
        <v>11945.694915254235</v>
      </c>
      <c r="BI76" s="23">
        <v>11945.694915254235</v>
      </c>
      <c r="BJ76" s="23">
        <v>11945.694915254235</v>
      </c>
      <c r="BK76" s="23">
        <v>11945.694915254235</v>
      </c>
      <c r="BL76" s="23">
        <v>11945.694915254235</v>
      </c>
      <c r="BN76" s="23">
        <v>11945.694915254235</v>
      </c>
      <c r="BP76" s="23">
        <v>0</v>
      </c>
      <c r="BR76" s="23">
        <v>11945.694915254235</v>
      </c>
      <c r="BS76" s="23">
        <v>11945.694915254235</v>
      </c>
      <c r="BT76" s="23">
        <v>11945.694915254235</v>
      </c>
      <c r="BU76" s="23">
        <v>11945.694915254235</v>
      </c>
      <c r="BV76" s="23">
        <v>11945.694915254235</v>
      </c>
      <c r="BW76" s="23">
        <v>11945.694915254235</v>
      </c>
      <c r="BX76" s="23">
        <v>11945.694915254235</v>
      </c>
      <c r="BY76" s="23">
        <v>11945.694915254235</v>
      </c>
      <c r="BZ76" s="23">
        <v>11945.694915254235</v>
      </c>
      <c r="CA76" s="23">
        <v>11945.694915254235</v>
      </c>
      <c r="CB76" s="23">
        <v>11945.694915254235</v>
      </c>
      <c r="CC76" s="23">
        <v>11945.694915254235</v>
      </c>
      <c r="CD76" s="23">
        <v>11945.694915254235</v>
      </c>
      <c r="CE76" s="23">
        <v>11945.694915254235</v>
      </c>
      <c r="CF76" s="23">
        <v>11945.694915254235</v>
      </c>
      <c r="CG76" s="23">
        <v>11945.694915254235</v>
      </c>
      <c r="CH76" s="23">
        <v>11945.694915254235</v>
      </c>
      <c r="CI76" s="23">
        <v>11945.694915254235</v>
      </c>
      <c r="CJ76" s="23">
        <v>11945.694915254235</v>
      </c>
      <c r="CK76" s="23">
        <v>11945.694915254235</v>
      </c>
      <c r="CL76" s="23">
        <v>11945.694915254235</v>
      </c>
      <c r="CM76" s="23">
        <v>11945.694915254235</v>
      </c>
    </row>
    <row r="77" spans="1:96" s="23" customFormat="1" x14ac:dyDescent="0.2">
      <c r="A77" s="1">
        <v>10407</v>
      </c>
      <c r="B77" s="1">
        <v>10122</v>
      </c>
      <c r="C77" s="1">
        <v>1032422390</v>
      </c>
      <c r="D77" s="1" t="s">
        <v>15</v>
      </c>
      <c r="E77" s="1" t="s">
        <v>45</v>
      </c>
      <c r="F77" s="1" t="s">
        <v>17</v>
      </c>
      <c r="G77" s="13">
        <v>2360421</v>
      </c>
      <c r="H77" s="2">
        <v>1</v>
      </c>
      <c r="I77" s="14">
        <v>0</v>
      </c>
      <c r="J77" s="15">
        <v>43969</v>
      </c>
      <c r="K77" s="15">
        <v>45708</v>
      </c>
      <c r="L77" s="1">
        <v>20</v>
      </c>
      <c r="M77" s="15">
        <v>45736</v>
      </c>
      <c r="N77" s="16">
        <v>2360421</v>
      </c>
      <c r="O77" s="13">
        <v>2360421</v>
      </c>
      <c r="P77" s="17">
        <f t="shared" si="13"/>
        <v>2360421</v>
      </c>
      <c r="Q77" s="13">
        <v>1080398.3050847459</v>
      </c>
      <c r="R77" s="13">
        <v>642587.69491525413</v>
      </c>
      <c r="S77" s="18">
        <v>637435</v>
      </c>
      <c r="T77" s="19">
        <v>59</v>
      </c>
      <c r="U77" s="20" t="s">
        <v>111</v>
      </c>
      <c r="V77" s="15">
        <v>45736</v>
      </c>
      <c r="W77" s="13">
        <f t="shared" si="14"/>
        <v>10803.983050847457</v>
      </c>
      <c r="X77" s="14">
        <v>0.01</v>
      </c>
      <c r="Y77" s="13">
        <f t="shared" si="15"/>
        <v>1080398.3050847459</v>
      </c>
      <c r="Z77" s="13">
        <f t="shared" si="16"/>
        <v>642587.69491525413</v>
      </c>
      <c r="AA77" s="21">
        <f t="shared" si="17"/>
        <v>0.01</v>
      </c>
      <c r="AB77" s="19">
        <f t="shared" si="18"/>
        <v>59</v>
      </c>
      <c r="AC77" s="13">
        <f t="shared" si="19"/>
        <v>10803.983050847459</v>
      </c>
      <c r="AD77" s="13"/>
      <c r="AG77" s="23">
        <v>10803.983050847459</v>
      </c>
      <c r="AH77" s="23">
        <v>10803.983050847459</v>
      </c>
      <c r="AI77" s="23">
        <v>10803.983050847459</v>
      </c>
      <c r="AJ77" s="23">
        <v>10803.983050847459</v>
      </c>
      <c r="AK77" s="23">
        <v>10803.983050847459</v>
      </c>
      <c r="AL77" s="23">
        <v>10803.983050847459</v>
      </c>
      <c r="AM77" s="23">
        <v>10803.983050847459</v>
      </c>
      <c r="AN77" s="23">
        <v>10803.983050847459</v>
      </c>
      <c r="AO77" s="23">
        <v>10803.983050847459</v>
      </c>
      <c r="AP77" s="23">
        <v>10803.983050847459</v>
      </c>
      <c r="AQ77" s="23">
        <v>10803.983050847459</v>
      </c>
      <c r="AR77" s="23">
        <v>10803.983050847459</v>
      </c>
      <c r="AS77" s="23">
        <v>10803.983050847459</v>
      </c>
      <c r="AT77" s="23">
        <v>10803.983050847459</v>
      </c>
      <c r="AU77" s="23">
        <v>10803.983050847459</v>
      </c>
      <c r="AV77" s="23">
        <v>10803.983050847459</v>
      </c>
      <c r="AW77" s="23">
        <v>10803.983050847459</v>
      </c>
      <c r="AX77" s="23">
        <v>10803.983050847459</v>
      </c>
      <c r="AY77" s="23">
        <v>10803.983050847459</v>
      </c>
      <c r="AZ77" s="23">
        <v>10803.983050847459</v>
      </c>
      <c r="BA77" s="23">
        <v>10803.983050847459</v>
      </c>
      <c r="BB77" s="23">
        <v>10803.983050847459</v>
      </c>
      <c r="BC77" s="23">
        <v>10803.983050847459</v>
      </c>
      <c r="BD77" s="23">
        <v>10803.983050847459</v>
      </c>
      <c r="BE77" s="23">
        <v>10803.983050847459</v>
      </c>
      <c r="BF77" s="23">
        <v>10803.983050847459</v>
      </c>
      <c r="BG77" s="23">
        <v>10803.983050847459</v>
      </c>
      <c r="BH77" s="23">
        <v>10803.983050847459</v>
      </c>
      <c r="BI77" s="23">
        <v>10803.983050847459</v>
      </c>
      <c r="BJ77" s="23">
        <v>10803.983050847459</v>
      </c>
      <c r="BK77" s="23">
        <v>10803.983050847459</v>
      </c>
      <c r="BL77" s="23">
        <v>10803.983050847459</v>
      </c>
      <c r="BN77" s="23">
        <v>10803.983050847459</v>
      </c>
      <c r="BP77" s="23">
        <v>0</v>
      </c>
      <c r="BR77" s="23">
        <v>10803.983050847459</v>
      </c>
      <c r="BS77" s="23">
        <v>10803.983050847459</v>
      </c>
      <c r="BT77" s="23">
        <v>10803.983050847459</v>
      </c>
      <c r="BU77" s="23">
        <v>10803.983050847459</v>
      </c>
      <c r="BV77" s="23">
        <v>10803.983050847459</v>
      </c>
      <c r="BW77" s="23">
        <v>10803.983050847459</v>
      </c>
      <c r="BX77" s="23">
        <v>10803.983050847459</v>
      </c>
      <c r="BY77" s="23">
        <v>10803.983050847459</v>
      </c>
      <c r="BZ77" s="23">
        <v>10803.983050847459</v>
      </c>
      <c r="CA77" s="23">
        <v>10803.983050847459</v>
      </c>
      <c r="CB77" s="23">
        <v>10803.983050847459</v>
      </c>
      <c r="CC77" s="23">
        <v>10803.983050847459</v>
      </c>
      <c r="CD77" s="23">
        <v>10803.983050847459</v>
      </c>
      <c r="CE77" s="23">
        <v>10803.983050847459</v>
      </c>
      <c r="CF77" s="23">
        <v>10803.983050847459</v>
      </c>
      <c r="CG77" s="23">
        <v>10803.983050847459</v>
      </c>
      <c r="CH77" s="23">
        <v>10803.983050847459</v>
      </c>
      <c r="CI77" s="23">
        <v>10803.983050847459</v>
      </c>
      <c r="CJ77" s="23">
        <v>10803.983050847459</v>
      </c>
      <c r="CK77" s="23">
        <v>10803.983050847459</v>
      </c>
      <c r="CL77" s="23">
        <v>10803.983050847459</v>
      </c>
      <c r="CM77" s="23">
        <v>10803.983050847459</v>
      </c>
    </row>
    <row r="78" spans="1:96" s="23" customFormat="1" x14ac:dyDescent="0.2">
      <c r="A78" s="1">
        <v>10408</v>
      </c>
      <c r="B78" s="1">
        <v>10128</v>
      </c>
      <c r="C78" s="1">
        <v>23660677</v>
      </c>
      <c r="D78" s="1" t="s">
        <v>15</v>
      </c>
      <c r="E78" s="1" t="s">
        <v>68</v>
      </c>
      <c r="F78" s="1" t="s">
        <v>17</v>
      </c>
      <c r="G78" s="13">
        <v>1577893</v>
      </c>
      <c r="H78" s="2">
        <v>1</v>
      </c>
      <c r="I78" s="14">
        <v>0</v>
      </c>
      <c r="J78" s="15">
        <v>43969</v>
      </c>
      <c r="K78" s="15">
        <v>45698</v>
      </c>
      <c r="L78" s="1">
        <v>10</v>
      </c>
      <c r="M78" s="15">
        <v>45726</v>
      </c>
      <c r="N78" s="16">
        <v>1577893</v>
      </c>
      <c r="O78" s="13">
        <v>1577893</v>
      </c>
      <c r="P78" s="17">
        <f t="shared" si="13"/>
        <v>1577893</v>
      </c>
      <c r="Q78" s="13">
        <v>656906.77966101689</v>
      </c>
      <c r="R78" s="13">
        <v>533411.22033898311</v>
      </c>
      <c r="S78" s="18">
        <v>387575</v>
      </c>
      <c r="T78" s="19">
        <v>59</v>
      </c>
      <c r="U78" s="20" t="s">
        <v>111</v>
      </c>
      <c r="V78" s="15">
        <v>45726</v>
      </c>
      <c r="W78" s="13">
        <f t="shared" si="14"/>
        <v>6569.0677966101694</v>
      </c>
      <c r="X78" s="14">
        <v>0.01</v>
      </c>
      <c r="Y78" s="13">
        <f t="shared" si="15"/>
        <v>656906.77966101689</v>
      </c>
      <c r="Z78" s="13">
        <f t="shared" si="16"/>
        <v>533411.22033898311</v>
      </c>
      <c r="AA78" s="21">
        <f t="shared" si="17"/>
        <v>0.01</v>
      </c>
      <c r="AB78" s="19">
        <f t="shared" si="18"/>
        <v>59</v>
      </c>
      <c r="AC78" s="13">
        <f t="shared" si="19"/>
        <v>6569.0677966101694</v>
      </c>
      <c r="AD78" s="13"/>
      <c r="AG78" s="23">
        <v>6569.0677966101694</v>
      </c>
      <c r="AH78" s="23">
        <v>6569.0677966101694</v>
      </c>
      <c r="AI78" s="23">
        <v>6569.0677966101694</v>
      </c>
      <c r="AJ78" s="23">
        <v>6569.0677966101694</v>
      </c>
      <c r="AK78" s="23">
        <v>6569.0677966101694</v>
      </c>
      <c r="AL78" s="23">
        <v>6569.0677966101694</v>
      </c>
      <c r="AM78" s="23">
        <v>6569.0677966101694</v>
      </c>
      <c r="AN78" s="23">
        <v>6569.0677966101694</v>
      </c>
      <c r="AO78" s="23">
        <v>6569.0677966101694</v>
      </c>
      <c r="AP78" s="23">
        <v>6569.0677966101694</v>
      </c>
      <c r="AQ78" s="23">
        <v>6569.0677966101694</v>
      </c>
      <c r="AR78" s="23">
        <v>6569.0677966101694</v>
      </c>
      <c r="AS78" s="23">
        <v>6569.0677966101694</v>
      </c>
      <c r="AT78" s="23">
        <v>6569.0677966101694</v>
      </c>
      <c r="AU78" s="23">
        <v>6569.0677966101694</v>
      </c>
      <c r="AV78" s="23">
        <v>6569.0677966101694</v>
      </c>
      <c r="AW78" s="23">
        <v>6569.0677966101694</v>
      </c>
      <c r="AX78" s="23">
        <v>6569.0677966101694</v>
      </c>
      <c r="AY78" s="23">
        <v>6569.0677966101694</v>
      </c>
      <c r="AZ78" s="23">
        <v>6569.0677966101694</v>
      </c>
      <c r="BA78" s="23">
        <v>6569.0677966101694</v>
      </c>
      <c r="BB78" s="23">
        <v>6569.0677966101694</v>
      </c>
      <c r="BC78" s="23">
        <v>6569.0677966101694</v>
      </c>
      <c r="BD78" s="23">
        <v>6569.0677966101694</v>
      </c>
      <c r="BE78" s="23">
        <v>6569.0677966101694</v>
      </c>
      <c r="BF78" s="23">
        <v>6569.0677966101694</v>
      </c>
      <c r="BG78" s="23">
        <v>6569.0677966101694</v>
      </c>
      <c r="BH78" s="23">
        <v>6569.0677966101694</v>
      </c>
      <c r="BI78" s="23">
        <v>6569.0677966101694</v>
      </c>
      <c r="BJ78" s="23">
        <v>6569.0677966101694</v>
      </c>
      <c r="BK78" s="23">
        <v>6569.0677966101694</v>
      </c>
      <c r="BL78" s="23">
        <v>6569.0677966101694</v>
      </c>
      <c r="BN78" s="23">
        <v>6569.0677966101694</v>
      </c>
      <c r="BP78" s="23">
        <v>0</v>
      </c>
      <c r="BR78" s="23">
        <v>6569.0677966101694</v>
      </c>
      <c r="BS78" s="23">
        <v>6569.0677966101694</v>
      </c>
      <c r="BT78" s="23">
        <v>6569.0677966101694</v>
      </c>
      <c r="BU78" s="23">
        <v>6569.0677966101694</v>
      </c>
      <c r="BV78" s="23">
        <v>6569.0677966101694</v>
      </c>
      <c r="BW78" s="23">
        <v>6569.0677966101694</v>
      </c>
      <c r="BX78" s="23">
        <v>6569.0677966101694</v>
      </c>
      <c r="BY78" s="23">
        <v>6569.0677966101694</v>
      </c>
      <c r="BZ78" s="23">
        <v>6569.0677966101694</v>
      </c>
      <c r="CA78" s="23">
        <v>6569.0677966101694</v>
      </c>
      <c r="CB78" s="23">
        <v>6569.0677966101694</v>
      </c>
      <c r="CC78" s="23">
        <v>6569.0677966101694</v>
      </c>
      <c r="CD78" s="23">
        <v>6569.0677966101694</v>
      </c>
      <c r="CE78" s="23">
        <v>6569.0677966101694</v>
      </c>
      <c r="CF78" s="23">
        <v>6569.0677966101694</v>
      </c>
      <c r="CG78" s="23">
        <v>6569.0677966101694</v>
      </c>
      <c r="CH78" s="23">
        <v>6569.0677966101694</v>
      </c>
      <c r="CI78" s="23">
        <v>6569.0677966101694</v>
      </c>
      <c r="CJ78" s="23">
        <v>6569.0677966101694</v>
      </c>
      <c r="CK78" s="23">
        <v>6569.0677966101694</v>
      </c>
      <c r="CL78" s="23">
        <v>6569.0677966101694</v>
      </c>
      <c r="CM78" s="23">
        <v>6569.0677966101694</v>
      </c>
    </row>
    <row r="79" spans="1:96" s="23" customFormat="1" x14ac:dyDescent="0.2">
      <c r="A79" s="1">
        <v>10429</v>
      </c>
      <c r="B79" s="1">
        <v>10140</v>
      </c>
      <c r="C79" s="1">
        <v>41448243</v>
      </c>
      <c r="D79" s="1" t="s">
        <v>15</v>
      </c>
      <c r="E79" s="1" t="s">
        <v>41</v>
      </c>
      <c r="F79" s="1" t="s">
        <v>17</v>
      </c>
      <c r="G79" s="13">
        <v>2663185</v>
      </c>
      <c r="H79" s="2">
        <v>1</v>
      </c>
      <c r="I79" s="14">
        <v>0</v>
      </c>
      <c r="J79" s="15">
        <v>43973</v>
      </c>
      <c r="K79" s="15">
        <v>45690</v>
      </c>
      <c r="L79" s="1">
        <v>2</v>
      </c>
      <c r="M79" s="15">
        <v>45718</v>
      </c>
      <c r="N79" s="16">
        <v>2663185</v>
      </c>
      <c r="O79" s="13">
        <v>2663185</v>
      </c>
      <c r="P79" s="17">
        <f t="shared" si="13"/>
        <v>2663185</v>
      </c>
      <c r="Q79" s="13">
        <v>1126952.3504956826</v>
      </c>
      <c r="R79" s="13">
        <v>831436.64950431744</v>
      </c>
      <c r="S79" s="18">
        <v>704796</v>
      </c>
      <c r="T79" s="19">
        <v>59</v>
      </c>
      <c r="U79" s="20" t="s">
        <v>111</v>
      </c>
      <c r="V79" s="15">
        <v>45718</v>
      </c>
      <c r="W79" s="13">
        <f t="shared" si="14"/>
        <v>11945.694915254237</v>
      </c>
      <c r="X79" s="14">
        <v>1.06E-2</v>
      </c>
      <c r="Y79" s="13">
        <f t="shared" si="15"/>
        <v>1126952.3504956826</v>
      </c>
      <c r="Z79" s="13">
        <f t="shared" si="16"/>
        <v>831436.64950431744</v>
      </c>
      <c r="AA79" s="21">
        <f t="shared" si="17"/>
        <v>1.06E-2</v>
      </c>
      <c r="AB79" s="19">
        <f t="shared" si="18"/>
        <v>59</v>
      </c>
      <c r="AC79" s="13">
        <f t="shared" si="19"/>
        <v>11945.694915254235</v>
      </c>
      <c r="AD79" s="13"/>
      <c r="AG79" s="23">
        <v>11945.694915254235</v>
      </c>
      <c r="AH79" s="23">
        <v>11945.694915254235</v>
      </c>
      <c r="AI79" s="23">
        <v>11945.694915254235</v>
      </c>
      <c r="AJ79" s="23">
        <v>11945.694915254235</v>
      </c>
      <c r="AK79" s="23">
        <v>11945.694915254235</v>
      </c>
      <c r="AL79" s="23">
        <v>11945.694915254235</v>
      </c>
      <c r="AM79" s="23">
        <v>11945.694915254235</v>
      </c>
      <c r="AN79" s="23">
        <v>11945.694915254235</v>
      </c>
      <c r="AO79" s="23">
        <v>11945.694915254235</v>
      </c>
      <c r="AP79" s="23">
        <v>11945.694915254235</v>
      </c>
      <c r="AQ79" s="23">
        <v>11945.694915254235</v>
      </c>
      <c r="AR79" s="23">
        <v>11945.694915254235</v>
      </c>
      <c r="AS79" s="23">
        <v>11945.694915254235</v>
      </c>
      <c r="AT79" s="23">
        <v>11945.694915254235</v>
      </c>
      <c r="AU79" s="23">
        <v>11945.694915254235</v>
      </c>
      <c r="AV79" s="23">
        <v>11945.694915254235</v>
      </c>
      <c r="AW79" s="23">
        <v>11945.694915254235</v>
      </c>
      <c r="AX79" s="23">
        <v>11945.694915254235</v>
      </c>
      <c r="AY79" s="23">
        <v>11945.694915254235</v>
      </c>
      <c r="AZ79" s="23">
        <v>11945.694915254235</v>
      </c>
      <c r="BA79" s="23">
        <v>11945.694915254235</v>
      </c>
      <c r="BB79" s="23">
        <v>11945.694915254235</v>
      </c>
      <c r="BC79" s="23">
        <v>11945.694915254235</v>
      </c>
      <c r="BD79" s="23">
        <v>11945.694915254235</v>
      </c>
      <c r="BE79" s="23">
        <v>11945.694915254235</v>
      </c>
      <c r="BF79" s="23">
        <v>11945.694915254235</v>
      </c>
      <c r="BG79" s="23">
        <v>11945.694915254235</v>
      </c>
      <c r="BH79" s="23">
        <v>11945.694915254235</v>
      </c>
      <c r="BI79" s="23">
        <v>11945.694915254235</v>
      </c>
      <c r="BJ79" s="23">
        <v>11945.694915254235</v>
      </c>
      <c r="BK79" s="23">
        <v>11945.694915254235</v>
      </c>
      <c r="BL79" s="23">
        <v>11945.694915254235</v>
      </c>
      <c r="BN79" s="23">
        <v>11945.694915254235</v>
      </c>
      <c r="BP79" s="23">
        <v>0</v>
      </c>
      <c r="BR79" s="23">
        <v>11945.694915254235</v>
      </c>
      <c r="BS79" s="23">
        <v>11945.694915254235</v>
      </c>
      <c r="BT79" s="23">
        <v>11945.694915254235</v>
      </c>
      <c r="BU79" s="23">
        <v>11945.694915254235</v>
      </c>
      <c r="BV79" s="23">
        <v>11945.694915254235</v>
      </c>
      <c r="BW79" s="23">
        <v>11945.694915254235</v>
      </c>
      <c r="BX79" s="23">
        <v>11945.694915254235</v>
      </c>
      <c r="BY79" s="23">
        <v>11945.694915254235</v>
      </c>
      <c r="BZ79" s="23">
        <v>11945.694915254235</v>
      </c>
      <c r="CA79" s="23">
        <v>11945.694915254235</v>
      </c>
      <c r="CB79" s="23">
        <v>11945.694915254235</v>
      </c>
      <c r="CC79" s="23">
        <v>11945.694915254235</v>
      </c>
      <c r="CD79" s="23">
        <v>11945.694915254235</v>
      </c>
      <c r="CE79" s="23">
        <v>11945.694915254235</v>
      </c>
      <c r="CF79" s="23">
        <v>11945.694915254235</v>
      </c>
      <c r="CG79" s="23">
        <v>11945.694915254235</v>
      </c>
      <c r="CH79" s="23">
        <v>11945.694915254235</v>
      </c>
      <c r="CI79" s="23">
        <v>11945.694915254235</v>
      </c>
      <c r="CJ79" s="23">
        <v>11945.694915254235</v>
      </c>
      <c r="CK79" s="23">
        <v>11945.694915254235</v>
      </c>
      <c r="CL79" s="23">
        <v>11945.694915254235</v>
      </c>
      <c r="CM79" s="23">
        <v>11945.694915254235</v>
      </c>
    </row>
    <row r="80" spans="1:96" s="23" customFormat="1" x14ac:dyDescent="0.2">
      <c r="A80" s="1">
        <v>10433</v>
      </c>
      <c r="B80" s="1">
        <v>10162</v>
      </c>
      <c r="C80" s="1">
        <v>79921391</v>
      </c>
      <c r="D80" s="1" t="s">
        <v>15</v>
      </c>
      <c r="E80" s="1" t="s">
        <v>70</v>
      </c>
      <c r="F80" s="1" t="s">
        <v>17</v>
      </c>
      <c r="G80" s="13">
        <v>2554504</v>
      </c>
      <c r="H80" s="2">
        <v>1</v>
      </c>
      <c r="I80" s="14">
        <v>0</v>
      </c>
      <c r="J80" s="15">
        <v>43973</v>
      </c>
      <c r="K80" s="15">
        <v>45703</v>
      </c>
      <c r="L80" s="1">
        <v>15</v>
      </c>
      <c r="M80" s="15">
        <v>45731</v>
      </c>
      <c r="N80" s="16">
        <v>2554504</v>
      </c>
      <c r="O80" s="13">
        <v>2554504</v>
      </c>
      <c r="P80" s="17">
        <f t="shared" si="13"/>
        <v>2554504</v>
      </c>
      <c r="Q80" s="13">
        <v>1409352.5423728812</v>
      </c>
      <c r="R80" s="13">
        <v>313633.4576271188</v>
      </c>
      <c r="S80" s="18">
        <v>831518</v>
      </c>
      <c r="T80" s="19">
        <v>59</v>
      </c>
      <c r="U80" s="20" t="s">
        <v>111</v>
      </c>
      <c r="V80" s="15">
        <v>45731</v>
      </c>
      <c r="W80" s="13">
        <f t="shared" si="14"/>
        <v>14093.525423728814</v>
      </c>
      <c r="X80" s="14">
        <v>0.01</v>
      </c>
      <c r="Y80" s="13">
        <f t="shared" si="15"/>
        <v>1409352.5423728812</v>
      </c>
      <c r="Z80" s="13">
        <f t="shared" si="16"/>
        <v>313633.4576271188</v>
      </c>
      <c r="AA80" s="21">
        <f t="shared" si="17"/>
        <v>0.01</v>
      </c>
      <c r="AB80" s="19">
        <f t="shared" si="18"/>
        <v>59</v>
      </c>
      <c r="AC80" s="13">
        <f t="shared" si="19"/>
        <v>14093.525423728812</v>
      </c>
      <c r="AD80" s="13"/>
      <c r="AG80" s="23">
        <v>14093.525423728812</v>
      </c>
      <c r="AH80" s="23">
        <v>14093.525423728812</v>
      </c>
      <c r="AI80" s="23">
        <v>14093.525423728812</v>
      </c>
      <c r="AJ80" s="23">
        <v>14093.525423728812</v>
      </c>
      <c r="AK80" s="23">
        <v>14093.525423728812</v>
      </c>
      <c r="AL80" s="23">
        <v>14093.525423728812</v>
      </c>
      <c r="AM80" s="23">
        <v>14093.525423728812</v>
      </c>
      <c r="AN80" s="23">
        <v>14093.525423728812</v>
      </c>
      <c r="AO80" s="23">
        <v>14093.525423728812</v>
      </c>
      <c r="AP80" s="23">
        <v>14093.525423728812</v>
      </c>
      <c r="AQ80" s="23">
        <v>14093.525423728812</v>
      </c>
      <c r="AR80" s="23">
        <v>14093.525423728812</v>
      </c>
      <c r="AS80" s="23">
        <v>14093.525423728812</v>
      </c>
      <c r="AT80" s="23">
        <v>14093.525423728812</v>
      </c>
      <c r="AU80" s="23">
        <v>14093.525423728812</v>
      </c>
      <c r="AV80" s="23">
        <v>14093.525423728812</v>
      </c>
      <c r="AW80" s="23">
        <v>14093.525423728812</v>
      </c>
      <c r="AX80" s="23">
        <v>14093.525423728812</v>
      </c>
      <c r="AY80" s="23">
        <v>14093.525423728812</v>
      </c>
      <c r="AZ80" s="23">
        <v>14093.525423728812</v>
      </c>
      <c r="BA80" s="23">
        <v>14093.525423728812</v>
      </c>
      <c r="BB80" s="23">
        <v>14093.525423728812</v>
      </c>
      <c r="BC80" s="23">
        <v>14093.525423728812</v>
      </c>
      <c r="BD80" s="23">
        <v>14093.525423728812</v>
      </c>
      <c r="BE80" s="23">
        <v>14093.525423728812</v>
      </c>
      <c r="BF80" s="23">
        <v>14093.525423728812</v>
      </c>
      <c r="BG80" s="23">
        <v>14093.525423728812</v>
      </c>
      <c r="BH80" s="23">
        <v>14093.525423728812</v>
      </c>
      <c r="BI80" s="23">
        <v>14093.525423728812</v>
      </c>
      <c r="BJ80" s="23">
        <v>14093.525423728812</v>
      </c>
      <c r="BK80" s="23">
        <v>14093.525423728812</v>
      </c>
      <c r="BL80" s="23">
        <v>14093.525423728812</v>
      </c>
      <c r="BN80" s="23">
        <v>14093.525423728812</v>
      </c>
      <c r="BP80" s="23">
        <v>0</v>
      </c>
      <c r="BR80" s="23">
        <v>14093.525423728812</v>
      </c>
      <c r="BS80" s="23">
        <v>14093.525423728812</v>
      </c>
      <c r="BT80" s="23">
        <v>14093.525423728812</v>
      </c>
      <c r="BU80" s="23">
        <v>14093.525423728812</v>
      </c>
      <c r="BV80" s="23">
        <v>14093.525423728812</v>
      </c>
      <c r="BW80" s="23">
        <v>14093.525423728812</v>
      </c>
      <c r="BX80" s="23">
        <v>14093.525423728812</v>
      </c>
      <c r="BY80" s="23">
        <v>14093.525423728812</v>
      </c>
      <c r="BZ80" s="23">
        <v>14093.525423728812</v>
      </c>
      <c r="CA80" s="23">
        <v>14093.525423728812</v>
      </c>
      <c r="CB80" s="23">
        <v>14093.525423728812</v>
      </c>
      <c r="CC80" s="23">
        <v>14093.525423728812</v>
      </c>
      <c r="CD80" s="23">
        <v>14093.525423728812</v>
      </c>
      <c r="CE80" s="23">
        <v>14093.525423728812</v>
      </c>
      <c r="CF80" s="23">
        <v>14093.525423728812</v>
      </c>
      <c r="CG80" s="23">
        <v>14093.525423728812</v>
      </c>
      <c r="CH80" s="23">
        <v>14093.525423728812</v>
      </c>
      <c r="CI80" s="23">
        <v>14093.525423728812</v>
      </c>
      <c r="CJ80" s="23">
        <v>14093.525423728812</v>
      </c>
      <c r="CK80" s="23">
        <v>14093.525423728812</v>
      </c>
      <c r="CL80" s="23">
        <v>14093.525423728812</v>
      </c>
      <c r="CM80" s="23">
        <v>14093.525423728812</v>
      </c>
    </row>
    <row r="81" spans="1:92" s="23" customFormat="1" x14ac:dyDescent="0.2">
      <c r="A81" s="1">
        <v>10437</v>
      </c>
      <c r="B81" s="1">
        <v>10101</v>
      </c>
      <c r="C81" s="1">
        <v>80063893</v>
      </c>
      <c r="D81" s="1" t="s">
        <v>15</v>
      </c>
      <c r="E81" s="1" t="s">
        <v>34</v>
      </c>
      <c r="F81" s="1" t="s">
        <v>17</v>
      </c>
      <c r="G81" s="13">
        <v>2361959</v>
      </c>
      <c r="H81" s="2">
        <v>1</v>
      </c>
      <c r="I81" s="14">
        <v>0</v>
      </c>
      <c r="J81" s="15">
        <v>43977</v>
      </c>
      <c r="K81" s="15">
        <v>45703</v>
      </c>
      <c r="L81" s="1">
        <v>15</v>
      </c>
      <c r="M81" s="15">
        <v>45731</v>
      </c>
      <c r="N81" s="16">
        <v>2361959</v>
      </c>
      <c r="O81" s="13">
        <v>2361959</v>
      </c>
      <c r="P81" s="17">
        <f t="shared" si="13"/>
        <v>2361959</v>
      </c>
      <c r="Q81" s="13">
        <v>1083005.0847457626</v>
      </c>
      <c r="R81" s="13">
        <v>639980.91525423736</v>
      </c>
      <c r="S81" s="18">
        <v>638973</v>
      </c>
      <c r="T81" s="19">
        <v>59</v>
      </c>
      <c r="U81" s="20" t="s">
        <v>111</v>
      </c>
      <c r="V81" s="15">
        <v>45731</v>
      </c>
      <c r="W81" s="13">
        <f t="shared" si="14"/>
        <v>10830.050847457627</v>
      </c>
      <c r="X81" s="14">
        <v>0.01</v>
      </c>
      <c r="Y81" s="13">
        <f t="shared" si="15"/>
        <v>1083005.0847457626</v>
      </c>
      <c r="Z81" s="13">
        <f t="shared" si="16"/>
        <v>639980.91525423736</v>
      </c>
      <c r="AA81" s="21">
        <f t="shared" si="17"/>
        <v>0.01</v>
      </c>
      <c r="AB81" s="19">
        <f t="shared" si="18"/>
        <v>59</v>
      </c>
      <c r="AC81" s="13">
        <f t="shared" si="19"/>
        <v>10830.050847457627</v>
      </c>
      <c r="AD81" s="13"/>
      <c r="AG81" s="23">
        <v>10830.050847457627</v>
      </c>
      <c r="AH81" s="23">
        <v>10830.050847457627</v>
      </c>
      <c r="AI81" s="23">
        <v>10830.050847457627</v>
      </c>
      <c r="AJ81" s="23">
        <v>10830.050847457627</v>
      </c>
      <c r="AK81" s="23">
        <v>10830.050847457627</v>
      </c>
      <c r="AL81" s="23">
        <v>10830.050847457627</v>
      </c>
      <c r="AM81" s="23">
        <v>10830.050847457627</v>
      </c>
      <c r="AN81" s="23">
        <v>10830.050847457627</v>
      </c>
      <c r="AO81" s="23">
        <v>10830.050847457627</v>
      </c>
      <c r="AP81" s="23">
        <v>10830.050847457627</v>
      </c>
      <c r="AQ81" s="23">
        <v>10830.050847457627</v>
      </c>
      <c r="AR81" s="23">
        <v>10830.050847457627</v>
      </c>
      <c r="AS81" s="23">
        <v>10830.050847457627</v>
      </c>
      <c r="AT81" s="23">
        <v>10830.050847457627</v>
      </c>
      <c r="AU81" s="23">
        <v>10830.050847457627</v>
      </c>
      <c r="AV81" s="23">
        <v>10830.050847457627</v>
      </c>
      <c r="AW81" s="23">
        <v>10830.050847457627</v>
      </c>
      <c r="AX81" s="23">
        <v>10830.050847457627</v>
      </c>
      <c r="AY81" s="23">
        <v>10830.050847457627</v>
      </c>
      <c r="AZ81" s="23">
        <v>10830.050847457627</v>
      </c>
      <c r="BA81" s="23">
        <v>10830.050847457627</v>
      </c>
      <c r="BB81" s="23">
        <v>10830.050847457627</v>
      </c>
      <c r="BC81" s="23">
        <v>10830.050847457627</v>
      </c>
      <c r="BD81" s="23">
        <v>10830.050847457627</v>
      </c>
      <c r="BE81" s="23">
        <v>10830.050847457627</v>
      </c>
      <c r="BF81" s="23">
        <v>10830.050847457627</v>
      </c>
      <c r="BG81" s="23">
        <v>10830.050847457627</v>
      </c>
      <c r="BH81" s="23">
        <v>10830.050847457627</v>
      </c>
      <c r="BI81" s="23">
        <v>10830.050847457627</v>
      </c>
      <c r="BJ81" s="23">
        <v>10830.050847457627</v>
      </c>
      <c r="BK81" s="23">
        <v>10830.050847457627</v>
      </c>
      <c r="BL81" s="23">
        <v>10830.050847457627</v>
      </c>
      <c r="BN81" s="23">
        <v>10830.050847457627</v>
      </c>
      <c r="BP81" s="23">
        <v>0</v>
      </c>
      <c r="BR81" s="23">
        <v>10830.050847457627</v>
      </c>
      <c r="BS81" s="23">
        <v>10830.050847457627</v>
      </c>
      <c r="BT81" s="23">
        <v>10830.050847457627</v>
      </c>
      <c r="BU81" s="23">
        <v>10830.050847457627</v>
      </c>
      <c r="BV81" s="23">
        <v>10830.050847457627</v>
      </c>
      <c r="BW81" s="23">
        <v>10830.050847457627</v>
      </c>
      <c r="BX81" s="23">
        <v>10830.050847457627</v>
      </c>
      <c r="BY81" s="23">
        <v>10830.050847457627</v>
      </c>
      <c r="BZ81" s="23">
        <v>10830.050847457627</v>
      </c>
      <c r="CA81" s="23">
        <v>10830.050847457627</v>
      </c>
      <c r="CB81" s="23">
        <v>10830.050847457627</v>
      </c>
      <c r="CC81" s="23">
        <v>10830.050847457627</v>
      </c>
      <c r="CD81" s="23">
        <v>10830.050847457627</v>
      </c>
      <c r="CE81" s="23">
        <v>10830.050847457627</v>
      </c>
      <c r="CF81" s="23">
        <v>10830.050847457627</v>
      </c>
      <c r="CG81" s="23">
        <v>10830.050847457627</v>
      </c>
      <c r="CH81" s="23">
        <v>10830.050847457627</v>
      </c>
      <c r="CI81" s="23">
        <v>10830.050847457627</v>
      </c>
      <c r="CJ81" s="23">
        <v>10830.050847457627</v>
      </c>
      <c r="CK81" s="23">
        <v>10830.050847457627</v>
      </c>
      <c r="CL81" s="23">
        <v>10830.050847457627</v>
      </c>
      <c r="CM81" s="23">
        <v>10830.050847457627</v>
      </c>
    </row>
    <row r="82" spans="1:92" s="23" customFormat="1" x14ac:dyDescent="0.2">
      <c r="A82" s="1">
        <v>10483</v>
      </c>
      <c r="B82" s="1">
        <v>10140</v>
      </c>
      <c r="C82" s="1">
        <v>41448243</v>
      </c>
      <c r="D82" s="1" t="s">
        <v>15</v>
      </c>
      <c r="E82" s="1" t="s">
        <v>41</v>
      </c>
      <c r="F82" s="1" t="s">
        <v>17</v>
      </c>
      <c r="G82" s="13">
        <v>2678127</v>
      </c>
      <c r="H82" s="2">
        <v>1</v>
      </c>
      <c r="I82" s="14">
        <v>0</v>
      </c>
      <c r="J82" s="15">
        <v>43990</v>
      </c>
      <c r="K82" s="15">
        <v>45718</v>
      </c>
      <c r="L82" s="1">
        <v>2</v>
      </c>
      <c r="M82" s="15">
        <v>45749</v>
      </c>
      <c r="N82" s="16">
        <v>2678127</v>
      </c>
      <c r="O82" s="13">
        <v>2678127</v>
      </c>
      <c r="P82" s="17">
        <f t="shared" si="13"/>
        <v>2678127</v>
      </c>
      <c r="Q82" s="13">
        <v>1150844.2596738089</v>
      </c>
      <c r="R82" s="13">
        <v>807544.74032619107</v>
      </c>
      <c r="S82" s="18">
        <v>719738</v>
      </c>
      <c r="T82" s="19">
        <v>59</v>
      </c>
      <c r="U82" s="20" t="s">
        <v>111</v>
      </c>
      <c r="V82" s="15">
        <v>45749</v>
      </c>
      <c r="W82" s="13">
        <f t="shared" si="14"/>
        <v>12198.949152542373</v>
      </c>
      <c r="X82" s="14">
        <v>1.06E-2</v>
      </c>
      <c r="Y82" s="13">
        <f t="shared" si="15"/>
        <v>1150844.2596738089</v>
      </c>
      <c r="Z82" s="13">
        <f t="shared" si="16"/>
        <v>807544.74032619107</v>
      </c>
      <c r="AA82" s="21">
        <f t="shared" si="17"/>
        <v>1.06E-2</v>
      </c>
      <c r="AB82" s="19">
        <f t="shared" si="18"/>
        <v>59</v>
      </c>
      <c r="AC82" s="13">
        <f t="shared" si="19"/>
        <v>12198.949152542375</v>
      </c>
      <c r="AD82" s="13"/>
      <c r="AH82" s="23">
        <v>12198.949152542375</v>
      </c>
      <c r="AI82" s="23">
        <v>12198.949152542375</v>
      </c>
      <c r="AJ82" s="23">
        <v>12198.949152542375</v>
      </c>
      <c r="AK82" s="23">
        <v>12198.949152542375</v>
      </c>
      <c r="AL82" s="23">
        <v>12198.949152542375</v>
      </c>
      <c r="AM82" s="23">
        <v>12198.949152542375</v>
      </c>
      <c r="AN82" s="23">
        <v>12198.949152542375</v>
      </c>
      <c r="AO82" s="23">
        <v>12198.949152542375</v>
      </c>
      <c r="AP82" s="23">
        <v>12198.949152542375</v>
      </c>
      <c r="AQ82" s="23">
        <v>12198.949152542375</v>
      </c>
      <c r="AR82" s="23">
        <v>12198.949152542375</v>
      </c>
      <c r="AS82" s="23">
        <v>12198.949152542375</v>
      </c>
      <c r="AT82" s="23">
        <v>12198.949152542375</v>
      </c>
      <c r="AU82" s="23">
        <v>12198.949152542375</v>
      </c>
      <c r="AV82" s="23">
        <v>12198.949152542375</v>
      </c>
      <c r="AW82" s="23">
        <v>12198.949152542375</v>
      </c>
      <c r="AX82" s="23">
        <v>12198.949152542375</v>
      </c>
      <c r="AY82" s="23">
        <v>12198.949152542375</v>
      </c>
      <c r="AZ82" s="23">
        <v>12198.949152542375</v>
      </c>
      <c r="BA82" s="23">
        <v>12198.949152542375</v>
      </c>
      <c r="BB82" s="23">
        <v>12198.949152542375</v>
      </c>
      <c r="BC82" s="23">
        <v>12198.949152542375</v>
      </c>
      <c r="BD82" s="23">
        <v>12198.949152542375</v>
      </c>
      <c r="BE82" s="23">
        <v>12198.949152542375</v>
      </c>
      <c r="BF82" s="23">
        <v>12198.949152542375</v>
      </c>
      <c r="BG82" s="23">
        <v>12198.949152542375</v>
      </c>
      <c r="BH82" s="23">
        <v>12198.949152542375</v>
      </c>
      <c r="BI82" s="23">
        <v>12198.949152542375</v>
      </c>
      <c r="BJ82" s="23">
        <v>12198.949152542375</v>
      </c>
      <c r="BK82" s="23">
        <v>12198.949152542375</v>
      </c>
      <c r="BL82" s="23">
        <v>12198.949152542375</v>
      </c>
      <c r="BN82" s="23">
        <v>12198.949152542375</v>
      </c>
      <c r="BP82" s="23">
        <v>0</v>
      </c>
      <c r="BR82" s="23">
        <v>12198.949152542375</v>
      </c>
      <c r="BS82" s="23">
        <v>12198.949152542375</v>
      </c>
      <c r="BT82" s="23">
        <v>12198.949152542375</v>
      </c>
      <c r="BU82" s="23">
        <v>12198.949152542375</v>
      </c>
      <c r="BV82" s="23">
        <v>12198.949152542375</v>
      </c>
      <c r="BW82" s="23">
        <v>12198.949152542375</v>
      </c>
      <c r="BX82" s="23">
        <v>12198.949152542375</v>
      </c>
      <c r="BY82" s="23">
        <v>12198.949152542375</v>
      </c>
      <c r="BZ82" s="23">
        <v>12198.949152542375</v>
      </c>
      <c r="CA82" s="23">
        <v>12198.949152542375</v>
      </c>
      <c r="CB82" s="23">
        <v>12198.949152542375</v>
      </c>
      <c r="CC82" s="23">
        <v>12198.949152542375</v>
      </c>
      <c r="CD82" s="23">
        <v>12198.949152542375</v>
      </c>
      <c r="CE82" s="23">
        <v>12198.949152542375</v>
      </c>
      <c r="CF82" s="23">
        <v>12198.949152542375</v>
      </c>
      <c r="CG82" s="23">
        <v>12198.949152542375</v>
      </c>
      <c r="CH82" s="23">
        <v>12198.949152542375</v>
      </c>
      <c r="CI82" s="23">
        <v>12198.949152542375</v>
      </c>
      <c r="CJ82" s="23">
        <v>12198.949152542375</v>
      </c>
      <c r="CK82" s="23">
        <v>12198.949152542375</v>
      </c>
      <c r="CL82" s="23">
        <v>12198.949152542375</v>
      </c>
      <c r="CM82" s="23">
        <v>12198.949152542375</v>
      </c>
      <c r="CN82" s="23">
        <v>12198.949152542375</v>
      </c>
    </row>
    <row r="83" spans="1:92" s="23" customFormat="1" x14ac:dyDescent="0.2">
      <c r="A83" s="1">
        <v>10527</v>
      </c>
      <c r="B83" s="1">
        <v>10102</v>
      </c>
      <c r="C83" s="1">
        <v>1022360125</v>
      </c>
      <c r="D83" s="1" t="s">
        <v>15</v>
      </c>
      <c r="E83" s="1" t="s">
        <v>37</v>
      </c>
      <c r="F83" s="1" t="s">
        <v>17</v>
      </c>
      <c r="G83" s="13">
        <v>2678127</v>
      </c>
      <c r="H83" s="2">
        <v>1</v>
      </c>
      <c r="I83" s="14">
        <v>0</v>
      </c>
      <c r="J83" s="15">
        <v>43999</v>
      </c>
      <c r="K83" s="15">
        <v>45731</v>
      </c>
      <c r="L83" s="1">
        <v>15</v>
      </c>
      <c r="M83" s="15">
        <v>45762</v>
      </c>
      <c r="N83" s="16">
        <v>2678127</v>
      </c>
      <c r="O83" s="13">
        <v>2678127</v>
      </c>
      <c r="P83" s="17">
        <f t="shared" si="13"/>
        <v>2678127</v>
      </c>
      <c r="Q83" s="13">
        <v>1150844.2596738089</v>
      </c>
      <c r="R83" s="13">
        <v>807544.74032619107</v>
      </c>
      <c r="S83" s="18">
        <v>719738</v>
      </c>
      <c r="T83" s="19">
        <v>59</v>
      </c>
      <c r="U83" s="20" t="s">
        <v>111</v>
      </c>
      <c r="V83" s="15">
        <v>45762</v>
      </c>
      <c r="W83" s="13">
        <f t="shared" si="14"/>
        <v>12198.949152542373</v>
      </c>
      <c r="X83" s="14">
        <v>1.06E-2</v>
      </c>
      <c r="Y83" s="13">
        <f t="shared" si="15"/>
        <v>1150844.2596738089</v>
      </c>
      <c r="Z83" s="13">
        <f t="shared" si="16"/>
        <v>807544.74032619107</v>
      </c>
      <c r="AA83" s="21">
        <f t="shared" si="17"/>
        <v>1.06E-2</v>
      </c>
      <c r="AB83" s="19">
        <f t="shared" si="18"/>
        <v>59</v>
      </c>
      <c r="AC83" s="13">
        <f t="shared" si="19"/>
        <v>12198.949152542375</v>
      </c>
      <c r="AD83" s="13"/>
      <c r="AH83" s="23">
        <v>12198.949152542375</v>
      </c>
      <c r="AI83" s="23">
        <v>12198.949152542375</v>
      </c>
      <c r="AJ83" s="23">
        <v>12198.949152542375</v>
      </c>
      <c r="AK83" s="23">
        <v>12198.949152542375</v>
      </c>
      <c r="AL83" s="23">
        <v>12198.949152542375</v>
      </c>
      <c r="AM83" s="23">
        <v>12198.949152542375</v>
      </c>
      <c r="AN83" s="23">
        <v>12198.949152542375</v>
      </c>
      <c r="AO83" s="23">
        <v>12198.949152542375</v>
      </c>
      <c r="AP83" s="23">
        <v>12198.949152542375</v>
      </c>
      <c r="AQ83" s="23">
        <v>12198.949152542375</v>
      </c>
      <c r="AR83" s="23">
        <v>12198.949152542375</v>
      </c>
      <c r="AS83" s="23">
        <v>12198.949152542375</v>
      </c>
      <c r="AT83" s="23">
        <v>12198.949152542375</v>
      </c>
      <c r="AU83" s="23">
        <v>12198.949152542375</v>
      </c>
      <c r="AV83" s="23">
        <v>12198.949152542375</v>
      </c>
      <c r="AW83" s="23">
        <v>12198.949152542375</v>
      </c>
      <c r="AX83" s="23">
        <v>12198.949152542375</v>
      </c>
      <c r="AY83" s="23">
        <v>12198.949152542375</v>
      </c>
      <c r="AZ83" s="23">
        <v>12198.949152542375</v>
      </c>
      <c r="BA83" s="23">
        <v>12198.949152542375</v>
      </c>
      <c r="BB83" s="23">
        <v>12198.949152542375</v>
      </c>
      <c r="BC83" s="23">
        <v>12198.949152542375</v>
      </c>
      <c r="BD83" s="23">
        <v>12198.949152542375</v>
      </c>
      <c r="BE83" s="23">
        <v>12198.949152542375</v>
      </c>
      <c r="BF83" s="23">
        <v>12198.949152542375</v>
      </c>
      <c r="BG83" s="23">
        <v>12198.949152542375</v>
      </c>
      <c r="BH83" s="23">
        <v>12198.949152542375</v>
      </c>
      <c r="BI83" s="23">
        <v>12198.949152542375</v>
      </c>
      <c r="BJ83" s="23">
        <v>12198.949152542375</v>
      </c>
      <c r="BK83" s="23">
        <v>12198.949152542375</v>
      </c>
      <c r="BL83" s="23">
        <v>12198.949152542375</v>
      </c>
      <c r="BN83" s="23">
        <v>12198.949152542375</v>
      </c>
      <c r="BP83" s="23">
        <v>0</v>
      </c>
      <c r="BR83" s="23">
        <v>12198.949152542375</v>
      </c>
      <c r="BS83" s="23">
        <v>12198.949152542375</v>
      </c>
      <c r="BT83" s="23">
        <v>12198.949152542375</v>
      </c>
      <c r="BU83" s="23">
        <v>12198.949152542375</v>
      </c>
      <c r="BV83" s="23">
        <v>12198.949152542375</v>
      </c>
      <c r="BW83" s="23">
        <v>12198.949152542375</v>
      </c>
      <c r="BX83" s="23">
        <v>12198.949152542375</v>
      </c>
      <c r="BY83" s="23">
        <v>12198.949152542375</v>
      </c>
      <c r="BZ83" s="23">
        <v>12198.949152542375</v>
      </c>
      <c r="CA83" s="23">
        <v>12198.949152542375</v>
      </c>
      <c r="CB83" s="23">
        <v>12198.949152542375</v>
      </c>
      <c r="CC83" s="23">
        <v>12198.949152542375</v>
      </c>
      <c r="CD83" s="23">
        <v>12198.949152542375</v>
      </c>
      <c r="CE83" s="23">
        <v>12198.949152542375</v>
      </c>
      <c r="CF83" s="23">
        <v>12198.949152542375</v>
      </c>
      <c r="CG83" s="23">
        <v>12198.949152542375</v>
      </c>
      <c r="CH83" s="23">
        <v>12198.949152542375</v>
      </c>
      <c r="CI83" s="23">
        <v>12198.949152542375</v>
      </c>
      <c r="CJ83" s="23">
        <v>12198.949152542375</v>
      </c>
      <c r="CK83" s="23">
        <v>12198.949152542375</v>
      </c>
      <c r="CL83" s="23">
        <v>12198.949152542375</v>
      </c>
      <c r="CM83" s="23">
        <v>12198.949152542375</v>
      </c>
      <c r="CN83" s="23">
        <v>12198.949152542375</v>
      </c>
    </row>
    <row r="84" spans="1:92" s="23" customFormat="1" x14ac:dyDescent="0.2">
      <c r="A84" s="1">
        <v>10544</v>
      </c>
      <c r="B84" s="1">
        <v>10156</v>
      </c>
      <c r="C84" s="1">
        <v>3063298</v>
      </c>
      <c r="D84" s="1" t="s">
        <v>15</v>
      </c>
      <c r="E84" s="1" t="s">
        <v>53</v>
      </c>
      <c r="F84" s="1" t="s">
        <v>17</v>
      </c>
      <c r="G84" s="13">
        <v>2945599</v>
      </c>
      <c r="H84" s="2">
        <v>1</v>
      </c>
      <c r="I84" s="14">
        <v>0</v>
      </c>
      <c r="J84" s="15">
        <v>44005</v>
      </c>
      <c r="K84" s="15">
        <v>45792</v>
      </c>
      <c r="L84" s="1">
        <v>15</v>
      </c>
      <c r="M84" s="15">
        <v>45823</v>
      </c>
      <c r="N84" s="16">
        <v>2945599</v>
      </c>
      <c r="O84" s="13">
        <v>2945599</v>
      </c>
      <c r="P84" s="17">
        <f t="shared" si="13"/>
        <v>2945599</v>
      </c>
      <c r="Q84" s="13">
        <v>2388663</v>
      </c>
      <c r="R84" s="13">
        <v>0</v>
      </c>
      <c r="S84" s="18">
        <v>556936</v>
      </c>
      <c r="T84" s="19">
        <v>59</v>
      </c>
      <c r="U84" s="20" t="s">
        <v>111</v>
      </c>
      <c r="V84" s="15">
        <v>45767</v>
      </c>
      <c r="W84" s="13">
        <f t="shared" si="14"/>
        <v>9439.5932203389839</v>
      </c>
      <c r="X84" s="14">
        <v>1.04455E-2</v>
      </c>
      <c r="Y84" s="13">
        <f t="shared" si="15"/>
        <v>2388663</v>
      </c>
      <c r="Z84" s="13">
        <f t="shared" si="16"/>
        <v>0</v>
      </c>
      <c r="AA84" s="21">
        <f t="shared" si="17"/>
        <v>1.04455E-2</v>
      </c>
      <c r="AB84" s="19">
        <f t="shared" si="18"/>
        <v>59</v>
      </c>
      <c r="AC84" s="13">
        <f t="shared" si="19"/>
        <v>24950.779366499999</v>
      </c>
      <c r="AD84" s="13"/>
      <c r="AH84" s="23">
        <v>24950.779366499999</v>
      </c>
      <c r="AI84" s="23">
        <v>24950.779366499999</v>
      </c>
      <c r="AJ84" s="23">
        <v>24950.779366499999</v>
      </c>
      <c r="AK84" s="23">
        <v>24950.779366499999</v>
      </c>
      <c r="AL84" s="23">
        <v>24950.779366499999</v>
      </c>
      <c r="AM84" s="23">
        <v>24950.779366499999</v>
      </c>
      <c r="AN84" s="23">
        <v>24950.779366499999</v>
      </c>
      <c r="AO84" s="23">
        <v>24950.779366499999</v>
      </c>
      <c r="AP84" s="23">
        <v>24950.779366499999</v>
      </c>
      <c r="AQ84" s="23">
        <v>24950.779366499999</v>
      </c>
      <c r="AR84" s="23">
        <v>24950.779366499999</v>
      </c>
      <c r="AS84" s="23">
        <v>24950.779366499999</v>
      </c>
      <c r="AT84" s="23">
        <v>24950.779366499999</v>
      </c>
      <c r="AU84" s="23">
        <v>24950.779366499999</v>
      </c>
      <c r="AV84" s="23">
        <v>24950.779366499999</v>
      </c>
      <c r="AW84" s="23">
        <v>24950.779366499999</v>
      </c>
      <c r="AX84" s="23">
        <v>24950.779366499999</v>
      </c>
      <c r="AY84" s="23">
        <v>24950.779366499999</v>
      </c>
      <c r="AZ84" s="23">
        <v>24950.779366499999</v>
      </c>
      <c r="BA84" s="23">
        <v>24950.779366499999</v>
      </c>
      <c r="BB84" s="23">
        <v>24950.779366499999</v>
      </c>
      <c r="BC84" s="23">
        <v>24950.779366499999</v>
      </c>
      <c r="BD84" s="23">
        <v>24950.779366499999</v>
      </c>
      <c r="BE84" s="23">
        <v>24950.779366499999</v>
      </c>
      <c r="BF84" s="23">
        <v>24950.779366499999</v>
      </c>
      <c r="BG84" s="23">
        <v>24950.779366499999</v>
      </c>
      <c r="BH84" s="23">
        <v>24950.779366499999</v>
      </c>
      <c r="BI84" s="23">
        <v>24950.779366499999</v>
      </c>
      <c r="BJ84" s="23">
        <v>24950.779366499999</v>
      </c>
      <c r="BK84" s="23">
        <v>24950.779366499999</v>
      </c>
      <c r="BL84" s="23">
        <v>24950.779366499999</v>
      </c>
      <c r="BN84" s="23">
        <v>24950.779366499999</v>
      </c>
      <c r="BP84" s="23">
        <v>0</v>
      </c>
      <c r="BR84" s="23">
        <v>24950.779366499999</v>
      </c>
      <c r="BS84" s="23">
        <v>24950.779366499999</v>
      </c>
      <c r="BT84" s="23">
        <v>24950.779366499999</v>
      </c>
      <c r="BU84" s="23">
        <v>24950.779366499999</v>
      </c>
      <c r="BV84" s="23">
        <v>24950.779366499999</v>
      </c>
      <c r="BW84" s="23">
        <v>24950.779366499999</v>
      </c>
      <c r="BX84" s="23">
        <v>24950.779366499999</v>
      </c>
      <c r="BY84" s="23">
        <v>24950.779366499999</v>
      </c>
      <c r="BZ84" s="23">
        <v>24950.779366499999</v>
      </c>
      <c r="CA84" s="23">
        <v>24950.779366499999</v>
      </c>
      <c r="CB84" s="23">
        <v>24950.779366499999</v>
      </c>
      <c r="CC84" s="23">
        <v>24950.779366499999</v>
      </c>
      <c r="CD84" s="23">
        <v>24950.779366499999</v>
      </c>
      <c r="CE84" s="23">
        <v>24950.779366499999</v>
      </c>
      <c r="CF84" s="23">
        <v>24950.779366499999</v>
      </c>
      <c r="CG84" s="23">
        <v>24950.779366499999</v>
      </c>
      <c r="CH84" s="23">
        <v>24950.779366499999</v>
      </c>
      <c r="CI84" s="23">
        <v>24950.779366499999</v>
      </c>
      <c r="CJ84" s="23">
        <v>24950.779366499999</v>
      </c>
      <c r="CK84" s="23">
        <v>24950.779366499999</v>
      </c>
      <c r="CL84" s="23">
        <v>24950.779366499999</v>
      </c>
      <c r="CM84" s="23">
        <v>24950.779366499999</v>
      </c>
      <c r="CN84" s="23">
        <v>24950.779366499999</v>
      </c>
    </row>
    <row r="85" spans="1:92" s="23" customFormat="1" x14ac:dyDescent="0.2">
      <c r="A85" s="1">
        <v>10272</v>
      </c>
      <c r="B85" s="1">
        <v>10134</v>
      </c>
      <c r="C85" s="1">
        <v>1032415133</v>
      </c>
      <c r="D85" s="1" t="s">
        <v>15</v>
      </c>
      <c r="E85" s="1" t="s">
        <v>26</v>
      </c>
      <c r="F85" s="1" t="s">
        <v>17</v>
      </c>
      <c r="G85" s="13">
        <v>2394527</v>
      </c>
      <c r="H85" s="2">
        <v>2</v>
      </c>
      <c r="I85" s="14">
        <v>0</v>
      </c>
      <c r="J85" s="15">
        <v>43929</v>
      </c>
      <c r="K85" s="15">
        <v>45682</v>
      </c>
      <c r="L85" s="1">
        <v>25</v>
      </c>
      <c r="M85" s="15">
        <v>45713</v>
      </c>
      <c r="N85" s="16">
        <v>1197263</v>
      </c>
      <c r="O85" s="13">
        <v>2394527</v>
      </c>
      <c r="P85" s="17">
        <f t="shared" si="13"/>
        <v>2394527</v>
      </c>
      <c r="Q85" s="13">
        <v>1064680</v>
      </c>
      <c r="R85" s="13">
        <v>691039</v>
      </c>
      <c r="S85" s="18">
        <v>638808</v>
      </c>
      <c r="T85" s="19">
        <v>60</v>
      </c>
      <c r="U85" s="20" t="s">
        <v>111</v>
      </c>
      <c r="V85" s="15">
        <v>45713</v>
      </c>
      <c r="W85" s="13">
        <f t="shared" si="14"/>
        <v>10646.8</v>
      </c>
      <c r="X85" s="14">
        <v>0.01</v>
      </c>
      <c r="Y85" s="13">
        <f t="shared" si="15"/>
        <v>1064680</v>
      </c>
      <c r="Z85" s="13">
        <f t="shared" si="16"/>
        <v>691039</v>
      </c>
      <c r="AA85" s="21">
        <f t="shared" si="17"/>
        <v>0.01</v>
      </c>
      <c r="AB85" s="19">
        <f t="shared" si="18"/>
        <v>60</v>
      </c>
      <c r="AC85" s="13">
        <f t="shared" si="19"/>
        <v>10646.800000000001</v>
      </c>
      <c r="AD85" s="13"/>
      <c r="AF85" s="23">
        <v>10646.800000000001</v>
      </c>
      <c r="AG85" s="23">
        <v>10646.800000000001</v>
      </c>
      <c r="AH85" s="23">
        <v>10646.800000000001</v>
      </c>
      <c r="AI85" s="23">
        <v>10646.800000000001</v>
      </c>
      <c r="AJ85" s="23">
        <v>10646.800000000001</v>
      </c>
      <c r="AK85" s="23">
        <v>10646.800000000001</v>
      </c>
      <c r="AL85" s="23">
        <v>10646.800000000001</v>
      </c>
      <c r="AM85" s="23">
        <v>10646.800000000001</v>
      </c>
      <c r="AN85" s="23">
        <v>10646.800000000001</v>
      </c>
      <c r="AO85" s="23">
        <v>10646.800000000001</v>
      </c>
      <c r="AP85" s="23">
        <v>10646.800000000001</v>
      </c>
      <c r="AQ85" s="23">
        <v>10646.800000000001</v>
      </c>
      <c r="AR85" s="23">
        <v>10646.800000000001</v>
      </c>
      <c r="AS85" s="23">
        <v>10646.800000000001</v>
      </c>
      <c r="AT85" s="23">
        <v>10646.800000000001</v>
      </c>
      <c r="AU85" s="23">
        <v>10646.800000000001</v>
      </c>
      <c r="AV85" s="23">
        <v>10646.800000000001</v>
      </c>
      <c r="AW85" s="23">
        <v>10646.800000000001</v>
      </c>
      <c r="AX85" s="23">
        <v>10646.800000000001</v>
      </c>
      <c r="AY85" s="23">
        <v>10646.800000000001</v>
      </c>
      <c r="AZ85" s="23">
        <v>10646.800000000001</v>
      </c>
      <c r="BA85" s="23">
        <v>10646.800000000001</v>
      </c>
      <c r="BB85" s="23">
        <v>10646.800000000001</v>
      </c>
      <c r="BC85" s="23">
        <v>10646.800000000001</v>
      </c>
      <c r="BD85" s="23">
        <v>10646.800000000001</v>
      </c>
      <c r="BE85" s="23">
        <v>10646.800000000001</v>
      </c>
      <c r="BF85" s="23">
        <v>10646.800000000001</v>
      </c>
      <c r="BG85" s="23">
        <v>10646.800000000001</v>
      </c>
      <c r="BH85" s="23">
        <v>10646.800000000001</v>
      </c>
      <c r="BI85" s="23">
        <v>10646.800000000001</v>
      </c>
      <c r="BJ85" s="23">
        <v>10646.800000000001</v>
      </c>
      <c r="BK85" s="23">
        <v>10646.800000000001</v>
      </c>
      <c r="BL85" s="23">
        <v>10646.800000000001</v>
      </c>
      <c r="BN85" s="23">
        <v>10646.800000000001</v>
      </c>
      <c r="BP85" s="23">
        <v>0</v>
      </c>
      <c r="BR85" s="23">
        <v>10646.800000000001</v>
      </c>
      <c r="BS85" s="23">
        <v>10646.800000000001</v>
      </c>
      <c r="BT85" s="23">
        <v>10646.800000000001</v>
      </c>
      <c r="BU85" s="23">
        <v>10646.800000000001</v>
      </c>
      <c r="BV85" s="23">
        <v>10646.800000000001</v>
      </c>
      <c r="BW85" s="23">
        <v>10646.800000000001</v>
      </c>
      <c r="BX85" s="23">
        <v>10646.800000000001</v>
      </c>
      <c r="BY85" s="23">
        <v>10646.800000000001</v>
      </c>
      <c r="BZ85" s="23">
        <v>10646.800000000001</v>
      </c>
      <c r="CA85" s="23">
        <v>10646.800000000001</v>
      </c>
      <c r="CB85" s="23">
        <v>10646.800000000001</v>
      </c>
      <c r="CC85" s="23">
        <v>10646.800000000001</v>
      </c>
      <c r="CD85" s="23">
        <v>10646.800000000001</v>
      </c>
      <c r="CE85" s="23">
        <v>10646.800000000001</v>
      </c>
      <c r="CF85" s="23">
        <v>10646.800000000001</v>
      </c>
      <c r="CG85" s="23">
        <v>10646.800000000001</v>
      </c>
      <c r="CH85" s="23">
        <v>10646.800000000001</v>
      </c>
      <c r="CI85" s="23">
        <v>10646.800000000001</v>
      </c>
      <c r="CJ85" s="23">
        <v>10646.800000000001</v>
      </c>
      <c r="CK85" s="23">
        <v>10646.800000000001</v>
      </c>
      <c r="CL85" s="23">
        <v>10646.800000000001</v>
      </c>
      <c r="CM85" s="23">
        <v>10646.800000000001</v>
      </c>
    </row>
    <row r="86" spans="1:92" s="23" customFormat="1" x14ac:dyDescent="0.2">
      <c r="A86" s="1">
        <v>10303</v>
      </c>
      <c r="B86" s="1">
        <v>10187</v>
      </c>
      <c r="C86" s="1">
        <v>79122630</v>
      </c>
      <c r="D86" s="1" t="s">
        <v>15</v>
      </c>
      <c r="E86" s="1" t="s">
        <v>43</v>
      </c>
      <c r="F86" s="1" t="s">
        <v>17</v>
      </c>
      <c r="G86" s="13">
        <v>2274203</v>
      </c>
      <c r="H86" s="2">
        <v>1</v>
      </c>
      <c r="I86" s="14">
        <v>0</v>
      </c>
      <c r="J86" s="15">
        <v>43943</v>
      </c>
      <c r="K86" s="15">
        <v>45708</v>
      </c>
      <c r="L86" s="1">
        <v>20</v>
      </c>
      <c r="M86" s="15">
        <v>45736</v>
      </c>
      <c r="N86" s="16">
        <v>2274203</v>
      </c>
      <c r="O86" s="13">
        <v>2274203</v>
      </c>
      <c r="P86" s="17">
        <f t="shared" si="13"/>
        <v>2274203</v>
      </c>
      <c r="Q86" s="13">
        <v>790051.88679245277</v>
      </c>
      <c r="R86" s="13">
        <v>981678.11320754723</v>
      </c>
      <c r="S86" s="18">
        <v>502473</v>
      </c>
      <c r="T86" s="19">
        <v>60</v>
      </c>
      <c r="U86" s="20" t="s">
        <v>111</v>
      </c>
      <c r="V86" s="15">
        <v>45736</v>
      </c>
      <c r="W86" s="13">
        <f t="shared" si="14"/>
        <v>8374.5499999999993</v>
      </c>
      <c r="X86" s="14">
        <v>1.06E-2</v>
      </c>
      <c r="Y86" s="13">
        <f t="shared" si="15"/>
        <v>790051.88679245277</v>
      </c>
      <c r="Z86" s="13">
        <f t="shared" si="16"/>
        <v>981678.11320754723</v>
      </c>
      <c r="AA86" s="21">
        <f t="shared" si="17"/>
        <v>1.06E-2</v>
      </c>
      <c r="AB86" s="19">
        <f t="shared" si="18"/>
        <v>60</v>
      </c>
      <c r="AC86" s="13">
        <f t="shared" si="19"/>
        <v>8374.5499999999993</v>
      </c>
      <c r="AD86" s="13"/>
      <c r="AF86" s="23">
        <v>8374.5499999999993</v>
      </c>
      <c r="AG86" s="23">
        <v>8374.5499999999993</v>
      </c>
      <c r="AH86" s="23">
        <v>8374.5499999999993</v>
      </c>
      <c r="AI86" s="23">
        <v>8374.5499999999993</v>
      </c>
      <c r="AJ86" s="23">
        <v>8374.5499999999993</v>
      </c>
      <c r="AK86" s="23">
        <v>8374.5499999999993</v>
      </c>
      <c r="AL86" s="23">
        <v>8374.5499999999993</v>
      </c>
      <c r="AM86" s="23">
        <v>8374.5499999999993</v>
      </c>
      <c r="AN86" s="23">
        <v>8374.5499999999993</v>
      </c>
      <c r="AO86" s="23">
        <v>8374.5499999999993</v>
      </c>
      <c r="AP86" s="23">
        <v>8374.5499999999993</v>
      </c>
      <c r="AQ86" s="23">
        <v>8374.5499999999993</v>
      </c>
      <c r="AR86" s="23">
        <v>8374.5499999999993</v>
      </c>
      <c r="AS86" s="23">
        <v>8374.5499999999993</v>
      </c>
      <c r="AT86" s="23">
        <v>8374.5499999999993</v>
      </c>
      <c r="AU86" s="23">
        <v>8374.5499999999993</v>
      </c>
      <c r="AV86" s="23">
        <v>8374.5499999999993</v>
      </c>
      <c r="AW86" s="23">
        <v>8374.5499999999993</v>
      </c>
      <c r="AX86" s="23">
        <v>8374.5499999999993</v>
      </c>
      <c r="AY86" s="23">
        <v>8374.5499999999993</v>
      </c>
      <c r="AZ86" s="23">
        <v>8374.5499999999993</v>
      </c>
      <c r="BA86" s="23">
        <v>8374.5499999999993</v>
      </c>
      <c r="BB86" s="23">
        <v>8374.5499999999993</v>
      </c>
      <c r="BC86" s="23">
        <v>8374.5499999999993</v>
      </c>
      <c r="BD86" s="23">
        <v>8374.5499999999993</v>
      </c>
      <c r="BE86" s="23">
        <v>8374.5499999999993</v>
      </c>
      <c r="BF86" s="23">
        <v>8374.5499999999993</v>
      </c>
      <c r="BG86" s="23">
        <v>8374.5499999999993</v>
      </c>
      <c r="BH86" s="23">
        <v>8374.5499999999993</v>
      </c>
      <c r="BI86" s="23">
        <v>8374.5499999999993</v>
      </c>
      <c r="BJ86" s="23">
        <v>8374.5499999999993</v>
      </c>
      <c r="BK86" s="23">
        <v>8374.5499999999993</v>
      </c>
      <c r="BL86" s="23">
        <v>8374.5499999999993</v>
      </c>
      <c r="BN86" s="23">
        <v>8374.5499999999993</v>
      </c>
      <c r="BP86" s="23">
        <v>0</v>
      </c>
      <c r="BR86" s="23">
        <v>8374.5499999999993</v>
      </c>
      <c r="BS86" s="23">
        <v>8374.5499999999993</v>
      </c>
      <c r="BT86" s="23">
        <v>8374.5499999999993</v>
      </c>
      <c r="BU86" s="23">
        <v>8374.5499999999993</v>
      </c>
      <c r="BV86" s="23">
        <v>8374.5499999999993</v>
      </c>
      <c r="BW86" s="23">
        <v>8374.5499999999993</v>
      </c>
      <c r="BX86" s="23">
        <v>8374.5499999999993</v>
      </c>
      <c r="BY86" s="23">
        <v>8374.5499999999993</v>
      </c>
      <c r="BZ86" s="23">
        <v>8374.5499999999993</v>
      </c>
      <c r="CA86" s="23">
        <v>8374.5499999999993</v>
      </c>
      <c r="CB86" s="23">
        <v>8374.5499999999993</v>
      </c>
      <c r="CC86" s="23">
        <v>8374.5499999999993</v>
      </c>
      <c r="CD86" s="23">
        <v>8374.5499999999993</v>
      </c>
      <c r="CE86" s="23">
        <v>8374.5499999999993</v>
      </c>
      <c r="CF86" s="23">
        <v>8374.5499999999993</v>
      </c>
      <c r="CG86" s="23">
        <v>8374.5499999999993</v>
      </c>
      <c r="CH86" s="23">
        <v>8374.5499999999993</v>
      </c>
      <c r="CI86" s="23">
        <v>8374.5499999999993</v>
      </c>
      <c r="CJ86" s="23">
        <v>8374.5499999999993</v>
      </c>
      <c r="CK86" s="23">
        <v>8374.5499999999993</v>
      </c>
      <c r="CL86" s="23">
        <v>8374.5499999999993</v>
      </c>
      <c r="CM86" s="23">
        <v>8374.5499999999993</v>
      </c>
    </row>
    <row r="87" spans="1:92" s="23" customFormat="1" x14ac:dyDescent="0.2">
      <c r="A87" s="1">
        <v>10347</v>
      </c>
      <c r="B87" s="1">
        <v>10171</v>
      </c>
      <c r="C87" s="1">
        <v>74182480</v>
      </c>
      <c r="D87" s="1" t="s">
        <v>15</v>
      </c>
      <c r="E87" s="1" t="s">
        <v>58</v>
      </c>
      <c r="F87" s="1" t="s">
        <v>17</v>
      </c>
      <c r="G87" s="13">
        <v>2221795</v>
      </c>
      <c r="H87" s="2">
        <v>1</v>
      </c>
      <c r="I87" s="14">
        <v>0</v>
      </c>
      <c r="J87" s="15">
        <v>43951</v>
      </c>
      <c r="K87" s="15">
        <v>45703</v>
      </c>
      <c r="L87" s="1">
        <v>15</v>
      </c>
      <c r="M87" s="15">
        <v>45731</v>
      </c>
      <c r="N87" s="16">
        <v>2221795</v>
      </c>
      <c r="O87" s="13">
        <v>2221795</v>
      </c>
      <c r="P87" s="17">
        <f t="shared" si="13"/>
        <v>2221795</v>
      </c>
      <c r="Q87" s="13">
        <v>806117.46685175423</v>
      </c>
      <c r="R87" s="13">
        <v>910459.53314824577</v>
      </c>
      <c r="S87" s="18">
        <v>505218</v>
      </c>
      <c r="T87" s="19">
        <v>60</v>
      </c>
      <c r="U87" s="20" t="s">
        <v>111</v>
      </c>
      <c r="V87" s="15">
        <v>45731</v>
      </c>
      <c r="W87" s="13">
        <f t="shared" si="14"/>
        <v>8420.2999999999993</v>
      </c>
      <c r="X87" s="14">
        <v>1.04455E-2</v>
      </c>
      <c r="Y87" s="13">
        <f t="shared" si="15"/>
        <v>806117.46685175423</v>
      </c>
      <c r="Z87" s="13">
        <f t="shared" si="16"/>
        <v>910459.53314824577</v>
      </c>
      <c r="AA87" s="21">
        <f t="shared" si="17"/>
        <v>1.04455E-2</v>
      </c>
      <c r="AB87" s="19">
        <f t="shared" si="18"/>
        <v>60</v>
      </c>
      <c r="AC87" s="13">
        <f t="shared" si="19"/>
        <v>8420.2999999999993</v>
      </c>
      <c r="AD87" s="13"/>
      <c r="AF87" s="23">
        <v>8420.2999999999993</v>
      </c>
      <c r="AG87" s="23">
        <v>8420.2999999999993</v>
      </c>
      <c r="AH87" s="23">
        <v>8420.2999999999993</v>
      </c>
      <c r="AI87" s="23">
        <v>8420.2999999999993</v>
      </c>
      <c r="AJ87" s="23">
        <v>8420.2999999999993</v>
      </c>
      <c r="AK87" s="23">
        <v>8420.2999999999993</v>
      </c>
      <c r="AL87" s="23">
        <v>8420.2999999999993</v>
      </c>
      <c r="AM87" s="23">
        <v>8420.2999999999993</v>
      </c>
      <c r="AN87" s="23">
        <v>8420.2999999999993</v>
      </c>
      <c r="AO87" s="23">
        <v>8420.2999999999993</v>
      </c>
      <c r="AP87" s="23">
        <v>8420.2999999999993</v>
      </c>
      <c r="AQ87" s="23">
        <v>8420.2999999999993</v>
      </c>
      <c r="AR87" s="23">
        <v>8420.2999999999993</v>
      </c>
      <c r="AS87" s="23">
        <v>8420.2999999999993</v>
      </c>
      <c r="AT87" s="23">
        <v>8420.2999999999993</v>
      </c>
      <c r="AU87" s="23">
        <v>8420.2999999999993</v>
      </c>
      <c r="AV87" s="23">
        <v>8420.2999999999993</v>
      </c>
      <c r="AW87" s="23">
        <v>8420.2999999999993</v>
      </c>
      <c r="AX87" s="23">
        <v>8420.2999999999993</v>
      </c>
      <c r="AY87" s="23">
        <v>8420.2999999999993</v>
      </c>
      <c r="AZ87" s="23">
        <v>8420.2999999999993</v>
      </c>
      <c r="BA87" s="23">
        <v>8420.2999999999993</v>
      </c>
      <c r="BB87" s="23">
        <v>8420.2999999999993</v>
      </c>
      <c r="BC87" s="23">
        <v>8420.2999999999993</v>
      </c>
      <c r="BD87" s="23">
        <v>8420.2999999999993</v>
      </c>
      <c r="BE87" s="23">
        <v>8420.2999999999993</v>
      </c>
      <c r="BF87" s="23">
        <v>8420.2999999999993</v>
      </c>
      <c r="BG87" s="23">
        <v>8420.2999999999993</v>
      </c>
      <c r="BH87" s="23">
        <v>8420.2999999999993</v>
      </c>
      <c r="BI87" s="23">
        <v>8420.2999999999993</v>
      </c>
      <c r="BJ87" s="23">
        <v>8420.2999999999993</v>
      </c>
      <c r="BK87" s="23">
        <v>8420.2999999999993</v>
      </c>
      <c r="BL87" s="23">
        <v>8420.2999999999993</v>
      </c>
      <c r="BN87" s="23">
        <v>8420.2999999999993</v>
      </c>
      <c r="BP87" s="23">
        <v>0</v>
      </c>
      <c r="BR87" s="23">
        <v>8420.2999999999993</v>
      </c>
      <c r="BS87" s="23">
        <v>8420.2999999999993</v>
      </c>
      <c r="BT87" s="23">
        <v>8420.2999999999993</v>
      </c>
      <c r="BU87" s="23">
        <v>8420.2999999999993</v>
      </c>
      <c r="BV87" s="23">
        <v>8420.2999999999993</v>
      </c>
      <c r="BW87" s="23">
        <v>8420.2999999999993</v>
      </c>
      <c r="BX87" s="23">
        <v>8420.2999999999993</v>
      </c>
      <c r="BY87" s="23">
        <v>8420.2999999999993</v>
      </c>
      <c r="BZ87" s="23">
        <v>8420.2999999999993</v>
      </c>
      <c r="CA87" s="23">
        <v>8420.2999999999993</v>
      </c>
      <c r="CB87" s="23">
        <v>8420.2999999999993</v>
      </c>
      <c r="CC87" s="23">
        <v>8420.2999999999993</v>
      </c>
      <c r="CD87" s="23">
        <v>8420.2999999999993</v>
      </c>
      <c r="CE87" s="23">
        <v>8420.2999999999993</v>
      </c>
      <c r="CF87" s="23">
        <v>8420.2999999999993</v>
      </c>
      <c r="CG87" s="23">
        <v>8420.2999999999993</v>
      </c>
      <c r="CH87" s="23">
        <v>8420.2999999999993</v>
      </c>
      <c r="CI87" s="23">
        <v>8420.2999999999993</v>
      </c>
      <c r="CJ87" s="23">
        <v>8420.2999999999993</v>
      </c>
      <c r="CK87" s="23">
        <v>8420.2999999999993</v>
      </c>
      <c r="CL87" s="23">
        <v>8420.2999999999993</v>
      </c>
      <c r="CM87" s="23">
        <v>8420.2999999999993</v>
      </c>
    </row>
    <row r="88" spans="1:92" s="23" customFormat="1" x14ac:dyDescent="0.2">
      <c r="A88" s="1">
        <v>10351</v>
      </c>
      <c r="B88" s="1">
        <v>10204</v>
      </c>
      <c r="C88" s="1">
        <v>52168556</v>
      </c>
      <c r="D88" s="1" t="s">
        <v>15</v>
      </c>
      <c r="E88" s="1" t="s">
        <v>59</v>
      </c>
      <c r="F88" s="1" t="s">
        <v>17</v>
      </c>
      <c r="G88" s="13">
        <v>1376757</v>
      </c>
      <c r="H88" s="2">
        <v>1</v>
      </c>
      <c r="I88" s="14">
        <v>0</v>
      </c>
      <c r="J88" s="15">
        <v>43951</v>
      </c>
      <c r="K88" s="15">
        <v>45716</v>
      </c>
      <c r="L88" s="1">
        <v>28</v>
      </c>
      <c r="M88" s="15">
        <v>45744</v>
      </c>
      <c r="N88" s="16">
        <v>1376757</v>
      </c>
      <c r="O88" s="13">
        <v>1376757</v>
      </c>
      <c r="P88" s="17">
        <f t="shared" si="13"/>
        <v>1376757</v>
      </c>
      <c r="Q88" s="13">
        <v>120705.26315789473</v>
      </c>
      <c r="R88" s="13">
        <v>1187249.7368421052</v>
      </c>
      <c r="S88" s="18">
        <v>68802</v>
      </c>
      <c r="T88" s="19">
        <v>60</v>
      </c>
      <c r="U88" s="20" t="s">
        <v>111</v>
      </c>
      <c r="V88" s="15">
        <v>45744</v>
      </c>
      <c r="W88" s="13">
        <f t="shared" si="14"/>
        <v>1146.7</v>
      </c>
      <c r="X88" s="14">
        <v>9.4999999999999998E-3</v>
      </c>
      <c r="Y88" s="13">
        <f t="shared" si="15"/>
        <v>120705.26315789473</v>
      </c>
      <c r="Z88" s="13">
        <f t="shared" si="16"/>
        <v>1187249.7368421052</v>
      </c>
      <c r="AA88" s="21">
        <f t="shared" si="17"/>
        <v>9.4999999999999998E-3</v>
      </c>
      <c r="AB88" s="19">
        <f t="shared" si="18"/>
        <v>60</v>
      </c>
      <c r="AC88" s="13">
        <f t="shared" si="19"/>
        <v>1146.7</v>
      </c>
      <c r="AD88" s="13"/>
      <c r="AF88" s="23">
        <v>1146.7</v>
      </c>
      <c r="AG88" s="23">
        <v>1146.7</v>
      </c>
      <c r="AH88" s="23">
        <v>1146.7</v>
      </c>
      <c r="AI88" s="23">
        <v>1146.7</v>
      </c>
      <c r="AJ88" s="23">
        <v>1146.7</v>
      </c>
      <c r="AK88" s="23">
        <v>1146.7</v>
      </c>
      <c r="AL88" s="23">
        <v>1146.7</v>
      </c>
      <c r="AM88" s="23">
        <v>1146.7</v>
      </c>
      <c r="AN88" s="23">
        <v>1146.7</v>
      </c>
      <c r="AO88" s="23">
        <v>1146.7</v>
      </c>
      <c r="AP88" s="23">
        <v>1146.7</v>
      </c>
      <c r="AQ88" s="23">
        <v>1146.7</v>
      </c>
      <c r="AR88" s="23">
        <v>1146.7</v>
      </c>
      <c r="AS88" s="23">
        <v>1146.7</v>
      </c>
      <c r="AT88" s="23">
        <v>1146.7</v>
      </c>
      <c r="AU88" s="23">
        <v>1146.7</v>
      </c>
      <c r="AV88" s="23">
        <v>1146.7</v>
      </c>
      <c r="AW88" s="23">
        <v>1146.7</v>
      </c>
      <c r="AX88" s="23">
        <v>1146.7</v>
      </c>
      <c r="AY88" s="23">
        <v>1146.7</v>
      </c>
      <c r="AZ88" s="23">
        <v>1146.7</v>
      </c>
      <c r="BA88" s="23">
        <v>1146.7</v>
      </c>
      <c r="BB88" s="23">
        <v>1146.7</v>
      </c>
      <c r="BC88" s="23">
        <v>1146.7</v>
      </c>
      <c r="BD88" s="23">
        <v>1146.7</v>
      </c>
      <c r="BE88" s="23">
        <v>1146.7</v>
      </c>
      <c r="BF88" s="23">
        <v>1146.7</v>
      </c>
      <c r="BG88" s="23">
        <v>1146.7</v>
      </c>
      <c r="BH88" s="23">
        <v>1146.7</v>
      </c>
      <c r="BI88" s="23">
        <v>1146.7</v>
      </c>
      <c r="BJ88" s="23">
        <v>1146.7</v>
      </c>
      <c r="BK88" s="23">
        <v>1146.7</v>
      </c>
      <c r="BL88" s="23">
        <v>1146.7</v>
      </c>
      <c r="BN88" s="23">
        <v>1146.7</v>
      </c>
      <c r="BP88" s="23">
        <v>0</v>
      </c>
      <c r="BR88" s="23">
        <v>1146.7</v>
      </c>
      <c r="BS88" s="23">
        <v>1146.7</v>
      </c>
      <c r="BT88" s="23">
        <v>1146.7</v>
      </c>
      <c r="BU88" s="23">
        <v>1146.7</v>
      </c>
      <c r="BV88" s="23">
        <v>1146.7</v>
      </c>
      <c r="BW88" s="23">
        <v>1146.7</v>
      </c>
      <c r="BX88" s="23">
        <v>1146.7</v>
      </c>
      <c r="BY88" s="23">
        <v>1146.7</v>
      </c>
      <c r="BZ88" s="23">
        <v>1146.7</v>
      </c>
      <c r="CA88" s="23">
        <v>1146.7</v>
      </c>
      <c r="CB88" s="23">
        <v>1146.7</v>
      </c>
      <c r="CC88" s="23">
        <v>1146.7</v>
      </c>
      <c r="CD88" s="23">
        <v>1146.7</v>
      </c>
      <c r="CE88" s="23">
        <v>1146.7</v>
      </c>
      <c r="CF88" s="23">
        <v>1146.7</v>
      </c>
      <c r="CG88" s="23">
        <v>1146.7</v>
      </c>
      <c r="CH88" s="23">
        <v>1146.7</v>
      </c>
      <c r="CI88" s="23">
        <v>1146.7</v>
      </c>
      <c r="CJ88" s="23">
        <v>1146.7</v>
      </c>
      <c r="CK88" s="23">
        <v>1146.7</v>
      </c>
      <c r="CL88" s="23">
        <v>1146.7</v>
      </c>
      <c r="CM88" s="23">
        <v>1146.7</v>
      </c>
    </row>
    <row r="89" spans="1:92" s="23" customFormat="1" x14ac:dyDescent="0.2">
      <c r="A89" s="1">
        <v>10355</v>
      </c>
      <c r="B89" s="1">
        <v>10205</v>
      </c>
      <c r="C89" s="1">
        <v>52168556</v>
      </c>
      <c r="D89" s="1" t="s">
        <v>15</v>
      </c>
      <c r="E89" s="1" t="s">
        <v>59</v>
      </c>
      <c r="F89" s="1" t="s">
        <v>17</v>
      </c>
      <c r="G89" s="13">
        <v>1179698</v>
      </c>
      <c r="H89" s="2">
        <v>1</v>
      </c>
      <c r="I89" s="14">
        <v>0</v>
      </c>
      <c r="J89" s="15">
        <v>43951</v>
      </c>
      <c r="K89" s="15">
        <v>45716</v>
      </c>
      <c r="L89" s="1">
        <v>28</v>
      </c>
      <c r="M89" s="15">
        <v>45744</v>
      </c>
      <c r="N89" s="16">
        <v>1179698</v>
      </c>
      <c r="O89" s="13">
        <v>1179698</v>
      </c>
      <c r="P89" s="17">
        <f t="shared" si="13"/>
        <v>1179698</v>
      </c>
      <c r="Q89" s="13">
        <v>29949.122807017538</v>
      </c>
      <c r="R89" s="13">
        <v>1132677.8771929825</v>
      </c>
      <c r="S89" s="18">
        <v>17071</v>
      </c>
      <c r="T89" s="19">
        <v>60</v>
      </c>
      <c r="U89" s="20" t="s">
        <v>111</v>
      </c>
      <c r="V89" s="15">
        <v>45744</v>
      </c>
      <c r="W89" s="13">
        <f t="shared" si="14"/>
        <v>284.51666666666665</v>
      </c>
      <c r="X89" s="14">
        <v>9.4999999999999998E-3</v>
      </c>
      <c r="Y89" s="13">
        <f t="shared" si="15"/>
        <v>29949.122807017538</v>
      </c>
      <c r="Z89" s="13">
        <f t="shared" si="16"/>
        <v>1132677.8771929825</v>
      </c>
      <c r="AA89" s="21">
        <f t="shared" si="17"/>
        <v>9.4999999999999998E-3</v>
      </c>
      <c r="AB89" s="19">
        <f t="shared" si="18"/>
        <v>60</v>
      </c>
      <c r="AC89" s="13">
        <f t="shared" si="19"/>
        <v>284.51666666666659</v>
      </c>
      <c r="AD89" s="13"/>
      <c r="AF89" s="23">
        <v>284.51666666666659</v>
      </c>
      <c r="AG89" s="23">
        <v>284.51666666666659</v>
      </c>
      <c r="AH89" s="23">
        <v>284.51666666666659</v>
      </c>
      <c r="AI89" s="23">
        <v>284.51666666666659</v>
      </c>
      <c r="AJ89" s="23">
        <v>284.51666666666659</v>
      </c>
      <c r="AK89" s="23">
        <v>284.51666666666659</v>
      </c>
      <c r="AL89" s="23">
        <v>284.51666666666659</v>
      </c>
      <c r="AM89" s="23">
        <v>284.51666666666659</v>
      </c>
      <c r="AN89" s="23">
        <v>284.51666666666659</v>
      </c>
      <c r="AO89" s="23">
        <v>284.51666666666659</v>
      </c>
      <c r="AP89" s="23">
        <v>284.51666666666659</v>
      </c>
      <c r="AQ89" s="23">
        <v>284.51666666666659</v>
      </c>
      <c r="AR89" s="23">
        <v>284.51666666666659</v>
      </c>
      <c r="AS89" s="23">
        <v>284.51666666666659</v>
      </c>
      <c r="AT89" s="23">
        <v>284.51666666666659</v>
      </c>
      <c r="AU89" s="23">
        <v>284.51666666666659</v>
      </c>
      <c r="AV89" s="23">
        <v>284.51666666666659</v>
      </c>
      <c r="AW89" s="23">
        <v>284.51666666666659</v>
      </c>
      <c r="AX89" s="23">
        <v>284.51666666666659</v>
      </c>
      <c r="AY89" s="23">
        <v>284.51666666666659</v>
      </c>
      <c r="AZ89" s="23">
        <v>284.51666666666659</v>
      </c>
      <c r="BA89" s="23">
        <v>284.51666666666659</v>
      </c>
      <c r="BB89" s="23">
        <v>284.51666666666659</v>
      </c>
      <c r="BC89" s="23">
        <v>284.51666666666659</v>
      </c>
      <c r="BD89" s="23">
        <v>284.51666666666659</v>
      </c>
      <c r="BE89" s="23">
        <v>284.51666666666659</v>
      </c>
      <c r="BF89" s="23">
        <v>284.51666666666659</v>
      </c>
      <c r="BG89" s="23">
        <v>284.51666666666659</v>
      </c>
      <c r="BH89" s="23">
        <v>284.51666666666659</v>
      </c>
      <c r="BI89" s="23">
        <v>284.51666666666659</v>
      </c>
      <c r="BJ89" s="23">
        <v>284.51666666666659</v>
      </c>
      <c r="BK89" s="23">
        <v>284.51666666666659</v>
      </c>
      <c r="BL89" s="23">
        <v>284.51666666666659</v>
      </c>
      <c r="BN89" s="23">
        <v>284.51666666666659</v>
      </c>
      <c r="BP89" s="23">
        <v>0</v>
      </c>
      <c r="BR89" s="23">
        <v>284.51666666666659</v>
      </c>
      <c r="BS89" s="23">
        <v>284.51666666666659</v>
      </c>
      <c r="BT89" s="23">
        <v>284.51666666666659</v>
      </c>
      <c r="BU89" s="23">
        <v>284.51666666666659</v>
      </c>
      <c r="BV89" s="23">
        <v>284.51666666666659</v>
      </c>
      <c r="BW89" s="23">
        <v>284.51666666666659</v>
      </c>
      <c r="BX89" s="23">
        <v>284.51666666666659</v>
      </c>
      <c r="BY89" s="23">
        <v>284.51666666666659</v>
      </c>
      <c r="BZ89" s="23">
        <v>284.51666666666659</v>
      </c>
      <c r="CA89" s="23">
        <v>284.51666666666659</v>
      </c>
      <c r="CB89" s="23">
        <v>284.51666666666659</v>
      </c>
      <c r="CC89" s="23">
        <v>284.51666666666659</v>
      </c>
      <c r="CD89" s="23">
        <v>284.51666666666659</v>
      </c>
      <c r="CE89" s="23">
        <v>284.51666666666659</v>
      </c>
      <c r="CF89" s="23">
        <v>284.51666666666659</v>
      </c>
      <c r="CG89" s="23">
        <v>284.51666666666659</v>
      </c>
      <c r="CH89" s="23">
        <v>284.51666666666659</v>
      </c>
      <c r="CI89" s="23">
        <v>284.51666666666659</v>
      </c>
      <c r="CJ89" s="23">
        <v>284.51666666666659</v>
      </c>
      <c r="CK89" s="23">
        <v>284.51666666666659</v>
      </c>
      <c r="CL89" s="23">
        <v>284.51666666666659</v>
      </c>
      <c r="CM89" s="23">
        <v>284.51666666666659</v>
      </c>
    </row>
    <row r="90" spans="1:92" s="23" customFormat="1" x14ac:dyDescent="0.2">
      <c r="A90" s="1">
        <v>10384</v>
      </c>
      <c r="B90" s="1">
        <v>10120</v>
      </c>
      <c r="C90" s="1">
        <v>52520557</v>
      </c>
      <c r="D90" s="1" t="s">
        <v>15</v>
      </c>
      <c r="E90" s="1" t="s">
        <v>64</v>
      </c>
      <c r="F90" s="1" t="s">
        <v>17</v>
      </c>
      <c r="G90" s="13">
        <v>2609629</v>
      </c>
      <c r="H90" s="2">
        <v>1</v>
      </c>
      <c r="I90" s="14">
        <v>0</v>
      </c>
      <c r="J90" s="15">
        <v>43964</v>
      </c>
      <c r="K90" s="15">
        <v>45708</v>
      </c>
      <c r="L90" s="1">
        <v>20</v>
      </c>
      <c r="M90" s="15">
        <v>45736</v>
      </c>
      <c r="N90" s="16">
        <v>2609629</v>
      </c>
      <c r="O90" s="13">
        <v>2609629</v>
      </c>
      <c r="P90" s="17">
        <f t="shared" si="13"/>
        <v>2609629</v>
      </c>
      <c r="Q90" s="13">
        <v>1092723.0939927089</v>
      </c>
      <c r="R90" s="13">
        <v>827506.90600729105</v>
      </c>
      <c r="S90" s="18">
        <v>689399</v>
      </c>
      <c r="T90" s="19">
        <v>60</v>
      </c>
      <c r="U90" s="20" t="s">
        <v>111</v>
      </c>
      <c r="V90" s="15">
        <v>45736</v>
      </c>
      <c r="W90" s="13">
        <f t="shared" si="14"/>
        <v>11489.983333333334</v>
      </c>
      <c r="X90" s="14">
        <v>1.0515E-2</v>
      </c>
      <c r="Y90" s="13">
        <f t="shared" si="15"/>
        <v>1092723.0939927089</v>
      </c>
      <c r="Z90" s="13">
        <f t="shared" si="16"/>
        <v>827506.90600729105</v>
      </c>
      <c r="AA90" s="21">
        <f t="shared" si="17"/>
        <v>1.0515E-2</v>
      </c>
      <c r="AB90" s="19">
        <f t="shared" si="18"/>
        <v>60</v>
      </c>
      <c r="AC90" s="13">
        <f t="shared" si="19"/>
        <v>11489.983333333335</v>
      </c>
      <c r="AD90" s="13"/>
      <c r="AG90" s="23">
        <v>11489.983333333335</v>
      </c>
      <c r="AH90" s="23">
        <v>11489.983333333335</v>
      </c>
      <c r="AI90" s="23">
        <v>11489.983333333335</v>
      </c>
      <c r="AJ90" s="23">
        <v>11489.983333333335</v>
      </c>
      <c r="AK90" s="23">
        <v>11489.983333333335</v>
      </c>
      <c r="AL90" s="23">
        <v>11489.983333333335</v>
      </c>
      <c r="AM90" s="23">
        <v>11489.983333333335</v>
      </c>
      <c r="AN90" s="23">
        <v>11489.983333333335</v>
      </c>
      <c r="AO90" s="23">
        <v>11489.983333333335</v>
      </c>
      <c r="AP90" s="23">
        <v>11489.983333333335</v>
      </c>
      <c r="AQ90" s="23">
        <v>11489.983333333335</v>
      </c>
      <c r="AR90" s="23">
        <v>11489.983333333335</v>
      </c>
      <c r="AS90" s="23">
        <v>11489.983333333335</v>
      </c>
      <c r="AT90" s="23">
        <v>11489.983333333335</v>
      </c>
      <c r="AU90" s="23">
        <v>11489.983333333335</v>
      </c>
      <c r="AV90" s="23">
        <v>11489.983333333335</v>
      </c>
      <c r="AW90" s="23">
        <v>11489.983333333335</v>
      </c>
      <c r="AX90" s="23">
        <v>11489.983333333335</v>
      </c>
      <c r="AY90" s="23">
        <v>11489.983333333335</v>
      </c>
      <c r="AZ90" s="23">
        <v>11489.983333333335</v>
      </c>
      <c r="BA90" s="23">
        <v>11489.983333333335</v>
      </c>
      <c r="BB90" s="23">
        <v>11489.983333333335</v>
      </c>
      <c r="BC90" s="23">
        <v>11489.983333333335</v>
      </c>
      <c r="BD90" s="23">
        <v>11489.983333333335</v>
      </c>
      <c r="BE90" s="23">
        <v>11489.983333333335</v>
      </c>
      <c r="BF90" s="23">
        <v>11489.983333333335</v>
      </c>
      <c r="BG90" s="23">
        <v>11489.983333333335</v>
      </c>
      <c r="BH90" s="23">
        <v>11489.983333333335</v>
      </c>
      <c r="BI90" s="23">
        <v>11489.983333333335</v>
      </c>
      <c r="BJ90" s="23">
        <v>11489.983333333335</v>
      </c>
      <c r="BK90" s="23">
        <v>11489.983333333335</v>
      </c>
      <c r="BL90" s="23">
        <v>11489.983333333335</v>
      </c>
      <c r="BN90" s="23">
        <v>11489.983333333335</v>
      </c>
      <c r="BP90" s="23">
        <v>0</v>
      </c>
      <c r="BR90" s="23">
        <v>11489.983333333335</v>
      </c>
      <c r="BS90" s="23">
        <v>11489.983333333335</v>
      </c>
      <c r="BT90" s="23">
        <v>11489.983333333335</v>
      </c>
      <c r="BU90" s="23">
        <v>11489.983333333335</v>
      </c>
      <c r="BV90" s="23">
        <v>11489.983333333335</v>
      </c>
      <c r="BW90" s="23">
        <v>11489.983333333335</v>
      </c>
      <c r="BX90" s="23">
        <v>11489.983333333335</v>
      </c>
      <c r="BY90" s="23">
        <v>11489.983333333335</v>
      </c>
      <c r="BZ90" s="23">
        <v>11489.983333333335</v>
      </c>
      <c r="CA90" s="23">
        <v>11489.983333333335</v>
      </c>
      <c r="CB90" s="23">
        <v>11489.983333333335</v>
      </c>
      <c r="CC90" s="23">
        <v>11489.983333333335</v>
      </c>
      <c r="CD90" s="23">
        <v>11489.983333333335</v>
      </c>
      <c r="CE90" s="23">
        <v>11489.983333333335</v>
      </c>
      <c r="CF90" s="23">
        <v>11489.983333333335</v>
      </c>
      <c r="CG90" s="23">
        <v>11489.983333333335</v>
      </c>
      <c r="CH90" s="23">
        <v>11489.983333333335</v>
      </c>
      <c r="CI90" s="23">
        <v>11489.983333333335</v>
      </c>
      <c r="CJ90" s="23">
        <v>11489.983333333335</v>
      </c>
      <c r="CK90" s="23">
        <v>11489.983333333335</v>
      </c>
      <c r="CL90" s="23">
        <v>11489.983333333335</v>
      </c>
      <c r="CM90" s="23">
        <v>11489.983333333335</v>
      </c>
      <c r="CN90" s="23">
        <v>11489.983333333335</v>
      </c>
    </row>
    <row r="91" spans="1:92" s="23" customFormat="1" x14ac:dyDescent="0.2">
      <c r="A91" s="1">
        <v>10390</v>
      </c>
      <c r="B91" s="1">
        <v>10225</v>
      </c>
      <c r="C91" s="1">
        <v>51971896</v>
      </c>
      <c r="D91" s="1" t="s">
        <v>15</v>
      </c>
      <c r="E91" s="1" t="s">
        <v>65</v>
      </c>
      <c r="F91" s="1" t="s">
        <v>17</v>
      </c>
      <c r="G91" s="13">
        <v>2939247</v>
      </c>
      <c r="H91" s="2">
        <v>1</v>
      </c>
      <c r="I91" s="14">
        <v>0</v>
      </c>
      <c r="J91" s="15">
        <v>43964</v>
      </c>
      <c r="K91" s="15">
        <v>45731</v>
      </c>
      <c r="L91" s="1">
        <v>15</v>
      </c>
      <c r="M91" s="15">
        <v>45762</v>
      </c>
      <c r="N91" s="16">
        <v>2939247</v>
      </c>
      <c r="O91" s="13">
        <v>2939247</v>
      </c>
      <c r="P91" s="17">
        <f t="shared" si="13"/>
        <v>2939247</v>
      </c>
      <c r="Q91" s="13">
        <v>1575773.3333333335</v>
      </c>
      <c r="R91" s="13">
        <v>418009.66666666651</v>
      </c>
      <c r="S91" s="18">
        <v>945464</v>
      </c>
      <c r="T91" s="19">
        <v>60</v>
      </c>
      <c r="U91" s="20" t="s">
        <v>111</v>
      </c>
      <c r="V91" s="15">
        <v>45762</v>
      </c>
      <c r="W91" s="13">
        <f t="shared" si="14"/>
        <v>15757.733333333334</v>
      </c>
      <c r="X91" s="14">
        <v>0.01</v>
      </c>
      <c r="Y91" s="13">
        <f t="shared" si="15"/>
        <v>1575773.3333333335</v>
      </c>
      <c r="Z91" s="13">
        <f t="shared" si="16"/>
        <v>418009.66666666651</v>
      </c>
      <c r="AA91" s="21">
        <f t="shared" si="17"/>
        <v>0.01</v>
      </c>
      <c r="AB91" s="19">
        <f t="shared" si="18"/>
        <v>60</v>
      </c>
      <c r="AC91" s="13">
        <f t="shared" si="19"/>
        <v>15757.733333333335</v>
      </c>
      <c r="AD91" s="13"/>
      <c r="AG91" s="23">
        <v>15757.733333333335</v>
      </c>
      <c r="AH91" s="23">
        <v>15757.733333333335</v>
      </c>
      <c r="AI91" s="23">
        <v>15757.733333333335</v>
      </c>
      <c r="AJ91" s="23">
        <v>15757.733333333335</v>
      </c>
      <c r="AK91" s="23">
        <v>15757.733333333335</v>
      </c>
      <c r="AL91" s="23">
        <v>15757.733333333335</v>
      </c>
      <c r="AM91" s="23">
        <v>15757.733333333335</v>
      </c>
      <c r="AN91" s="23">
        <v>15757.733333333335</v>
      </c>
      <c r="AO91" s="23">
        <v>15757.733333333335</v>
      </c>
      <c r="AP91" s="23">
        <v>15757.733333333335</v>
      </c>
      <c r="AQ91" s="23">
        <v>15757.733333333335</v>
      </c>
      <c r="AR91" s="23">
        <v>15757.733333333335</v>
      </c>
      <c r="AS91" s="23">
        <v>15757.733333333335</v>
      </c>
      <c r="AT91" s="23">
        <v>15757.733333333335</v>
      </c>
      <c r="AU91" s="23">
        <v>15757.733333333335</v>
      </c>
      <c r="AV91" s="23">
        <v>15757.733333333335</v>
      </c>
      <c r="AW91" s="23">
        <v>15757.733333333335</v>
      </c>
      <c r="AX91" s="23">
        <v>15757.733333333335</v>
      </c>
      <c r="AY91" s="23">
        <v>15757.733333333335</v>
      </c>
      <c r="AZ91" s="23">
        <v>15757.733333333335</v>
      </c>
      <c r="BA91" s="23">
        <v>15757.733333333335</v>
      </c>
      <c r="BB91" s="23">
        <v>15757.733333333335</v>
      </c>
      <c r="BC91" s="23">
        <v>15757.733333333335</v>
      </c>
      <c r="BD91" s="23">
        <v>15757.733333333335</v>
      </c>
      <c r="BE91" s="23">
        <v>15757.733333333335</v>
      </c>
      <c r="BF91" s="23">
        <v>15757.733333333335</v>
      </c>
      <c r="BG91" s="23">
        <v>15757.733333333335</v>
      </c>
      <c r="BH91" s="23">
        <v>15757.733333333335</v>
      </c>
      <c r="BI91" s="23">
        <v>15757.733333333335</v>
      </c>
      <c r="BJ91" s="23">
        <v>15757.733333333335</v>
      </c>
      <c r="BK91" s="23">
        <v>15757.733333333335</v>
      </c>
      <c r="BL91" s="23">
        <v>15757.733333333335</v>
      </c>
      <c r="BN91" s="23">
        <v>15757.733333333335</v>
      </c>
      <c r="BP91" s="23">
        <v>0</v>
      </c>
      <c r="BR91" s="23">
        <v>15757.733333333335</v>
      </c>
      <c r="BS91" s="23">
        <v>15757.733333333335</v>
      </c>
      <c r="BT91" s="23">
        <v>15757.733333333335</v>
      </c>
      <c r="BU91" s="23">
        <v>15757.733333333335</v>
      </c>
      <c r="BV91" s="23">
        <v>15757.733333333335</v>
      </c>
      <c r="BW91" s="23">
        <v>15757.733333333335</v>
      </c>
      <c r="BX91" s="23">
        <v>15757.733333333335</v>
      </c>
      <c r="BY91" s="23">
        <v>15757.733333333335</v>
      </c>
      <c r="BZ91" s="23">
        <v>15757.733333333335</v>
      </c>
      <c r="CA91" s="23">
        <v>15757.733333333335</v>
      </c>
      <c r="CB91" s="23">
        <v>15757.733333333335</v>
      </c>
      <c r="CC91" s="23">
        <v>15757.733333333335</v>
      </c>
      <c r="CD91" s="23">
        <v>15757.733333333335</v>
      </c>
      <c r="CE91" s="23">
        <v>15757.733333333335</v>
      </c>
      <c r="CF91" s="23">
        <v>15757.733333333335</v>
      </c>
      <c r="CG91" s="23">
        <v>15757.733333333335</v>
      </c>
      <c r="CH91" s="23">
        <v>15757.733333333335</v>
      </c>
      <c r="CI91" s="23">
        <v>15757.733333333335</v>
      </c>
      <c r="CJ91" s="23">
        <v>15757.733333333335</v>
      </c>
      <c r="CK91" s="23">
        <v>15757.733333333335</v>
      </c>
      <c r="CL91" s="23">
        <v>15757.733333333335</v>
      </c>
      <c r="CM91" s="23">
        <v>15757.733333333335</v>
      </c>
      <c r="CN91" s="23">
        <v>15757.733333333335</v>
      </c>
    </row>
    <row r="92" spans="1:92" s="23" customFormat="1" x14ac:dyDescent="0.2">
      <c r="A92" s="1">
        <v>10395</v>
      </c>
      <c r="B92" s="1">
        <v>10164</v>
      </c>
      <c r="C92" s="1">
        <v>97611113</v>
      </c>
      <c r="D92" s="1" t="s">
        <v>15</v>
      </c>
      <c r="E92" s="1" t="s">
        <v>66</v>
      </c>
      <c r="F92" s="1" t="s">
        <v>17</v>
      </c>
      <c r="G92" s="13">
        <v>3039161</v>
      </c>
      <c r="H92" s="2">
        <v>1</v>
      </c>
      <c r="I92" s="14">
        <v>0</v>
      </c>
      <c r="J92" s="15">
        <v>43964</v>
      </c>
      <c r="K92" s="15">
        <v>45731</v>
      </c>
      <c r="L92" s="1">
        <v>15</v>
      </c>
      <c r="M92" s="15">
        <v>45762</v>
      </c>
      <c r="N92" s="16">
        <v>3039161</v>
      </c>
      <c r="O92" s="13">
        <v>3039161</v>
      </c>
      <c r="P92" s="17">
        <f t="shared" si="13"/>
        <v>3039161</v>
      </c>
      <c r="Q92" s="13">
        <v>1345523.3333333335</v>
      </c>
      <c r="R92" s="13">
        <v>886323.66666666651</v>
      </c>
      <c r="S92" s="18">
        <v>807314</v>
      </c>
      <c r="T92" s="19">
        <v>60</v>
      </c>
      <c r="U92" s="20" t="s">
        <v>111</v>
      </c>
      <c r="V92" s="15">
        <v>45762</v>
      </c>
      <c r="W92" s="13">
        <f t="shared" si="14"/>
        <v>13455.233333333334</v>
      </c>
      <c r="X92" s="14">
        <v>0.01</v>
      </c>
      <c r="Y92" s="13">
        <f t="shared" si="15"/>
        <v>1345523.3333333335</v>
      </c>
      <c r="Z92" s="13">
        <f t="shared" si="16"/>
        <v>886323.66666666651</v>
      </c>
      <c r="AA92" s="21">
        <f t="shared" si="17"/>
        <v>0.01</v>
      </c>
      <c r="AB92" s="19">
        <f t="shared" si="18"/>
        <v>60</v>
      </c>
      <c r="AC92" s="13">
        <f t="shared" si="19"/>
        <v>13455.233333333335</v>
      </c>
      <c r="AD92" s="13"/>
      <c r="AG92" s="23">
        <v>13455.233333333335</v>
      </c>
      <c r="AH92" s="23">
        <v>13455.233333333335</v>
      </c>
      <c r="AI92" s="23">
        <v>13455.233333333335</v>
      </c>
      <c r="AJ92" s="23">
        <v>13455.233333333335</v>
      </c>
      <c r="AK92" s="23">
        <v>13455.233333333335</v>
      </c>
      <c r="AL92" s="23">
        <v>13455.233333333335</v>
      </c>
      <c r="AM92" s="23">
        <v>13455.233333333335</v>
      </c>
      <c r="AN92" s="23">
        <v>13455.233333333335</v>
      </c>
      <c r="AO92" s="23">
        <v>13455.233333333335</v>
      </c>
      <c r="AP92" s="23">
        <v>13455.233333333335</v>
      </c>
      <c r="AQ92" s="23">
        <v>13455.233333333335</v>
      </c>
      <c r="AR92" s="23">
        <v>13455.233333333335</v>
      </c>
      <c r="AS92" s="23">
        <v>13455.233333333335</v>
      </c>
      <c r="AT92" s="23">
        <v>13455.233333333335</v>
      </c>
      <c r="AU92" s="23">
        <v>13455.233333333335</v>
      </c>
      <c r="AV92" s="23">
        <v>13455.233333333335</v>
      </c>
      <c r="AW92" s="23">
        <v>13455.233333333335</v>
      </c>
      <c r="AX92" s="23">
        <v>13455.233333333335</v>
      </c>
      <c r="AY92" s="23">
        <v>13455.233333333335</v>
      </c>
      <c r="AZ92" s="23">
        <v>13455.233333333335</v>
      </c>
      <c r="BA92" s="23">
        <v>13455.233333333335</v>
      </c>
      <c r="BB92" s="23">
        <v>13455.233333333335</v>
      </c>
      <c r="BC92" s="23">
        <v>13455.233333333335</v>
      </c>
      <c r="BD92" s="23">
        <v>13455.233333333335</v>
      </c>
      <c r="BE92" s="23">
        <v>13455.233333333335</v>
      </c>
      <c r="BF92" s="23">
        <v>13455.233333333335</v>
      </c>
      <c r="BG92" s="23">
        <v>13455.233333333335</v>
      </c>
      <c r="BH92" s="23">
        <v>13455.233333333335</v>
      </c>
      <c r="BI92" s="23">
        <v>13455.233333333335</v>
      </c>
      <c r="BJ92" s="23">
        <v>13455.233333333335</v>
      </c>
      <c r="BK92" s="23">
        <v>13455.233333333335</v>
      </c>
      <c r="BL92" s="23">
        <v>13455.233333333335</v>
      </c>
      <c r="BN92" s="23">
        <v>13455.233333333335</v>
      </c>
      <c r="BP92" s="23">
        <v>0</v>
      </c>
      <c r="BR92" s="23">
        <v>13455.233333333335</v>
      </c>
      <c r="BS92" s="23">
        <v>13455.233333333335</v>
      </c>
      <c r="BT92" s="23">
        <v>13455.233333333335</v>
      </c>
      <c r="BU92" s="23">
        <v>13455.233333333335</v>
      </c>
      <c r="BV92" s="23">
        <v>13455.233333333335</v>
      </c>
      <c r="BW92" s="23">
        <v>13455.233333333335</v>
      </c>
      <c r="BX92" s="23">
        <v>13455.233333333335</v>
      </c>
      <c r="BY92" s="23">
        <v>13455.233333333335</v>
      </c>
      <c r="BZ92" s="23">
        <v>13455.233333333335</v>
      </c>
      <c r="CA92" s="23">
        <v>13455.233333333335</v>
      </c>
      <c r="CB92" s="23">
        <v>13455.233333333335</v>
      </c>
      <c r="CC92" s="23">
        <v>13455.233333333335</v>
      </c>
      <c r="CD92" s="23">
        <v>13455.233333333335</v>
      </c>
      <c r="CE92" s="23">
        <v>13455.233333333335</v>
      </c>
      <c r="CF92" s="23">
        <v>13455.233333333335</v>
      </c>
      <c r="CG92" s="23">
        <v>13455.233333333335</v>
      </c>
      <c r="CH92" s="23">
        <v>13455.233333333335</v>
      </c>
      <c r="CI92" s="23">
        <v>13455.233333333335</v>
      </c>
      <c r="CJ92" s="23">
        <v>13455.233333333335</v>
      </c>
      <c r="CK92" s="23">
        <v>13455.233333333335</v>
      </c>
      <c r="CL92" s="23">
        <v>13455.233333333335</v>
      </c>
      <c r="CM92" s="23">
        <v>13455.233333333335</v>
      </c>
      <c r="CN92" s="23">
        <v>13455.233333333335</v>
      </c>
    </row>
    <row r="93" spans="1:92" s="23" customFormat="1" x14ac:dyDescent="0.2">
      <c r="A93" s="1">
        <v>10409</v>
      </c>
      <c r="B93" s="1">
        <v>10128</v>
      </c>
      <c r="C93" s="1">
        <v>23660677</v>
      </c>
      <c r="D93" s="1" t="s">
        <v>15</v>
      </c>
      <c r="E93" s="1" t="s">
        <v>68</v>
      </c>
      <c r="F93" s="1" t="s">
        <v>17</v>
      </c>
      <c r="G93" s="13">
        <v>1620885</v>
      </c>
      <c r="H93" s="2">
        <v>1</v>
      </c>
      <c r="I93" s="14">
        <v>0</v>
      </c>
      <c r="J93" s="15">
        <v>43969</v>
      </c>
      <c r="K93" s="15">
        <v>45726</v>
      </c>
      <c r="L93" s="1">
        <v>10</v>
      </c>
      <c r="M93" s="15">
        <v>45757</v>
      </c>
      <c r="N93" s="16">
        <v>1620885</v>
      </c>
      <c r="O93" s="13">
        <v>1620885</v>
      </c>
      <c r="P93" s="17">
        <f t="shared" si="13"/>
        <v>1620885</v>
      </c>
      <c r="Q93" s="13">
        <v>717611.66666666674</v>
      </c>
      <c r="R93" s="13">
        <v>472706.33333333326</v>
      </c>
      <c r="S93" s="18">
        <v>430567</v>
      </c>
      <c r="T93" s="19">
        <v>60</v>
      </c>
      <c r="U93" s="20" t="s">
        <v>111</v>
      </c>
      <c r="V93" s="15">
        <v>45757</v>
      </c>
      <c r="W93" s="13">
        <f t="shared" si="14"/>
        <v>7176.1166666666668</v>
      </c>
      <c r="X93" s="14">
        <v>0.01</v>
      </c>
      <c r="Y93" s="13">
        <f t="shared" si="15"/>
        <v>717611.66666666674</v>
      </c>
      <c r="Z93" s="13">
        <f t="shared" si="16"/>
        <v>472706.33333333326</v>
      </c>
      <c r="AA93" s="21">
        <f t="shared" si="17"/>
        <v>0.01</v>
      </c>
      <c r="AB93" s="19">
        <f t="shared" si="18"/>
        <v>60</v>
      </c>
      <c r="AC93" s="13">
        <f t="shared" si="19"/>
        <v>7176.1166666666677</v>
      </c>
      <c r="AD93" s="13"/>
      <c r="AG93" s="23">
        <v>7176.1166666666677</v>
      </c>
      <c r="AH93" s="23">
        <v>7176.1166666666677</v>
      </c>
      <c r="AI93" s="23">
        <v>7176.1166666666677</v>
      </c>
      <c r="AJ93" s="23">
        <v>7176.1166666666677</v>
      </c>
      <c r="AK93" s="23">
        <v>7176.1166666666677</v>
      </c>
      <c r="AL93" s="23">
        <v>7176.1166666666677</v>
      </c>
      <c r="AM93" s="23">
        <v>7176.1166666666677</v>
      </c>
      <c r="AN93" s="23">
        <v>7176.1166666666677</v>
      </c>
      <c r="AO93" s="23">
        <v>7176.1166666666677</v>
      </c>
      <c r="AP93" s="23">
        <v>7176.1166666666677</v>
      </c>
      <c r="AQ93" s="23">
        <v>7176.1166666666677</v>
      </c>
      <c r="AR93" s="23">
        <v>7176.1166666666677</v>
      </c>
      <c r="AS93" s="23">
        <v>7176.1166666666677</v>
      </c>
      <c r="AT93" s="23">
        <v>7176.1166666666677</v>
      </c>
      <c r="AU93" s="23">
        <v>7176.1166666666677</v>
      </c>
      <c r="AV93" s="23">
        <v>7176.1166666666677</v>
      </c>
      <c r="AW93" s="23">
        <v>7176.1166666666677</v>
      </c>
      <c r="AX93" s="23">
        <v>7176.1166666666677</v>
      </c>
      <c r="AY93" s="23">
        <v>7176.1166666666677</v>
      </c>
      <c r="AZ93" s="23">
        <v>7176.1166666666677</v>
      </c>
      <c r="BA93" s="23">
        <v>7176.1166666666677</v>
      </c>
      <c r="BB93" s="23">
        <v>7176.1166666666677</v>
      </c>
      <c r="BC93" s="23">
        <v>7176.1166666666677</v>
      </c>
      <c r="BD93" s="23">
        <v>7176.1166666666677</v>
      </c>
      <c r="BE93" s="23">
        <v>7176.1166666666677</v>
      </c>
      <c r="BF93" s="23">
        <v>7176.1166666666677</v>
      </c>
      <c r="BG93" s="23">
        <v>7176.1166666666677</v>
      </c>
      <c r="BH93" s="23">
        <v>7176.1166666666677</v>
      </c>
      <c r="BI93" s="23">
        <v>7176.1166666666677</v>
      </c>
      <c r="BJ93" s="23">
        <v>7176.1166666666677</v>
      </c>
      <c r="BK93" s="23">
        <v>7176.1166666666677</v>
      </c>
      <c r="BL93" s="23">
        <v>7176.1166666666677</v>
      </c>
      <c r="BN93" s="23">
        <v>7176.1166666666677</v>
      </c>
      <c r="BP93" s="23">
        <v>0</v>
      </c>
      <c r="BR93" s="23">
        <v>7176.1166666666677</v>
      </c>
      <c r="BS93" s="23">
        <v>7176.1166666666677</v>
      </c>
      <c r="BT93" s="23">
        <v>7176.1166666666677</v>
      </c>
      <c r="BU93" s="23">
        <v>7176.1166666666677</v>
      </c>
      <c r="BV93" s="23">
        <v>7176.1166666666677</v>
      </c>
      <c r="BW93" s="23">
        <v>7176.1166666666677</v>
      </c>
      <c r="BX93" s="23">
        <v>7176.1166666666677</v>
      </c>
      <c r="BY93" s="23">
        <v>7176.1166666666677</v>
      </c>
      <c r="BZ93" s="23">
        <v>7176.1166666666677</v>
      </c>
      <c r="CA93" s="23">
        <v>7176.1166666666677</v>
      </c>
      <c r="CB93" s="23">
        <v>7176.1166666666677</v>
      </c>
      <c r="CC93" s="23">
        <v>7176.1166666666677</v>
      </c>
      <c r="CD93" s="23">
        <v>7176.1166666666677</v>
      </c>
      <c r="CE93" s="23">
        <v>7176.1166666666677</v>
      </c>
      <c r="CF93" s="23">
        <v>7176.1166666666677</v>
      </c>
      <c r="CG93" s="23">
        <v>7176.1166666666677</v>
      </c>
      <c r="CH93" s="23">
        <v>7176.1166666666677</v>
      </c>
      <c r="CI93" s="23">
        <v>7176.1166666666677</v>
      </c>
      <c r="CJ93" s="23">
        <v>7176.1166666666677</v>
      </c>
      <c r="CK93" s="23">
        <v>7176.1166666666677</v>
      </c>
      <c r="CL93" s="23">
        <v>7176.1166666666677</v>
      </c>
      <c r="CM93" s="23">
        <v>7176.1166666666677</v>
      </c>
      <c r="CN93" s="23">
        <v>7176.1166666666677</v>
      </c>
    </row>
    <row r="94" spans="1:92" s="23" customFormat="1" x14ac:dyDescent="0.2">
      <c r="A94" s="1">
        <v>10412</v>
      </c>
      <c r="B94" s="1">
        <v>10221</v>
      </c>
      <c r="C94" s="1">
        <v>79534387</v>
      </c>
      <c r="D94" s="1" t="s">
        <v>15</v>
      </c>
      <c r="E94" s="1" t="s">
        <v>69</v>
      </c>
      <c r="F94" s="1" t="s">
        <v>17</v>
      </c>
      <c r="G94" s="13">
        <v>2926085</v>
      </c>
      <c r="H94" s="2">
        <v>1</v>
      </c>
      <c r="I94" s="14">
        <v>0</v>
      </c>
      <c r="J94" s="15">
        <v>43970</v>
      </c>
      <c r="K94" s="15">
        <v>45721</v>
      </c>
      <c r="L94" s="1">
        <v>5</v>
      </c>
      <c r="M94" s="15">
        <v>45752</v>
      </c>
      <c r="N94" s="16">
        <v>2926085</v>
      </c>
      <c r="O94" s="13">
        <v>2926085</v>
      </c>
      <c r="P94" s="17">
        <f t="shared" si="13"/>
        <v>2926085</v>
      </c>
      <c r="Q94" s="13">
        <v>1405046.6666666667</v>
      </c>
      <c r="R94" s="13">
        <v>678010.33333333326</v>
      </c>
      <c r="S94" s="18">
        <v>843028</v>
      </c>
      <c r="T94" s="19">
        <v>60</v>
      </c>
      <c r="U94" s="20" t="s">
        <v>111</v>
      </c>
      <c r="V94" s="15">
        <v>45752</v>
      </c>
      <c r="W94" s="13">
        <f t="shared" si="14"/>
        <v>14050.466666666667</v>
      </c>
      <c r="X94" s="14">
        <v>0.01</v>
      </c>
      <c r="Y94" s="13">
        <f t="shared" si="15"/>
        <v>1405046.6666666667</v>
      </c>
      <c r="Z94" s="13">
        <f t="shared" si="16"/>
        <v>678010.33333333326</v>
      </c>
      <c r="AA94" s="21">
        <f t="shared" si="17"/>
        <v>0.01</v>
      </c>
      <c r="AB94" s="19">
        <f t="shared" si="18"/>
        <v>60</v>
      </c>
      <c r="AC94" s="13">
        <f t="shared" si="19"/>
        <v>14050.466666666667</v>
      </c>
      <c r="AD94" s="13"/>
      <c r="AG94" s="23">
        <v>14050.466666666667</v>
      </c>
      <c r="AH94" s="23">
        <v>14050.466666666667</v>
      </c>
      <c r="AI94" s="23">
        <v>14050.466666666667</v>
      </c>
      <c r="AJ94" s="23">
        <v>14050.466666666667</v>
      </c>
      <c r="AK94" s="23">
        <v>14050.466666666667</v>
      </c>
      <c r="AL94" s="23">
        <v>14050.466666666667</v>
      </c>
      <c r="AM94" s="23">
        <v>14050.466666666667</v>
      </c>
      <c r="AN94" s="23">
        <v>14050.466666666667</v>
      </c>
      <c r="AO94" s="23">
        <v>14050.466666666667</v>
      </c>
      <c r="AP94" s="23">
        <v>14050.466666666667</v>
      </c>
      <c r="AQ94" s="23">
        <v>14050.466666666667</v>
      </c>
      <c r="AR94" s="23">
        <v>14050.466666666667</v>
      </c>
      <c r="AS94" s="23">
        <v>14050.466666666667</v>
      </c>
      <c r="AT94" s="23">
        <v>14050.466666666667</v>
      </c>
      <c r="AU94" s="23">
        <v>14050.466666666667</v>
      </c>
      <c r="AV94" s="23">
        <v>14050.466666666667</v>
      </c>
      <c r="AW94" s="23">
        <v>14050.466666666667</v>
      </c>
      <c r="AX94" s="23">
        <v>14050.466666666667</v>
      </c>
      <c r="AY94" s="23">
        <v>14050.466666666667</v>
      </c>
      <c r="AZ94" s="23">
        <v>14050.466666666667</v>
      </c>
      <c r="BA94" s="23">
        <v>14050.466666666667</v>
      </c>
      <c r="BB94" s="23">
        <v>14050.466666666667</v>
      </c>
      <c r="BC94" s="23">
        <v>14050.466666666667</v>
      </c>
      <c r="BD94" s="23">
        <v>14050.466666666667</v>
      </c>
      <c r="BE94" s="23">
        <v>14050.466666666667</v>
      </c>
      <c r="BF94" s="23">
        <v>14050.466666666667</v>
      </c>
      <c r="BG94" s="23">
        <v>14050.466666666667</v>
      </c>
      <c r="BH94" s="23">
        <v>14050.466666666667</v>
      </c>
      <c r="BI94" s="23">
        <v>14050.466666666667</v>
      </c>
      <c r="BJ94" s="23">
        <v>14050.466666666667</v>
      </c>
      <c r="BK94" s="23">
        <v>14050.466666666667</v>
      </c>
      <c r="BL94" s="23">
        <v>14050.466666666667</v>
      </c>
      <c r="BN94" s="23">
        <v>14050.466666666667</v>
      </c>
      <c r="BP94" s="23">
        <v>0</v>
      </c>
      <c r="BR94" s="23">
        <v>14050.466666666667</v>
      </c>
      <c r="BS94" s="23">
        <v>14050.466666666667</v>
      </c>
      <c r="BT94" s="23">
        <v>14050.466666666667</v>
      </c>
      <c r="BU94" s="23">
        <v>14050.466666666667</v>
      </c>
      <c r="BV94" s="23">
        <v>14050.466666666667</v>
      </c>
      <c r="BW94" s="23">
        <v>14050.466666666667</v>
      </c>
      <c r="BX94" s="23">
        <v>14050.466666666667</v>
      </c>
      <c r="BY94" s="23">
        <v>14050.466666666667</v>
      </c>
      <c r="BZ94" s="23">
        <v>14050.466666666667</v>
      </c>
      <c r="CA94" s="23">
        <v>14050.466666666667</v>
      </c>
      <c r="CB94" s="23">
        <v>14050.466666666667</v>
      </c>
      <c r="CC94" s="23">
        <v>14050.466666666667</v>
      </c>
      <c r="CD94" s="23">
        <v>14050.466666666667</v>
      </c>
      <c r="CE94" s="23">
        <v>14050.466666666667</v>
      </c>
      <c r="CF94" s="23">
        <v>14050.466666666667</v>
      </c>
      <c r="CG94" s="23">
        <v>14050.466666666667</v>
      </c>
      <c r="CH94" s="23">
        <v>14050.466666666667</v>
      </c>
      <c r="CI94" s="23">
        <v>14050.466666666667</v>
      </c>
      <c r="CJ94" s="23">
        <v>14050.466666666667</v>
      </c>
      <c r="CK94" s="23">
        <v>14050.466666666667</v>
      </c>
      <c r="CL94" s="23">
        <v>14050.466666666667</v>
      </c>
      <c r="CM94" s="23">
        <v>14050.466666666667</v>
      </c>
      <c r="CN94" s="23">
        <v>14050.466666666667</v>
      </c>
    </row>
    <row r="95" spans="1:92" s="23" customFormat="1" x14ac:dyDescent="0.2">
      <c r="A95" s="1">
        <v>10418</v>
      </c>
      <c r="B95" s="1">
        <v>10187</v>
      </c>
      <c r="C95" s="1">
        <v>79122630</v>
      </c>
      <c r="D95" s="1" t="s">
        <v>15</v>
      </c>
      <c r="E95" s="1" t="s">
        <v>43</v>
      </c>
      <c r="F95" s="1" t="s">
        <v>17</v>
      </c>
      <c r="G95" s="13">
        <v>2406879</v>
      </c>
      <c r="H95" s="2">
        <v>1</v>
      </c>
      <c r="I95" s="14">
        <v>0</v>
      </c>
      <c r="J95" s="15">
        <v>43972</v>
      </c>
      <c r="K95" s="15">
        <v>45736</v>
      </c>
      <c r="L95" s="1">
        <v>20</v>
      </c>
      <c r="M95" s="15">
        <v>45767</v>
      </c>
      <c r="N95" s="16">
        <v>2406879</v>
      </c>
      <c r="O95" s="13">
        <v>2406879</v>
      </c>
      <c r="P95" s="17">
        <f t="shared" si="13"/>
        <v>2406879</v>
      </c>
      <c r="Q95" s="13">
        <v>998661.9496855347</v>
      </c>
      <c r="R95" s="13">
        <v>773068.0503144653</v>
      </c>
      <c r="S95" s="18">
        <v>635149</v>
      </c>
      <c r="T95" s="19">
        <v>60</v>
      </c>
      <c r="U95" s="20" t="s">
        <v>111</v>
      </c>
      <c r="V95" s="15">
        <v>45767</v>
      </c>
      <c r="W95" s="13">
        <f t="shared" si="14"/>
        <v>10585.816666666668</v>
      </c>
      <c r="X95" s="14">
        <v>1.06E-2</v>
      </c>
      <c r="Y95" s="13">
        <f t="shared" si="15"/>
        <v>998661.9496855347</v>
      </c>
      <c r="Z95" s="13">
        <f t="shared" si="16"/>
        <v>773068.0503144653</v>
      </c>
      <c r="AA95" s="21">
        <f t="shared" si="17"/>
        <v>1.06E-2</v>
      </c>
      <c r="AB95" s="19">
        <f t="shared" si="18"/>
        <v>60</v>
      </c>
      <c r="AC95" s="13">
        <f t="shared" si="19"/>
        <v>10585.816666666668</v>
      </c>
      <c r="AD95" s="13"/>
      <c r="AG95" s="23">
        <v>10585.816666666668</v>
      </c>
      <c r="AH95" s="23">
        <v>10585.816666666668</v>
      </c>
      <c r="AI95" s="23">
        <v>10585.816666666668</v>
      </c>
      <c r="AJ95" s="23">
        <v>10585.816666666668</v>
      </c>
      <c r="AK95" s="23">
        <v>10585.816666666668</v>
      </c>
      <c r="AL95" s="23">
        <v>10585.816666666668</v>
      </c>
      <c r="AM95" s="23">
        <v>10585.816666666668</v>
      </c>
      <c r="AN95" s="23">
        <v>10585.816666666668</v>
      </c>
      <c r="AO95" s="23">
        <v>10585.816666666668</v>
      </c>
      <c r="AP95" s="23">
        <v>10585.816666666668</v>
      </c>
      <c r="AQ95" s="23">
        <v>10585.816666666668</v>
      </c>
      <c r="AR95" s="23">
        <v>10585.816666666668</v>
      </c>
      <c r="AS95" s="23">
        <v>10585.816666666668</v>
      </c>
      <c r="AT95" s="23">
        <v>10585.816666666668</v>
      </c>
      <c r="AU95" s="23">
        <v>10585.816666666668</v>
      </c>
      <c r="AV95" s="23">
        <v>10585.816666666668</v>
      </c>
      <c r="AW95" s="23">
        <v>10585.816666666668</v>
      </c>
      <c r="AX95" s="23">
        <v>10585.816666666668</v>
      </c>
      <c r="AY95" s="23">
        <v>10585.816666666668</v>
      </c>
      <c r="AZ95" s="23">
        <v>10585.816666666668</v>
      </c>
      <c r="BA95" s="23">
        <v>10585.816666666668</v>
      </c>
      <c r="BB95" s="23">
        <v>10585.816666666668</v>
      </c>
      <c r="BC95" s="23">
        <v>10585.816666666668</v>
      </c>
      <c r="BD95" s="23">
        <v>10585.816666666668</v>
      </c>
      <c r="BE95" s="23">
        <v>10585.816666666668</v>
      </c>
      <c r="BF95" s="23">
        <v>10585.816666666668</v>
      </c>
      <c r="BG95" s="23">
        <v>10585.816666666668</v>
      </c>
      <c r="BH95" s="23">
        <v>10585.816666666668</v>
      </c>
      <c r="BI95" s="23">
        <v>10585.816666666668</v>
      </c>
      <c r="BJ95" s="23">
        <v>10585.816666666668</v>
      </c>
      <c r="BK95" s="23">
        <v>10585.816666666668</v>
      </c>
      <c r="BL95" s="23">
        <v>10585.816666666668</v>
      </c>
      <c r="BN95" s="23">
        <v>10585.816666666668</v>
      </c>
      <c r="BP95" s="23">
        <v>0</v>
      </c>
      <c r="BR95" s="23">
        <v>10585.816666666668</v>
      </c>
      <c r="BS95" s="23">
        <v>10585.816666666668</v>
      </c>
      <c r="BT95" s="23">
        <v>10585.816666666668</v>
      </c>
      <c r="BU95" s="23">
        <v>10585.816666666668</v>
      </c>
      <c r="BV95" s="23">
        <v>10585.816666666668</v>
      </c>
      <c r="BW95" s="23">
        <v>10585.816666666668</v>
      </c>
      <c r="BX95" s="23">
        <v>10585.816666666668</v>
      </c>
      <c r="BY95" s="23">
        <v>10585.816666666668</v>
      </c>
      <c r="BZ95" s="23">
        <v>10585.816666666668</v>
      </c>
      <c r="CA95" s="23">
        <v>10585.816666666668</v>
      </c>
      <c r="CB95" s="23">
        <v>10585.816666666668</v>
      </c>
      <c r="CC95" s="23">
        <v>10585.816666666668</v>
      </c>
      <c r="CD95" s="23">
        <v>10585.816666666668</v>
      </c>
      <c r="CE95" s="23">
        <v>10585.816666666668</v>
      </c>
      <c r="CF95" s="23">
        <v>10585.816666666668</v>
      </c>
      <c r="CG95" s="23">
        <v>10585.816666666668</v>
      </c>
      <c r="CH95" s="23">
        <v>10585.816666666668</v>
      </c>
      <c r="CI95" s="23">
        <v>10585.816666666668</v>
      </c>
      <c r="CJ95" s="23">
        <v>10585.816666666668</v>
      </c>
      <c r="CK95" s="23">
        <v>10585.816666666668</v>
      </c>
      <c r="CL95" s="23">
        <v>10585.816666666668</v>
      </c>
      <c r="CM95" s="23">
        <v>10585.816666666668</v>
      </c>
      <c r="CN95" s="23">
        <v>10585.816666666668</v>
      </c>
    </row>
    <row r="96" spans="1:92" s="23" customFormat="1" x14ac:dyDescent="0.2">
      <c r="A96" s="1">
        <v>10434</v>
      </c>
      <c r="B96" s="1">
        <v>10162</v>
      </c>
      <c r="C96" s="1">
        <v>79921391</v>
      </c>
      <c r="D96" s="1" t="s">
        <v>15</v>
      </c>
      <c r="E96" s="1" t="s">
        <v>70</v>
      </c>
      <c r="F96" s="1" t="s">
        <v>17</v>
      </c>
      <c r="G96" s="13">
        <v>2334011</v>
      </c>
      <c r="H96" s="2">
        <v>1</v>
      </c>
      <c r="I96" s="14">
        <v>0</v>
      </c>
      <c r="J96" s="15">
        <v>43973</v>
      </c>
      <c r="K96" s="15">
        <v>45731</v>
      </c>
      <c r="L96" s="1">
        <v>15</v>
      </c>
      <c r="M96" s="15">
        <v>45762</v>
      </c>
      <c r="N96" s="16">
        <v>2334011</v>
      </c>
      <c r="O96" s="13">
        <v>2334011</v>
      </c>
      <c r="P96" s="17">
        <f t="shared" si="13"/>
        <v>2334011</v>
      </c>
      <c r="Q96" s="13">
        <v>1018375</v>
      </c>
      <c r="R96" s="13">
        <v>704611</v>
      </c>
      <c r="S96" s="18">
        <v>611025</v>
      </c>
      <c r="T96" s="19">
        <v>60</v>
      </c>
      <c r="U96" s="20" t="s">
        <v>111</v>
      </c>
      <c r="V96" s="15">
        <v>45762</v>
      </c>
      <c r="W96" s="13">
        <f t="shared" si="14"/>
        <v>10183.75</v>
      </c>
      <c r="X96" s="14">
        <v>0.01</v>
      </c>
      <c r="Y96" s="13">
        <f t="shared" si="15"/>
        <v>1018375</v>
      </c>
      <c r="Z96" s="13">
        <f t="shared" si="16"/>
        <v>704611</v>
      </c>
      <c r="AA96" s="21">
        <f t="shared" si="17"/>
        <v>0.01</v>
      </c>
      <c r="AB96" s="19">
        <f t="shared" si="18"/>
        <v>60</v>
      </c>
      <c r="AC96" s="13">
        <f t="shared" si="19"/>
        <v>10183.75</v>
      </c>
      <c r="AD96" s="13"/>
      <c r="AG96" s="23">
        <v>10183.75</v>
      </c>
      <c r="AH96" s="23">
        <v>10183.75</v>
      </c>
      <c r="AI96" s="23">
        <v>10183.75</v>
      </c>
      <c r="AJ96" s="23">
        <v>10183.75</v>
      </c>
      <c r="AK96" s="23">
        <v>10183.75</v>
      </c>
      <c r="AL96" s="23">
        <v>10183.75</v>
      </c>
      <c r="AM96" s="23">
        <v>10183.75</v>
      </c>
      <c r="AN96" s="23">
        <v>10183.75</v>
      </c>
      <c r="AO96" s="23">
        <v>10183.75</v>
      </c>
      <c r="AP96" s="23">
        <v>10183.75</v>
      </c>
      <c r="AQ96" s="23">
        <v>10183.75</v>
      </c>
      <c r="AR96" s="23">
        <v>10183.75</v>
      </c>
      <c r="AS96" s="23">
        <v>10183.75</v>
      </c>
      <c r="AT96" s="23">
        <v>10183.75</v>
      </c>
      <c r="AU96" s="23">
        <v>10183.75</v>
      </c>
      <c r="AV96" s="23">
        <v>10183.75</v>
      </c>
      <c r="AW96" s="23">
        <v>10183.75</v>
      </c>
      <c r="AX96" s="23">
        <v>10183.75</v>
      </c>
      <c r="AY96" s="23">
        <v>10183.75</v>
      </c>
      <c r="AZ96" s="23">
        <v>10183.75</v>
      </c>
      <c r="BA96" s="23">
        <v>10183.75</v>
      </c>
      <c r="BB96" s="23">
        <v>10183.75</v>
      </c>
      <c r="BC96" s="23">
        <v>10183.75</v>
      </c>
      <c r="BD96" s="23">
        <v>10183.75</v>
      </c>
      <c r="BE96" s="23">
        <v>10183.75</v>
      </c>
      <c r="BF96" s="23">
        <v>10183.75</v>
      </c>
      <c r="BG96" s="23">
        <v>10183.75</v>
      </c>
      <c r="BH96" s="23">
        <v>10183.75</v>
      </c>
      <c r="BI96" s="23">
        <v>10183.75</v>
      </c>
      <c r="BJ96" s="23">
        <v>10183.75</v>
      </c>
      <c r="BK96" s="23">
        <v>10183.75</v>
      </c>
      <c r="BL96" s="23">
        <v>10183.75</v>
      </c>
      <c r="BN96" s="23">
        <v>10183.75</v>
      </c>
      <c r="BP96" s="23">
        <v>0</v>
      </c>
      <c r="BR96" s="23">
        <v>10183.75</v>
      </c>
      <c r="BS96" s="23">
        <v>10183.75</v>
      </c>
      <c r="BT96" s="23">
        <v>10183.75</v>
      </c>
      <c r="BU96" s="23">
        <v>10183.75</v>
      </c>
      <c r="BV96" s="23">
        <v>10183.75</v>
      </c>
      <c r="BW96" s="23">
        <v>10183.75</v>
      </c>
      <c r="BX96" s="23">
        <v>10183.75</v>
      </c>
      <c r="BY96" s="23">
        <v>10183.75</v>
      </c>
      <c r="BZ96" s="23">
        <v>10183.75</v>
      </c>
      <c r="CA96" s="23">
        <v>10183.75</v>
      </c>
      <c r="CB96" s="23">
        <v>10183.75</v>
      </c>
      <c r="CC96" s="23">
        <v>10183.75</v>
      </c>
      <c r="CD96" s="23">
        <v>10183.75</v>
      </c>
      <c r="CE96" s="23">
        <v>10183.75</v>
      </c>
      <c r="CF96" s="23">
        <v>10183.75</v>
      </c>
      <c r="CG96" s="23">
        <v>10183.75</v>
      </c>
      <c r="CH96" s="23">
        <v>10183.75</v>
      </c>
      <c r="CI96" s="23">
        <v>10183.75</v>
      </c>
      <c r="CJ96" s="23">
        <v>10183.75</v>
      </c>
      <c r="CK96" s="23">
        <v>10183.75</v>
      </c>
      <c r="CL96" s="23">
        <v>10183.75</v>
      </c>
      <c r="CM96" s="23">
        <v>10183.75</v>
      </c>
      <c r="CN96" s="23">
        <v>10183.75</v>
      </c>
    </row>
    <row r="97" spans="1:94" s="23" customFormat="1" x14ac:dyDescent="0.2">
      <c r="A97" s="1">
        <v>10438</v>
      </c>
      <c r="B97" s="1">
        <v>10118</v>
      </c>
      <c r="C97" s="1">
        <v>1026271852</v>
      </c>
      <c r="D97" s="1" t="s">
        <v>15</v>
      </c>
      <c r="E97" s="1" t="s">
        <v>42</v>
      </c>
      <c r="F97" s="1" t="s">
        <v>17</v>
      </c>
      <c r="G97" s="13">
        <v>2746410</v>
      </c>
      <c r="H97" s="2">
        <v>1</v>
      </c>
      <c r="I97" s="14">
        <v>0</v>
      </c>
      <c r="J97" s="15">
        <v>43977</v>
      </c>
      <c r="K97" s="15">
        <v>45744</v>
      </c>
      <c r="L97" s="1">
        <v>28</v>
      </c>
      <c r="M97" s="15">
        <v>45775</v>
      </c>
      <c r="N97" s="16">
        <v>2746410</v>
      </c>
      <c r="O97" s="13">
        <v>2746410</v>
      </c>
      <c r="P97" s="17">
        <f t="shared" si="13"/>
        <v>2746410</v>
      </c>
      <c r="Q97" s="13">
        <v>1142800.3144654087</v>
      </c>
      <c r="R97" s="13">
        <v>876788.68553459132</v>
      </c>
      <c r="S97" s="18">
        <v>726821</v>
      </c>
      <c r="T97" s="19">
        <v>60</v>
      </c>
      <c r="U97" s="20" t="s">
        <v>111</v>
      </c>
      <c r="V97" s="15">
        <v>45775</v>
      </c>
      <c r="W97" s="13">
        <f t="shared" si="14"/>
        <v>12113.683333333332</v>
      </c>
      <c r="X97" s="14">
        <v>1.06E-2</v>
      </c>
      <c r="Y97" s="13">
        <f t="shared" si="15"/>
        <v>1142800.3144654087</v>
      </c>
      <c r="Z97" s="13">
        <f t="shared" si="16"/>
        <v>876788.68553459132</v>
      </c>
      <c r="AA97" s="21">
        <f t="shared" si="17"/>
        <v>1.06E-2</v>
      </c>
      <c r="AB97" s="19">
        <f t="shared" si="18"/>
        <v>60</v>
      </c>
      <c r="AC97" s="13">
        <f t="shared" si="19"/>
        <v>12113.683333333332</v>
      </c>
      <c r="AD97" s="13"/>
      <c r="AG97" s="23">
        <v>12113.683333333332</v>
      </c>
      <c r="AH97" s="23">
        <v>12113.683333333332</v>
      </c>
      <c r="AI97" s="23">
        <v>12113.683333333332</v>
      </c>
      <c r="AJ97" s="23">
        <v>12113.683333333332</v>
      </c>
      <c r="AK97" s="23">
        <v>12113.683333333332</v>
      </c>
      <c r="AL97" s="23">
        <v>12113.683333333332</v>
      </c>
      <c r="AM97" s="23">
        <v>12113.683333333332</v>
      </c>
      <c r="AN97" s="23">
        <v>12113.683333333332</v>
      </c>
      <c r="AO97" s="23">
        <v>12113.683333333332</v>
      </c>
      <c r="AP97" s="23">
        <v>12113.683333333332</v>
      </c>
      <c r="AQ97" s="23">
        <v>12113.683333333332</v>
      </c>
      <c r="AR97" s="23">
        <v>12113.683333333332</v>
      </c>
      <c r="AS97" s="23">
        <v>12113.683333333332</v>
      </c>
      <c r="AT97" s="23">
        <v>12113.683333333332</v>
      </c>
      <c r="AU97" s="23">
        <v>12113.683333333332</v>
      </c>
      <c r="AV97" s="23">
        <v>12113.683333333332</v>
      </c>
      <c r="AW97" s="23">
        <v>12113.683333333332</v>
      </c>
      <c r="AX97" s="23">
        <v>12113.683333333332</v>
      </c>
      <c r="AY97" s="23">
        <v>12113.683333333332</v>
      </c>
      <c r="AZ97" s="23">
        <v>12113.683333333332</v>
      </c>
      <c r="BA97" s="23">
        <v>12113.683333333332</v>
      </c>
      <c r="BB97" s="23">
        <v>12113.683333333332</v>
      </c>
      <c r="BC97" s="23">
        <v>12113.683333333332</v>
      </c>
      <c r="BD97" s="23">
        <v>12113.683333333332</v>
      </c>
      <c r="BE97" s="23">
        <v>12113.683333333332</v>
      </c>
      <c r="BF97" s="23">
        <v>12113.683333333332</v>
      </c>
      <c r="BG97" s="23">
        <v>12113.683333333332</v>
      </c>
      <c r="BH97" s="23">
        <v>12113.683333333332</v>
      </c>
      <c r="BI97" s="23">
        <v>12113.683333333332</v>
      </c>
      <c r="BJ97" s="23">
        <v>12113.683333333332</v>
      </c>
      <c r="BK97" s="23">
        <v>12113.683333333332</v>
      </c>
      <c r="BL97" s="23">
        <v>12113.683333333332</v>
      </c>
      <c r="BN97" s="23">
        <v>12113.683333333332</v>
      </c>
      <c r="BP97" s="23">
        <v>0</v>
      </c>
      <c r="BR97" s="23">
        <v>12113.683333333332</v>
      </c>
      <c r="BS97" s="23">
        <v>12113.683333333332</v>
      </c>
      <c r="BT97" s="23">
        <v>12113.683333333332</v>
      </c>
      <c r="BU97" s="23">
        <v>12113.683333333332</v>
      </c>
      <c r="BV97" s="23">
        <v>12113.683333333332</v>
      </c>
      <c r="BW97" s="23">
        <v>12113.683333333332</v>
      </c>
      <c r="BX97" s="23">
        <v>12113.683333333332</v>
      </c>
      <c r="BY97" s="23">
        <v>12113.683333333332</v>
      </c>
      <c r="BZ97" s="23">
        <v>12113.683333333332</v>
      </c>
      <c r="CA97" s="23">
        <v>12113.683333333332</v>
      </c>
      <c r="CB97" s="23">
        <v>12113.683333333332</v>
      </c>
      <c r="CC97" s="23">
        <v>12113.683333333332</v>
      </c>
      <c r="CD97" s="23">
        <v>12113.683333333332</v>
      </c>
      <c r="CE97" s="23">
        <v>12113.683333333332</v>
      </c>
      <c r="CF97" s="23">
        <v>12113.683333333332</v>
      </c>
      <c r="CG97" s="23">
        <v>12113.683333333332</v>
      </c>
      <c r="CH97" s="23">
        <v>12113.683333333332</v>
      </c>
      <c r="CI97" s="23">
        <v>12113.683333333332</v>
      </c>
      <c r="CJ97" s="23">
        <v>12113.683333333332</v>
      </c>
      <c r="CK97" s="23">
        <v>12113.683333333332</v>
      </c>
      <c r="CL97" s="23">
        <v>12113.683333333332</v>
      </c>
      <c r="CM97" s="23">
        <v>12113.683333333332</v>
      </c>
      <c r="CN97" s="23">
        <v>12113.683333333332</v>
      </c>
    </row>
    <row r="98" spans="1:94" s="23" customFormat="1" x14ac:dyDescent="0.2">
      <c r="A98" s="1">
        <v>10463</v>
      </c>
      <c r="B98" s="1">
        <v>10177</v>
      </c>
      <c r="C98" s="1">
        <v>51924619</v>
      </c>
      <c r="D98" s="1" t="s">
        <v>15</v>
      </c>
      <c r="E98" s="1" t="s">
        <v>31</v>
      </c>
      <c r="F98" s="1" t="s">
        <v>17</v>
      </c>
      <c r="G98" s="13">
        <v>2696673</v>
      </c>
      <c r="H98" s="2">
        <v>1</v>
      </c>
      <c r="I98" s="14">
        <v>0</v>
      </c>
      <c r="J98" s="15">
        <v>43982</v>
      </c>
      <c r="K98" s="15">
        <v>45744</v>
      </c>
      <c r="L98" s="1">
        <v>28</v>
      </c>
      <c r="M98" s="15">
        <v>45775</v>
      </c>
      <c r="N98" s="16">
        <v>2696673</v>
      </c>
      <c r="O98" s="13">
        <v>2696673</v>
      </c>
      <c r="P98" s="17">
        <f t="shared" si="13"/>
        <v>2696673</v>
      </c>
      <c r="Q98" s="13">
        <v>1151771.8953935506</v>
      </c>
      <c r="R98" s="13">
        <v>823051.10460644937</v>
      </c>
      <c r="S98" s="18">
        <v>721850</v>
      </c>
      <c r="T98" s="19">
        <v>60</v>
      </c>
      <c r="U98" s="20" t="s">
        <v>111</v>
      </c>
      <c r="V98" s="15">
        <v>45775</v>
      </c>
      <c r="W98" s="13">
        <f t="shared" ref="W98:W129" si="20">+S98/T98</f>
        <v>12030.833333333334</v>
      </c>
      <c r="X98" s="14">
        <v>1.04455E-2</v>
      </c>
      <c r="Y98" s="13">
        <f t="shared" ref="Y98:Y129" si="21">+Q98</f>
        <v>1151771.8953935506</v>
      </c>
      <c r="Z98" s="13">
        <f t="shared" ref="Z98:Z129" si="22">+R98</f>
        <v>823051.10460644937</v>
      </c>
      <c r="AA98" s="21">
        <f t="shared" ref="AA98:AA129" si="23">+X98</f>
        <v>1.04455E-2</v>
      </c>
      <c r="AB98" s="19">
        <f t="shared" ref="AB98:AB129" si="24">+T98</f>
        <v>60</v>
      </c>
      <c r="AC98" s="13">
        <f t="shared" ref="AC98:AC129" si="25">+Y98*AA98</f>
        <v>12030.833333333332</v>
      </c>
      <c r="AD98" s="13"/>
      <c r="AG98" s="23">
        <v>12030.833333333332</v>
      </c>
      <c r="AH98" s="23">
        <v>12030.833333333332</v>
      </c>
      <c r="AI98" s="23">
        <v>12030.833333333332</v>
      </c>
      <c r="AJ98" s="23">
        <v>12030.833333333332</v>
      </c>
      <c r="AK98" s="23">
        <v>12030.833333333332</v>
      </c>
      <c r="AL98" s="23">
        <v>12030.833333333332</v>
      </c>
      <c r="AM98" s="23">
        <v>12030.833333333332</v>
      </c>
      <c r="AN98" s="23">
        <v>12030.833333333332</v>
      </c>
      <c r="AO98" s="23">
        <v>12030.833333333332</v>
      </c>
      <c r="AP98" s="23">
        <v>12030.833333333332</v>
      </c>
      <c r="AQ98" s="23">
        <v>12030.833333333332</v>
      </c>
      <c r="AR98" s="23">
        <v>12030.833333333332</v>
      </c>
      <c r="AS98" s="23">
        <v>12030.833333333332</v>
      </c>
      <c r="AT98" s="23">
        <v>12030.833333333332</v>
      </c>
      <c r="AU98" s="23">
        <v>12030.833333333332</v>
      </c>
      <c r="AV98" s="23">
        <v>12030.833333333332</v>
      </c>
      <c r="AW98" s="23">
        <v>12030.833333333332</v>
      </c>
      <c r="AX98" s="23">
        <v>12030.833333333332</v>
      </c>
      <c r="AY98" s="23">
        <v>12030.833333333332</v>
      </c>
      <c r="AZ98" s="23">
        <v>12030.833333333332</v>
      </c>
      <c r="BA98" s="23">
        <v>12030.833333333332</v>
      </c>
      <c r="BB98" s="23">
        <v>12030.833333333332</v>
      </c>
      <c r="BC98" s="23">
        <v>12030.833333333332</v>
      </c>
      <c r="BD98" s="23">
        <v>12030.833333333332</v>
      </c>
      <c r="BE98" s="23">
        <v>12030.833333333332</v>
      </c>
      <c r="BF98" s="23">
        <v>12030.833333333332</v>
      </c>
      <c r="BG98" s="23">
        <v>12030.833333333332</v>
      </c>
      <c r="BH98" s="23">
        <v>12030.833333333332</v>
      </c>
      <c r="BI98" s="23">
        <v>12030.833333333332</v>
      </c>
      <c r="BJ98" s="23">
        <v>12030.833333333332</v>
      </c>
      <c r="BK98" s="23">
        <v>12030.833333333332</v>
      </c>
      <c r="BL98" s="23">
        <v>12030.833333333332</v>
      </c>
      <c r="BN98" s="23">
        <v>12030.833333333332</v>
      </c>
      <c r="BP98" s="23">
        <v>0</v>
      </c>
      <c r="BR98" s="23">
        <v>12030.833333333332</v>
      </c>
      <c r="BS98" s="23">
        <v>12030.833333333332</v>
      </c>
      <c r="BT98" s="23">
        <v>12030.833333333332</v>
      </c>
      <c r="BU98" s="23">
        <v>12030.833333333332</v>
      </c>
      <c r="BV98" s="23">
        <v>12030.833333333332</v>
      </c>
      <c r="BW98" s="23">
        <v>12030.833333333332</v>
      </c>
      <c r="BX98" s="23">
        <v>12030.833333333332</v>
      </c>
      <c r="BY98" s="23">
        <v>12030.833333333332</v>
      </c>
      <c r="BZ98" s="23">
        <v>12030.833333333332</v>
      </c>
      <c r="CA98" s="23">
        <v>12030.833333333332</v>
      </c>
      <c r="CB98" s="23">
        <v>12030.833333333332</v>
      </c>
      <c r="CC98" s="23">
        <v>12030.833333333332</v>
      </c>
      <c r="CD98" s="23">
        <v>12030.833333333332</v>
      </c>
      <c r="CE98" s="23">
        <v>12030.833333333332</v>
      </c>
      <c r="CF98" s="23">
        <v>12030.833333333332</v>
      </c>
      <c r="CG98" s="23">
        <v>12030.833333333332</v>
      </c>
      <c r="CH98" s="23">
        <v>12030.833333333332</v>
      </c>
      <c r="CI98" s="23">
        <v>12030.833333333332</v>
      </c>
      <c r="CJ98" s="23">
        <v>12030.833333333332</v>
      </c>
      <c r="CK98" s="23">
        <v>12030.833333333332</v>
      </c>
      <c r="CL98" s="23">
        <v>12030.833333333332</v>
      </c>
      <c r="CM98" s="23">
        <v>12030.833333333332</v>
      </c>
      <c r="CN98" s="23">
        <v>12030.833333333332</v>
      </c>
    </row>
    <row r="99" spans="1:94" s="23" customFormat="1" x14ac:dyDescent="0.2">
      <c r="A99" s="1">
        <v>10467</v>
      </c>
      <c r="B99" s="1">
        <v>10156</v>
      </c>
      <c r="C99" s="1">
        <v>79850483</v>
      </c>
      <c r="D99" s="1" t="s">
        <v>15</v>
      </c>
      <c r="E99" s="1" t="s">
        <v>18</v>
      </c>
      <c r="F99" s="1" t="s">
        <v>17</v>
      </c>
      <c r="G99" s="13">
        <v>2118048</v>
      </c>
      <c r="H99" s="2">
        <v>1</v>
      </c>
      <c r="I99" s="14">
        <v>0</v>
      </c>
      <c r="J99" s="15">
        <v>43982</v>
      </c>
      <c r="K99" s="15">
        <v>45749</v>
      </c>
      <c r="L99" s="1">
        <v>2</v>
      </c>
      <c r="M99" s="15">
        <v>45779</v>
      </c>
      <c r="N99" s="16">
        <v>2118048</v>
      </c>
      <c r="O99" s="13">
        <v>2118048</v>
      </c>
      <c r="P99" s="17">
        <f t="shared" si="13"/>
        <v>2118048</v>
      </c>
      <c r="Q99" s="13">
        <v>910037.81532717438</v>
      </c>
      <c r="R99" s="13">
        <v>637662.18467282562</v>
      </c>
      <c r="S99" s="18">
        <v>570348</v>
      </c>
      <c r="T99" s="19">
        <v>60</v>
      </c>
      <c r="U99" s="20" t="s">
        <v>111</v>
      </c>
      <c r="V99" s="15">
        <v>45779</v>
      </c>
      <c r="W99" s="13">
        <f t="shared" si="20"/>
        <v>9505.7999999999993</v>
      </c>
      <c r="X99" s="14">
        <v>1.04455E-2</v>
      </c>
      <c r="Y99" s="13">
        <f t="shared" si="21"/>
        <v>910037.81532717438</v>
      </c>
      <c r="Z99" s="13">
        <f t="shared" si="22"/>
        <v>637662.18467282562</v>
      </c>
      <c r="AA99" s="21">
        <f t="shared" si="23"/>
        <v>1.04455E-2</v>
      </c>
      <c r="AB99" s="19">
        <f t="shared" si="24"/>
        <v>60</v>
      </c>
      <c r="AC99" s="13">
        <f t="shared" si="25"/>
        <v>9505.7999999999993</v>
      </c>
      <c r="AD99" s="13"/>
      <c r="AG99" s="23">
        <v>9505.7999999999993</v>
      </c>
      <c r="AH99" s="23">
        <v>9505.7999999999993</v>
      </c>
      <c r="AI99" s="23">
        <v>9505.7999999999993</v>
      </c>
      <c r="AJ99" s="23">
        <v>9505.7999999999993</v>
      </c>
      <c r="AK99" s="23">
        <v>9505.7999999999993</v>
      </c>
      <c r="AL99" s="23">
        <v>9505.7999999999993</v>
      </c>
      <c r="AM99" s="23">
        <v>9505.7999999999993</v>
      </c>
      <c r="AN99" s="23">
        <v>9505.7999999999993</v>
      </c>
      <c r="AO99" s="23">
        <v>9505.7999999999993</v>
      </c>
      <c r="AP99" s="23">
        <v>9505.7999999999993</v>
      </c>
      <c r="AQ99" s="23">
        <v>9505.7999999999993</v>
      </c>
      <c r="AR99" s="23">
        <v>9505.7999999999993</v>
      </c>
      <c r="AS99" s="23">
        <v>9505.7999999999993</v>
      </c>
      <c r="AT99" s="23">
        <v>9505.7999999999993</v>
      </c>
      <c r="AU99" s="23">
        <v>9505.7999999999993</v>
      </c>
      <c r="AV99" s="23">
        <v>9505.7999999999993</v>
      </c>
      <c r="AW99" s="23">
        <v>9505.7999999999993</v>
      </c>
      <c r="AX99" s="23">
        <v>9505.7999999999993</v>
      </c>
      <c r="AY99" s="23">
        <v>9505.7999999999993</v>
      </c>
      <c r="AZ99" s="23">
        <v>9505.7999999999993</v>
      </c>
      <c r="BA99" s="23">
        <v>9505.7999999999993</v>
      </c>
      <c r="BB99" s="23">
        <v>9505.7999999999993</v>
      </c>
      <c r="BC99" s="23">
        <v>9505.7999999999993</v>
      </c>
      <c r="BD99" s="23">
        <v>9505.7999999999993</v>
      </c>
      <c r="BE99" s="23">
        <v>9505.7999999999993</v>
      </c>
      <c r="BF99" s="23">
        <v>9505.7999999999993</v>
      </c>
      <c r="BG99" s="23">
        <v>9505.7999999999993</v>
      </c>
      <c r="BH99" s="23">
        <v>9505.7999999999993</v>
      </c>
      <c r="BI99" s="23">
        <v>9505.7999999999993</v>
      </c>
      <c r="BJ99" s="23">
        <v>9505.7999999999993</v>
      </c>
      <c r="BK99" s="23">
        <v>9505.7999999999993</v>
      </c>
      <c r="BL99" s="23">
        <v>9505.7999999999993</v>
      </c>
      <c r="BN99" s="23">
        <v>9505.7999999999993</v>
      </c>
      <c r="BP99" s="23">
        <v>0</v>
      </c>
      <c r="BR99" s="23">
        <v>9505.7999999999993</v>
      </c>
      <c r="BS99" s="23">
        <v>9505.7999999999993</v>
      </c>
      <c r="BT99" s="23">
        <v>9505.7999999999993</v>
      </c>
      <c r="BU99" s="23">
        <v>9505.7999999999993</v>
      </c>
      <c r="BV99" s="23">
        <v>9505.7999999999993</v>
      </c>
      <c r="BW99" s="23">
        <v>9505.7999999999993</v>
      </c>
      <c r="BX99" s="23">
        <v>9505.7999999999993</v>
      </c>
      <c r="BY99" s="23">
        <v>9505.7999999999993</v>
      </c>
      <c r="BZ99" s="23">
        <v>9505.7999999999993</v>
      </c>
      <c r="CA99" s="23">
        <v>9505.7999999999993</v>
      </c>
      <c r="CB99" s="23">
        <v>9505.7999999999993</v>
      </c>
      <c r="CC99" s="23">
        <v>9505.7999999999993</v>
      </c>
      <c r="CD99" s="23">
        <v>9505.7999999999993</v>
      </c>
      <c r="CE99" s="23">
        <v>9505.7999999999993</v>
      </c>
      <c r="CF99" s="23">
        <v>9505.7999999999993</v>
      </c>
      <c r="CG99" s="23">
        <v>9505.7999999999993</v>
      </c>
      <c r="CH99" s="23">
        <v>9505.7999999999993</v>
      </c>
      <c r="CI99" s="23">
        <v>9505.7999999999993</v>
      </c>
      <c r="CJ99" s="23">
        <v>9505.7999999999993</v>
      </c>
      <c r="CK99" s="23">
        <v>9505.7999999999993</v>
      </c>
      <c r="CL99" s="23">
        <v>9505.7999999999993</v>
      </c>
      <c r="CM99" s="23">
        <v>9505.7999999999993</v>
      </c>
      <c r="CN99" s="23">
        <v>9505.7999999999993</v>
      </c>
    </row>
    <row r="100" spans="1:94" s="23" customFormat="1" x14ac:dyDescent="0.2">
      <c r="A100" s="1">
        <v>10507</v>
      </c>
      <c r="B100" s="1">
        <v>10128</v>
      </c>
      <c r="C100" s="1">
        <v>23660677</v>
      </c>
      <c r="D100" s="1" t="s">
        <v>15</v>
      </c>
      <c r="E100" s="1" t="s">
        <v>68</v>
      </c>
      <c r="F100" s="1" t="s">
        <v>17</v>
      </c>
      <c r="G100" s="13">
        <v>1629496</v>
      </c>
      <c r="H100" s="2">
        <v>1</v>
      </c>
      <c r="I100" s="14">
        <v>0</v>
      </c>
      <c r="J100" s="15">
        <v>43994</v>
      </c>
      <c r="K100" s="15">
        <v>45757</v>
      </c>
      <c r="L100" s="1">
        <v>10</v>
      </c>
      <c r="M100" s="15">
        <v>45787</v>
      </c>
      <c r="N100" s="16">
        <v>1629496</v>
      </c>
      <c r="O100" s="13">
        <v>1629496</v>
      </c>
      <c r="P100" s="17">
        <f t="shared" si="13"/>
        <v>1629496</v>
      </c>
      <c r="Q100" s="13">
        <v>731963.33333333326</v>
      </c>
      <c r="R100" s="13">
        <v>458354.66666666674</v>
      </c>
      <c r="S100" s="18">
        <v>439178</v>
      </c>
      <c r="T100" s="19">
        <v>60</v>
      </c>
      <c r="U100" s="20" t="s">
        <v>111</v>
      </c>
      <c r="V100" s="15">
        <v>45787</v>
      </c>
      <c r="W100" s="13">
        <f t="shared" si="20"/>
        <v>7319.6333333333332</v>
      </c>
      <c r="X100" s="14">
        <v>0.01</v>
      </c>
      <c r="Y100" s="13">
        <f t="shared" si="21"/>
        <v>731963.33333333326</v>
      </c>
      <c r="Z100" s="13">
        <f t="shared" si="22"/>
        <v>458354.66666666674</v>
      </c>
      <c r="AA100" s="21">
        <f t="shared" si="23"/>
        <v>0.01</v>
      </c>
      <c r="AB100" s="19">
        <f t="shared" si="24"/>
        <v>60</v>
      </c>
      <c r="AC100" s="13">
        <f t="shared" si="25"/>
        <v>7319.6333333333323</v>
      </c>
      <c r="AD100" s="13"/>
      <c r="AH100" s="23">
        <v>7319.6333333333323</v>
      </c>
      <c r="AI100" s="23">
        <v>7319.6333333333323</v>
      </c>
      <c r="AJ100" s="23">
        <v>7319.6333333333323</v>
      </c>
      <c r="AK100" s="23">
        <v>7319.6333333333323</v>
      </c>
      <c r="AL100" s="23">
        <v>7319.6333333333323</v>
      </c>
      <c r="AM100" s="23">
        <v>7319.6333333333323</v>
      </c>
      <c r="AN100" s="23">
        <v>7319.6333333333323</v>
      </c>
      <c r="AO100" s="23">
        <v>7319.6333333333323</v>
      </c>
      <c r="AP100" s="23">
        <v>7319.6333333333323</v>
      </c>
      <c r="AQ100" s="23">
        <v>7319.6333333333323</v>
      </c>
      <c r="AR100" s="23">
        <v>7319.6333333333323</v>
      </c>
      <c r="AS100" s="23">
        <v>7319.6333333333323</v>
      </c>
      <c r="AT100" s="23">
        <v>7319.6333333333323</v>
      </c>
      <c r="AU100" s="23">
        <v>7319.6333333333323</v>
      </c>
      <c r="AV100" s="23">
        <v>7319.6333333333323</v>
      </c>
      <c r="AW100" s="23">
        <v>7319.6333333333323</v>
      </c>
      <c r="AX100" s="23">
        <v>7319.6333333333323</v>
      </c>
      <c r="AY100" s="23">
        <v>7319.6333333333323</v>
      </c>
      <c r="AZ100" s="23">
        <v>7319.6333333333323</v>
      </c>
      <c r="BA100" s="23">
        <v>7319.6333333333323</v>
      </c>
      <c r="BB100" s="23">
        <v>7319.6333333333323</v>
      </c>
      <c r="BC100" s="23">
        <v>7319.6333333333323</v>
      </c>
      <c r="BD100" s="23">
        <v>7319.6333333333323</v>
      </c>
      <c r="BE100" s="23">
        <v>7319.6333333333323</v>
      </c>
      <c r="BF100" s="23">
        <v>7319.6333333333323</v>
      </c>
      <c r="BG100" s="23">
        <v>7319.6333333333323</v>
      </c>
      <c r="BH100" s="23">
        <v>7319.6333333333323</v>
      </c>
      <c r="BI100" s="23">
        <v>7319.6333333333323</v>
      </c>
      <c r="BJ100" s="23">
        <v>7319.6333333333323</v>
      </c>
      <c r="BK100" s="23">
        <v>7319.6333333333323</v>
      </c>
      <c r="BL100" s="23">
        <v>7319.6333333333323</v>
      </c>
      <c r="BN100" s="23">
        <v>7319.6333333333323</v>
      </c>
      <c r="BP100" s="23">
        <v>0</v>
      </c>
      <c r="BR100" s="23">
        <v>7319.6333333333323</v>
      </c>
      <c r="BS100" s="23">
        <v>7319.6333333333323</v>
      </c>
      <c r="BT100" s="23">
        <v>7319.6333333333323</v>
      </c>
      <c r="BU100" s="23">
        <v>7319.6333333333323</v>
      </c>
      <c r="BV100" s="23">
        <v>7319.6333333333323</v>
      </c>
      <c r="BW100" s="23">
        <v>7319.6333333333323</v>
      </c>
      <c r="BX100" s="23">
        <v>7319.6333333333323</v>
      </c>
      <c r="BY100" s="23">
        <v>7319.6333333333323</v>
      </c>
      <c r="BZ100" s="23">
        <v>7319.6333333333323</v>
      </c>
      <c r="CA100" s="23">
        <v>7319.6333333333323</v>
      </c>
      <c r="CB100" s="23">
        <v>7319.6333333333323</v>
      </c>
      <c r="CC100" s="23">
        <v>7319.6333333333323</v>
      </c>
      <c r="CD100" s="23">
        <v>7319.6333333333323</v>
      </c>
      <c r="CE100" s="23">
        <v>7319.6333333333323</v>
      </c>
      <c r="CF100" s="23">
        <v>7319.6333333333323</v>
      </c>
      <c r="CG100" s="23">
        <v>7319.6333333333323</v>
      </c>
      <c r="CH100" s="23">
        <v>7319.6333333333323</v>
      </c>
      <c r="CI100" s="23">
        <v>7319.6333333333323</v>
      </c>
      <c r="CJ100" s="23">
        <v>7319.6333333333323</v>
      </c>
      <c r="CK100" s="23">
        <v>7319.6333333333323</v>
      </c>
      <c r="CL100" s="23">
        <v>7319.6333333333323</v>
      </c>
      <c r="CM100" s="23">
        <v>7319.6333333333323</v>
      </c>
      <c r="CN100" s="23">
        <v>7319.6333333333323</v>
      </c>
      <c r="CO100" s="23">
        <v>7319.6333333333323</v>
      </c>
    </row>
    <row r="101" spans="1:94" s="23" customFormat="1" x14ac:dyDescent="0.2">
      <c r="A101" s="1">
        <v>10513</v>
      </c>
      <c r="B101" s="1">
        <v>10122</v>
      </c>
      <c r="C101" s="1">
        <v>1032422390</v>
      </c>
      <c r="D101" s="1" t="s">
        <v>15</v>
      </c>
      <c r="E101" s="1" t="s">
        <v>45</v>
      </c>
      <c r="F101" s="1" t="s">
        <v>17</v>
      </c>
      <c r="G101" s="13">
        <v>2373169</v>
      </c>
      <c r="H101" s="2">
        <v>1</v>
      </c>
      <c r="I101" s="14">
        <v>0</v>
      </c>
      <c r="J101" s="15">
        <v>43994</v>
      </c>
      <c r="K101" s="15">
        <v>45736</v>
      </c>
      <c r="L101" s="1">
        <v>20</v>
      </c>
      <c r="M101" s="15">
        <v>45767</v>
      </c>
      <c r="N101" s="16">
        <v>2373169</v>
      </c>
      <c r="O101" s="13">
        <v>2373169</v>
      </c>
      <c r="P101" s="17">
        <f t="shared" si="13"/>
        <v>2373169</v>
      </c>
      <c r="Q101" s="13">
        <v>1083638.3333333335</v>
      </c>
      <c r="R101" s="13">
        <v>639347.66666666651</v>
      </c>
      <c r="S101" s="18">
        <v>650183</v>
      </c>
      <c r="T101" s="19">
        <v>60</v>
      </c>
      <c r="U101" s="20" t="s">
        <v>111</v>
      </c>
      <c r="V101" s="15">
        <v>45767</v>
      </c>
      <c r="W101" s="13">
        <f t="shared" si="20"/>
        <v>10836.383333333333</v>
      </c>
      <c r="X101" s="14">
        <v>0.01</v>
      </c>
      <c r="Y101" s="13">
        <f t="shared" si="21"/>
        <v>1083638.3333333335</v>
      </c>
      <c r="Z101" s="13">
        <f t="shared" si="22"/>
        <v>639347.66666666651</v>
      </c>
      <c r="AA101" s="21">
        <f t="shared" si="23"/>
        <v>0.01</v>
      </c>
      <c r="AB101" s="19">
        <f t="shared" si="24"/>
        <v>60</v>
      </c>
      <c r="AC101" s="13">
        <f t="shared" si="25"/>
        <v>10836.383333333335</v>
      </c>
      <c r="AD101" s="13"/>
      <c r="AH101" s="23">
        <v>10836.383333333335</v>
      </c>
      <c r="AI101" s="23">
        <v>10836.383333333335</v>
      </c>
      <c r="AJ101" s="23">
        <v>10836.383333333335</v>
      </c>
      <c r="AK101" s="23">
        <v>10836.383333333335</v>
      </c>
      <c r="AL101" s="23">
        <v>10836.383333333335</v>
      </c>
      <c r="AM101" s="23">
        <v>10836.383333333335</v>
      </c>
      <c r="AN101" s="23">
        <v>10836.383333333335</v>
      </c>
      <c r="AO101" s="23">
        <v>10836.383333333335</v>
      </c>
      <c r="AP101" s="23">
        <v>10836.383333333335</v>
      </c>
      <c r="AQ101" s="23">
        <v>10836.383333333335</v>
      </c>
      <c r="AR101" s="23">
        <v>10836.383333333335</v>
      </c>
      <c r="AS101" s="23">
        <v>10836.383333333335</v>
      </c>
      <c r="AT101" s="23">
        <v>10836.383333333335</v>
      </c>
      <c r="AU101" s="23">
        <v>10836.383333333335</v>
      </c>
      <c r="AV101" s="23">
        <v>10836.383333333335</v>
      </c>
      <c r="AW101" s="23">
        <v>10836.383333333335</v>
      </c>
      <c r="AX101" s="23">
        <v>10836.383333333335</v>
      </c>
      <c r="AY101" s="23">
        <v>10836.383333333335</v>
      </c>
      <c r="AZ101" s="23">
        <v>10836.383333333335</v>
      </c>
      <c r="BA101" s="23">
        <v>10836.383333333335</v>
      </c>
      <c r="BB101" s="23">
        <v>10836.383333333335</v>
      </c>
      <c r="BC101" s="23">
        <v>10836.383333333335</v>
      </c>
      <c r="BD101" s="23">
        <v>10836.383333333335</v>
      </c>
      <c r="BE101" s="23">
        <v>10836.383333333335</v>
      </c>
      <c r="BF101" s="23">
        <v>10836.383333333335</v>
      </c>
      <c r="BG101" s="23">
        <v>10836.383333333335</v>
      </c>
      <c r="BH101" s="23">
        <v>10836.383333333335</v>
      </c>
      <c r="BI101" s="23">
        <v>10836.383333333335</v>
      </c>
      <c r="BJ101" s="23">
        <v>10836.383333333335</v>
      </c>
      <c r="BK101" s="23">
        <v>10836.383333333335</v>
      </c>
      <c r="BL101" s="23">
        <v>10836.383333333335</v>
      </c>
      <c r="BN101" s="23">
        <v>10836.383333333335</v>
      </c>
      <c r="BP101" s="23">
        <v>0</v>
      </c>
      <c r="BR101" s="23">
        <v>10836.383333333335</v>
      </c>
      <c r="BS101" s="23">
        <v>10836.383333333335</v>
      </c>
      <c r="BT101" s="23">
        <v>10836.383333333335</v>
      </c>
      <c r="BU101" s="23">
        <v>10836.383333333335</v>
      </c>
      <c r="BV101" s="23">
        <v>10836.383333333335</v>
      </c>
      <c r="BW101" s="23">
        <v>10836.383333333335</v>
      </c>
      <c r="BX101" s="23">
        <v>10836.383333333335</v>
      </c>
      <c r="BY101" s="23">
        <v>10836.383333333335</v>
      </c>
      <c r="BZ101" s="23">
        <v>10836.383333333335</v>
      </c>
      <c r="CA101" s="23">
        <v>10836.383333333335</v>
      </c>
      <c r="CB101" s="23">
        <v>10836.383333333335</v>
      </c>
      <c r="CC101" s="23">
        <v>10836.383333333335</v>
      </c>
      <c r="CD101" s="23">
        <v>10836.383333333335</v>
      </c>
      <c r="CE101" s="23">
        <v>10836.383333333335</v>
      </c>
      <c r="CF101" s="23">
        <v>10836.383333333335</v>
      </c>
      <c r="CG101" s="23">
        <v>10836.383333333335</v>
      </c>
      <c r="CH101" s="23">
        <v>10836.383333333335</v>
      </c>
      <c r="CI101" s="23">
        <v>10836.383333333335</v>
      </c>
      <c r="CJ101" s="23">
        <v>10836.383333333335</v>
      </c>
      <c r="CK101" s="23">
        <v>10836.383333333335</v>
      </c>
      <c r="CL101" s="23">
        <v>10836.383333333335</v>
      </c>
      <c r="CM101" s="23">
        <v>10836.383333333335</v>
      </c>
      <c r="CN101" s="23">
        <v>10836.383333333335</v>
      </c>
      <c r="CO101" s="23">
        <v>10836.383333333335</v>
      </c>
    </row>
    <row r="102" spans="1:94" s="23" customFormat="1" x14ac:dyDescent="0.2">
      <c r="A102" s="1">
        <v>10545</v>
      </c>
      <c r="B102" s="1">
        <v>10156</v>
      </c>
      <c r="C102" s="1">
        <v>1118120688</v>
      </c>
      <c r="D102" s="1" t="s">
        <v>15</v>
      </c>
      <c r="E102" s="1" t="s">
        <v>32</v>
      </c>
      <c r="F102" s="1" t="s">
        <v>17</v>
      </c>
      <c r="G102" s="13">
        <v>1210790</v>
      </c>
      <c r="H102" s="2">
        <v>1</v>
      </c>
      <c r="I102" s="14">
        <v>0</v>
      </c>
      <c r="J102" s="15">
        <v>44005</v>
      </c>
      <c r="K102" s="15">
        <v>45397</v>
      </c>
      <c r="L102" s="1">
        <v>15</v>
      </c>
      <c r="M102" s="15">
        <v>45427</v>
      </c>
      <c r="N102" s="16">
        <v>1210790</v>
      </c>
      <c r="O102" s="13">
        <v>1210790</v>
      </c>
      <c r="P102" s="17">
        <f t="shared" si="13"/>
        <v>1210790</v>
      </c>
      <c r="Q102" s="13">
        <v>642219</v>
      </c>
      <c r="R102" s="13">
        <v>0</v>
      </c>
      <c r="S102" s="18">
        <v>568571</v>
      </c>
      <c r="T102" s="19">
        <v>60</v>
      </c>
      <c r="U102" s="20" t="s">
        <v>111</v>
      </c>
      <c r="V102" s="15">
        <v>45779</v>
      </c>
      <c r="W102" s="13">
        <f t="shared" si="20"/>
        <v>9476.1833333333325</v>
      </c>
      <c r="X102" s="14">
        <v>1.04455E-2</v>
      </c>
      <c r="Y102" s="13">
        <f t="shared" si="21"/>
        <v>642219</v>
      </c>
      <c r="Z102" s="13">
        <f t="shared" si="22"/>
        <v>0</v>
      </c>
      <c r="AA102" s="21">
        <f t="shared" si="23"/>
        <v>1.04455E-2</v>
      </c>
      <c r="AB102" s="19">
        <f t="shared" si="24"/>
        <v>60</v>
      </c>
      <c r="AC102" s="13">
        <f t="shared" si="25"/>
        <v>6708.2985644999999</v>
      </c>
      <c r="AD102" s="13"/>
      <c r="AH102" s="23">
        <v>6708.2985644999999</v>
      </c>
      <c r="AI102" s="23">
        <v>6708.2985644999999</v>
      </c>
      <c r="AJ102" s="23">
        <v>6708.2985644999999</v>
      </c>
      <c r="AK102" s="23">
        <v>6708.2985644999999</v>
      </c>
      <c r="AL102" s="23">
        <v>6708.2985644999999</v>
      </c>
      <c r="AM102" s="23">
        <v>6708.2985644999999</v>
      </c>
      <c r="AN102" s="23">
        <v>6708.2985644999999</v>
      </c>
      <c r="AO102" s="23">
        <v>6708.2985644999999</v>
      </c>
      <c r="AP102" s="23">
        <v>6708.2985644999999</v>
      </c>
      <c r="AQ102" s="23">
        <v>6708.2985644999999</v>
      </c>
      <c r="AR102" s="23">
        <v>6708.2985644999999</v>
      </c>
      <c r="AS102" s="23">
        <v>6708.2985644999999</v>
      </c>
      <c r="AT102" s="23">
        <v>6708.2985644999999</v>
      </c>
      <c r="AU102" s="23">
        <v>6708.2985644999999</v>
      </c>
      <c r="AV102" s="23">
        <v>6708.2985644999999</v>
      </c>
      <c r="AW102" s="23">
        <v>6708.2985644999999</v>
      </c>
      <c r="AX102" s="23">
        <v>6708.2985644999999</v>
      </c>
      <c r="AY102" s="23">
        <v>6708.2985644999999</v>
      </c>
      <c r="AZ102" s="23">
        <v>6708.2985644999999</v>
      </c>
      <c r="BA102" s="23">
        <v>6708.2985644999999</v>
      </c>
      <c r="BB102" s="23">
        <v>6708.2985644999999</v>
      </c>
      <c r="BC102" s="23">
        <v>6708.2985644999999</v>
      </c>
      <c r="BD102" s="23">
        <v>6708.2985644999999</v>
      </c>
      <c r="BE102" s="23">
        <v>6708.2985644999999</v>
      </c>
      <c r="BF102" s="23">
        <v>6708.2985644999999</v>
      </c>
      <c r="BG102" s="23">
        <v>6708.2985644999999</v>
      </c>
      <c r="BH102" s="23">
        <v>6708.2985644999999</v>
      </c>
      <c r="BI102" s="23">
        <v>6708.2985644999999</v>
      </c>
      <c r="BJ102" s="23">
        <v>6708.2985644999999</v>
      </c>
      <c r="BK102" s="23">
        <v>6708.2985644999999</v>
      </c>
      <c r="BL102" s="23">
        <v>6708.2985644999999</v>
      </c>
      <c r="BN102" s="23">
        <v>6708.2985644999999</v>
      </c>
      <c r="BP102" s="23">
        <v>0</v>
      </c>
      <c r="BR102" s="23">
        <v>6708.2985644999999</v>
      </c>
      <c r="BS102" s="23">
        <v>6708.2985644999999</v>
      </c>
      <c r="BT102" s="23">
        <v>6708.2985644999999</v>
      </c>
      <c r="BU102" s="23">
        <v>6708.2985644999999</v>
      </c>
      <c r="BV102" s="23">
        <v>6708.2985644999999</v>
      </c>
      <c r="BW102" s="23">
        <v>6708.2985644999999</v>
      </c>
      <c r="BX102" s="23">
        <v>6708.2985644999999</v>
      </c>
      <c r="BY102" s="23">
        <v>6708.2985644999999</v>
      </c>
      <c r="BZ102" s="23">
        <v>6708.2985644999999</v>
      </c>
      <c r="CA102" s="23">
        <v>6708.2985644999999</v>
      </c>
      <c r="CB102" s="23">
        <v>6708.2985644999999</v>
      </c>
      <c r="CC102" s="23">
        <v>6708.2985644999999</v>
      </c>
      <c r="CD102" s="23">
        <v>6708.2985644999999</v>
      </c>
      <c r="CE102" s="23">
        <v>6708.2985644999999</v>
      </c>
      <c r="CF102" s="23">
        <v>6708.2985644999999</v>
      </c>
      <c r="CG102" s="23">
        <v>6708.2985644999999</v>
      </c>
      <c r="CH102" s="23">
        <v>6708.2985644999999</v>
      </c>
      <c r="CI102" s="23">
        <v>6708.2985644999999</v>
      </c>
      <c r="CJ102" s="23">
        <v>6708.2985644999999</v>
      </c>
      <c r="CK102" s="23">
        <v>6708.2985644999999</v>
      </c>
      <c r="CL102" s="23">
        <v>6708.2985644999999</v>
      </c>
      <c r="CM102" s="23">
        <v>6708.2985644999999</v>
      </c>
      <c r="CN102" s="23">
        <v>6708.2985644999999</v>
      </c>
      <c r="CO102" s="23">
        <v>6708.2985644999999</v>
      </c>
    </row>
    <row r="103" spans="1:94" s="23" customFormat="1" x14ac:dyDescent="0.2">
      <c r="A103" s="1">
        <v>10549</v>
      </c>
      <c r="B103" s="1">
        <v>10171</v>
      </c>
      <c r="C103" s="1">
        <v>74182480</v>
      </c>
      <c r="D103" s="1" t="s">
        <v>15</v>
      </c>
      <c r="E103" s="1" t="s">
        <v>58</v>
      </c>
      <c r="F103" s="1" t="s">
        <v>17</v>
      </c>
      <c r="G103" s="13">
        <v>2346464</v>
      </c>
      <c r="H103" s="2">
        <v>1</v>
      </c>
      <c r="I103" s="14">
        <v>0</v>
      </c>
      <c r="J103" s="15">
        <v>44006</v>
      </c>
      <c r="K103" s="15">
        <v>45762</v>
      </c>
      <c r="L103" s="1">
        <v>15</v>
      </c>
      <c r="M103" s="15">
        <v>45792</v>
      </c>
      <c r="N103" s="16">
        <v>2346464</v>
      </c>
      <c r="O103" s="13">
        <v>2346464</v>
      </c>
      <c r="P103" s="17">
        <f t="shared" si="13"/>
        <v>2346464</v>
      </c>
      <c r="Q103" s="13">
        <v>1005037.2568729755</v>
      </c>
      <c r="R103" s="13">
        <v>711539.7431270245</v>
      </c>
      <c r="S103" s="18">
        <v>629887</v>
      </c>
      <c r="T103" s="19">
        <v>60</v>
      </c>
      <c r="U103" s="20" t="s">
        <v>111</v>
      </c>
      <c r="V103" s="15">
        <v>45792</v>
      </c>
      <c r="W103" s="13">
        <f t="shared" si="20"/>
        <v>10498.116666666667</v>
      </c>
      <c r="X103" s="14">
        <v>1.04455E-2</v>
      </c>
      <c r="Y103" s="13">
        <f t="shared" si="21"/>
        <v>1005037.2568729755</v>
      </c>
      <c r="Z103" s="13">
        <f t="shared" si="22"/>
        <v>711539.7431270245</v>
      </c>
      <c r="AA103" s="21">
        <f t="shared" si="23"/>
        <v>1.04455E-2</v>
      </c>
      <c r="AB103" s="19">
        <f t="shared" si="24"/>
        <v>60</v>
      </c>
      <c r="AC103" s="13">
        <f t="shared" si="25"/>
        <v>10498.116666666665</v>
      </c>
      <c r="AD103" s="13"/>
      <c r="AH103" s="23">
        <v>10498.116666666665</v>
      </c>
      <c r="AI103" s="23">
        <v>10498.116666666665</v>
      </c>
      <c r="AJ103" s="23">
        <v>10498.116666666665</v>
      </c>
      <c r="AK103" s="23">
        <v>10498.116666666665</v>
      </c>
      <c r="AL103" s="23">
        <v>10498.116666666665</v>
      </c>
      <c r="AM103" s="23">
        <v>10498.116666666665</v>
      </c>
      <c r="AN103" s="23">
        <v>10498.116666666665</v>
      </c>
      <c r="AO103" s="23">
        <v>10498.116666666665</v>
      </c>
      <c r="AP103" s="23">
        <v>10498.116666666665</v>
      </c>
      <c r="AQ103" s="23">
        <v>10498.116666666665</v>
      </c>
      <c r="AR103" s="23">
        <v>10498.116666666665</v>
      </c>
      <c r="AS103" s="23">
        <v>10498.116666666665</v>
      </c>
      <c r="AT103" s="23">
        <v>10498.116666666665</v>
      </c>
      <c r="AU103" s="23">
        <v>10498.116666666665</v>
      </c>
      <c r="AV103" s="23">
        <v>10498.116666666665</v>
      </c>
      <c r="AW103" s="23">
        <v>10498.116666666665</v>
      </c>
      <c r="AX103" s="23">
        <v>10498.116666666665</v>
      </c>
      <c r="AY103" s="23">
        <v>10498.116666666665</v>
      </c>
      <c r="AZ103" s="23">
        <v>10498.116666666665</v>
      </c>
      <c r="BA103" s="23">
        <v>10498.116666666665</v>
      </c>
      <c r="BB103" s="23">
        <v>10498.116666666665</v>
      </c>
      <c r="BC103" s="23">
        <v>10498.116666666665</v>
      </c>
      <c r="BD103" s="23">
        <v>10498.116666666665</v>
      </c>
      <c r="BE103" s="23">
        <v>10498.116666666665</v>
      </c>
      <c r="BF103" s="23">
        <v>10498.116666666665</v>
      </c>
      <c r="BG103" s="23">
        <v>10498.116666666665</v>
      </c>
      <c r="BH103" s="23">
        <v>10498.116666666665</v>
      </c>
      <c r="BI103" s="23">
        <v>10498.116666666665</v>
      </c>
      <c r="BJ103" s="23">
        <v>10498.116666666665</v>
      </c>
      <c r="BK103" s="23">
        <v>10498.116666666665</v>
      </c>
      <c r="BL103" s="23">
        <v>10498.116666666665</v>
      </c>
      <c r="BN103" s="23">
        <v>10498.116666666665</v>
      </c>
      <c r="BP103" s="23">
        <v>0</v>
      </c>
      <c r="BR103" s="23">
        <v>10498.116666666665</v>
      </c>
      <c r="BS103" s="23">
        <v>10498.116666666665</v>
      </c>
      <c r="BT103" s="23">
        <v>10498.116666666665</v>
      </c>
      <c r="BU103" s="23">
        <v>10498.116666666665</v>
      </c>
      <c r="BV103" s="23">
        <v>10498.116666666665</v>
      </c>
      <c r="BW103" s="23">
        <v>10498.116666666665</v>
      </c>
      <c r="BX103" s="23">
        <v>10498.116666666665</v>
      </c>
      <c r="BY103" s="23">
        <v>10498.116666666665</v>
      </c>
      <c r="BZ103" s="23">
        <v>10498.116666666665</v>
      </c>
      <c r="CA103" s="23">
        <v>10498.116666666665</v>
      </c>
      <c r="CB103" s="23">
        <v>10498.116666666665</v>
      </c>
      <c r="CC103" s="23">
        <v>10498.116666666665</v>
      </c>
      <c r="CD103" s="23">
        <v>10498.116666666665</v>
      </c>
      <c r="CE103" s="23">
        <v>10498.116666666665</v>
      </c>
      <c r="CF103" s="23">
        <v>10498.116666666665</v>
      </c>
      <c r="CG103" s="23">
        <v>10498.116666666665</v>
      </c>
      <c r="CH103" s="23">
        <v>10498.116666666665</v>
      </c>
      <c r="CI103" s="23">
        <v>10498.116666666665</v>
      </c>
      <c r="CJ103" s="23">
        <v>10498.116666666665</v>
      </c>
      <c r="CK103" s="23">
        <v>10498.116666666665</v>
      </c>
      <c r="CL103" s="23">
        <v>10498.116666666665</v>
      </c>
      <c r="CM103" s="23">
        <v>10498.116666666665</v>
      </c>
      <c r="CN103" s="23">
        <v>10498.116666666665</v>
      </c>
      <c r="CO103" s="23">
        <v>10498.116666666665</v>
      </c>
    </row>
    <row r="104" spans="1:94" s="23" customFormat="1" x14ac:dyDescent="0.2">
      <c r="A104" s="1">
        <v>10559</v>
      </c>
      <c r="B104" s="1">
        <v>10120</v>
      </c>
      <c r="C104" s="1">
        <v>52520557</v>
      </c>
      <c r="D104" s="1" t="s">
        <v>15</v>
      </c>
      <c r="E104" s="1" t="s">
        <v>64</v>
      </c>
      <c r="F104" s="1" t="s">
        <v>17</v>
      </c>
      <c r="G104" s="13">
        <v>2638931</v>
      </c>
      <c r="H104" s="2">
        <v>1</v>
      </c>
      <c r="I104" s="14">
        <v>0</v>
      </c>
      <c r="J104" s="15">
        <v>44012</v>
      </c>
      <c r="K104" s="15">
        <v>45767</v>
      </c>
      <c r="L104" s="1">
        <v>20</v>
      </c>
      <c r="M104" s="15">
        <v>45797</v>
      </c>
      <c r="N104" s="16">
        <v>2638931</v>
      </c>
      <c r="O104" s="13">
        <v>2638931</v>
      </c>
      <c r="P104" s="17">
        <f t="shared" si="13"/>
        <v>2638931</v>
      </c>
      <c r="Q104" s="13">
        <v>1139167.8554446029</v>
      </c>
      <c r="R104" s="13">
        <v>781062.1445553971</v>
      </c>
      <c r="S104" s="18">
        <v>718701</v>
      </c>
      <c r="T104" s="19">
        <v>60</v>
      </c>
      <c r="U104" s="20" t="s">
        <v>111</v>
      </c>
      <c r="V104" s="15">
        <v>45797</v>
      </c>
      <c r="W104" s="13">
        <f t="shared" si="20"/>
        <v>11978.35</v>
      </c>
      <c r="X104" s="14">
        <v>1.0515E-2</v>
      </c>
      <c r="Y104" s="13">
        <f t="shared" si="21"/>
        <v>1139167.8554446029</v>
      </c>
      <c r="Z104" s="13">
        <f t="shared" si="22"/>
        <v>781062.1445553971</v>
      </c>
      <c r="AA104" s="21">
        <f t="shared" si="23"/>
        <v>1.0515E-2</v>
      </c>
      <c r="AB104" s="19">
        <f t="shared" si="24"/>
        <v>60</v>
      </c>
      <c r="AC104" s="13">
        <f t="shared" si="25"/>
        <v>11978.35</v>
      </c>
      <c r="AD104" s="13"/>
      <c r="AH104" s="23">
        <v>11978.35</v>
      </c>
      <c r="AI104" s="23">
        <v>11978.35</v>
      </c>
      <c r="AJ104" s="23">
        <v>11978.35</v>
      </c>
      <c r="AK104" s="23">
        <v>11978.35</v>
      </c>
      <c r="AL104" s="23">
        <v>11978.35</v>
      </c>
      <c r="AM104" s="23">
        <v>11978.35</v>
      </c>
      <c r="AN104" s="23">
        <v>11978.35</v>
      </c>
      <c r="AO104" s="23">
        <v>11978.35</v>
      </c>
      <c r="AP104" s="23">
        <v>11978.35</v>
      </c>
      <c r="AQ104" s="23">
        <v>11978.35</v>
      </c>
      <c r="AR104" s="23">
        <v>11978.35</v>
      </c>
      <c r="AS104" s="23">
        <v>11978.35</v>
      </c>
      <c r="AT104" s="23">
        <v>11978.35</v>
      </c>
      <c r="AU104" s="23">
        <v>11978.35</v>
      </c>
      <c r="AV104" s="23">
        <v>11978.35</v>
      </c>
      <c r="AW104" s="23">
        <v>11978.35</v>
      </c>
      <c r="AX104" s="23">
        <v>11978.35</v>
      </c>
      <c r="AY104" s="23">
        <v>11978.35</v>
      </c>
      <c r="AZ104" s="23">
        <v>11978.35</v>
      </c>
      <c r="BA104" s="23">
        <v>11978.35</v>
      </c>
      <c r="BB104" s="23">
        <v>11978.35</v>
      </c>
      <c r="BC104" s="23">
        <v>11978.35</v>
      </c>
      <c r="BD104" s="23">
        <v>11978.35</v>
      </c>
      <c r="BE104" s="23">
        <v>11978.35</v>
      </c>
      <c r="BF104" s="23">
        <v>11978.35</v>
      </c>
      <c r="BG104" s="23">
        <v>11978.35</v>
      </c>
      <c r="BH104" s="23">
        <v>11978.35</v>
      </c>
      <c r="BI104" s="23">
        <v>11978.35</v>
      </c>
      <c r="BJ104" s="23">
        <v>11978.35</v>
      </c>
      <c r="BK104" s="23">
        <v>11978.35</v>
      </c>
      <c r="BL104" s="23">
        <v>11978.35</v>
      </c>
      <c r="BN104" s="23">
        <v>11978.35</v>
      </c>
      <c r="BP104" s="23">
        <v>0</v>
      </c>
      <c r="BR104" s="23">
        <v>11978.35</v>
      </c>
      <c r="BS104" s="23">
        <v>11978.35</v>
      </c>
      <c r="BT104" s="23">
        <v>11978.35</v>
      </c>
      <c r="BU104" s="23">
        <v>11978.35</v>
      </c>
      <c r="BV104" s="23">
        <v>11978.35</v>
      </c>
      <c r="BW104" s="23">
        <v>11978.35</v>
      </c>
      <c r="BX104" s="23">
        <v>11978.35</v>
      </c>
      <c r="BY104" s="23">
        <v>11978.35</v>
      </c>
      <c r="BZ104" s="23">
        <v>11978.35</v>
      </c>
      <c r="CA104" s="23">
        <v>11978.35</v>
      </c>
      <c r="CB104" s="23">
        <v>11978.35</v>
      </c>
      <c r="CC104" s="23">
        <v>11978.35</v>
      </c>
      <c r="CD104" s="23">
        <v>11978.35</v>
      </c>
      <c r="CE104" s="23">
        <v>11978.35</v>
      </c>
      <c r="CF104" s="23">
        <v>11978.35</v>
      </c>
      <c r="CG104" s="23">
        <v>11978.35</v>
      </c>
      <c r="CH104" s="23">
        <v>11978.35</v>
      </c>
      <c r="CI104" s="23">
        <v>11978.35</v>
      </c>
      <c r="CJ104" s="23">
        <v>11978.35</v>
      </c>
      <c r="CK104" s="23">
        <v>11978.35</v>
      </c>
      <c r="CL104" s="23">
        <v>11978.35</v>
      </c>
      <c r="CM104" s="23">
        <v>11978.35</v>
      </c>
      <c r="CN104" s="23">
        <v>11978.35</v>
      </c>
      <c r="CO104" s="23">
        <v>11978.35</v>
      </c>
    </row>
    <row r="105" spans="1:94" s="23" customFormat="1" x14ac:dyDescent="0.2">
      <c r="A105" s="1">
        <v>10564</v>
      </c>
      <c r="B105" s="1">
        <v>10177</v>
      </c>
      <c r="C105" s="1">
        <v>51924619</v>
      </c>
      <c r="D105" s="1" t="s">
        <v>15</v>
      </c>
      <c r="E105" s="1" t="s">
        <v>31</v>
      </c>
      <c r="F105" s="1" t="s">
        <v>17</v>
      </c>
      <c r="G105" s="13">
        <v>2711753</v>
      </c>
      <c r="H105" s="2">
        <v>1</v>
      </c>
      <c r="I105" s="14">
        <v>0</v>
      </c>
      <c r="J105" s="15">
        <v>44014</v>
      </c>
      <c r="K105" s="15">
        <v>45775</v>
      </c>
      <c r="L105" s="1">
        <v>28</v>
      </c>
      <c r="M105" s="15">
        <v>45805</v>
      </c>
      <c r="N105" s="16">
        <v>2711753</v>
      </c>
      <c r="O105" s="13">
        <v>2711753</v>
      </c>
      <c r="P105" s="17">
        <f t="shared" si="13"/>
        <v>2711753</v>
      </c>
      <c r="Q105" s="13">
        <v>1175833.2934437476</v>
      </c>
      <c r="R105" s="13">
        <v>798989.70655625244</v>
      </c>
      <c r="S105" s="18">
        <v>736930</v>
      </c>
      <c r="T105" s="19">
        <v>60</v>
      </c>
      <c r="U105" s="20" t="s">
        <v>111</v>
      </c>
      <c r="V105" s="15">
        <v>45805</v>
      </c>
      <c r="W105" s="13">
        <f t="shared" si="20"/>
        <v>12282.166666666666</v>
      </c>
      <c r="X105" s="14">
        <v>1.04455E-2</v>
      </c>
      <c r="Y105" s="13">
        <f t="shared" si="21"/>
        <v>1175833.2934437476</v>
      </c>
      <c r="Z105" s="13">
        <f t="shared" si="22"/>
        <v>798989.70655625244</v>
      </c>
      <c r="AA105" s="21">
        <f t="shared" si="23"/>
        <v>1.04455E-2</v>
      </c>
      <c r="AB105" s="19">
        <f t="shared" si="24"/>
        <v>60</v>
      </c>
      <c r="AC105" s="13">
        <f t="shared" si="25"/>
        <v>12282.166666666664</v>
      </c>
      <c r="AD105" s="13"/>
      <c r="AI105" s="23">
        <v>12282.166666666664</v>
      </c>
      <c r="AJ105" s="23">
        <v>12282.166666666664</v>
      </c>
      <c r="AK105" s="23">
        <v>12282.166666666664</v>
      </c>
      <c r="AL105" s="23">
        <v>12282.166666666664</v>
      </c>
      <c r="AM105" s="23">
        <v>12282.166666666664</v>
      </c>
      <c r="AN105" s="23">
        <v>12282.166666666664</v>
      </c>
      <c r="AO105" s="23">
        <v>12282.166666666664</v>
      </c>
      <c r="AP105" s="23">
        <v>12282.166666666664</v>
      </c>
      <c r="AQ105" s="23">
        <v>12282.166666666664</v>
      </c>
      <c r="AR105" s="23">
        <v>12282.166666666664</v>
      </c>
      <c r="AS105" s="23">
        <v>12282.166666666664</v>
      </c>
      <c r="AT105" s="23">
        <v>12282.166666666664</v>
      </c>
      <c r="AU105" s="23">
        <v>12282.166666666664</v>
      </c>
      <c r="AV105" s="23">
        <v>12282.166666666664</v>
      </c>
      <c r="AW105" s="23">
        <v>12282.166666666664</v>
      </c>
      <c r="AX105" s="23">
        <v>12282.166666666664</v>
      </c>
      <c r="AY105" s="23">
        <v>12282.166666666664</v>
      </c>
      <c r="AZ105" s="23">
        <v>12282.166666666664</v>
      </c>
      <c r="BA105" s="23">
        <v>12282.166666666664</v>
      </c>
      <c r="BB105" s="23">
        <v>12282.166666666664</v>
      </c>
      <c r="BC105" s="23">
        <v>12282.166666666664</v>
      </c>
      <c r="BD105" s="23">
        <v>12282.166666666664</v>
      </c>
      <c r="BE105" s="23">
        <v>12282.166666666664</v>
      </c>
      <c r="BF105" s="23">
        <v>12282.166666666664</v>
      </c>
      <c r="BG105" s="23">
        <v>12282.166666666664</v>
      </c>
      <c r="BH105" s="23">
        <v>12282.166666666664</v>
      </c>
      <c r="BI105" s="23">
        <v>12282.166666666664</v>
      </c>
      <c r="BJ105" s="23">
        <v>12282.166666666664</v>
      </c>
      <c r="BK105" s="23">
        <v>12282.166666666664</v>
      </c>
      <c r="BL105" s="23">
        <v>12282.166666666664</v>
      </c>
      <c r="BN105" s="23">
        <v>12282.166666666664</v>
      </c>
      <c r="BP105" s="23">
        <v>0</v>
      </c>
      <c r="BR105" s="23">
        <v>12282.166666666664</v>
      </c>
      <c r="BS105" s="23">
        <v>12282.166666666664</v>
      </c>
      <c r="BT105" s="23">
        <v>12282.166666666664</v>
      </c>
      <c r="BU105" s="23">
        <v>12282.166666666664</v>
      </c>
      <c r="BV105" s="23">
        <v>12282.166666666664</v>
      </c>
      <c r="BW105" s="23">
        <v>12282.166666666664</v>
      </c>
      <c r="BX105" s="23">
        <v>12282.166666666664</v>
      </c>
      <c r="BY105" s="23">
        <v>12282.166666666664</v>
      </c>
      <c r="BZ105" s="23">
        <v>12282.166666666664</v>
      </c>
      <c r="CA105" s="23">
        <v>12282.166666666664</v>
      </c>
      <c r="CB105" s="23">
        <v>12282.166666666664</v>
      </c>
      <c r="CC105" s="23">
        <v>12282.166666666664</v>
      </c>
      <c r="CD105" s="23">
        <v>12282.166666666664</v>
      </c>
      <c r="CE105" s="23">
        <v>12282.166666666664</v>
      </c>
      <c r="CF105" s="23">
        <v>12282.166666666664</v>
      </c>
      <c r="CG105" s="23">
        <v>12282.166666666664</v>
      </c>
      <c r="CH105" s="23">
        <v>12282.166666666664</v>
      </c>
      <c r="CI105" s="23">
        <v>12282.166666666664</v>
      </c>
      <c r="CJ105" s="23">
        <v>12282.166666666664</v>
      </c>
      <c r="CK105" s="23">
        <v>12282.166666666664</v>
      </c>
      <c r="CL105" s="23">
        <v>12282.166666666664</v>
      </c>
      <c r="CM105" s="23">
        <v>12282.166666666664</v>
      </c>
      <c r="CN105" s="23">
        <v>12282.166666666664</v>
      </c>
      <c r="CO105" s="23">
        <v>12282.166666666664</v>
      </c>
      <c r="CP105" s="23">
        <v>12282.166666666664</v>
      </c>
    </row>
    <row r="106" spans="1:94" s="23" customFormat="1" x14ac:dyDescent="0.2">
      <c r="A106" s="1">
        <v>10255</v>
      </c>
      <c r="B106" s="1">
        <v>10156</v>
      </c>
      <c r="C106" s="1">
        <v>79850483</v>
      </c>
      <c r="D106" s="1" t="s">
        <v>15</v>
      </c>
      <c r="E106" s="1" t="s">
        <v>18</v>
      </c>
      <c r="F106" s="1" t="s">
        <v>17</v>
      </c>
      <c r="G106" s="13">
        <v>2095251</v>
      </c>
      <c r="H106" s="2">
        <v>1</v>
      </c>
      <c r="I106" s="14">
        <v>0</v>
      </c>
      <c r="J106" s="15">
        <v>43921</v>
      </c>
      <c r="K106" s="15">
        <v>45708</v>
      </c>
      <c r="L106" s="1">
        <v>20</v>
      </c>
      <c r="M106" s="15">
        <v>45736</v>
      </c>
      <c r="N106" s="16">
        <v>2095251</v>
      </c>
      <c r="O106" s="13">
        <v>2095251</v>
      </c>
      <c r="P106" s="17">
        <f t="shared" si="13"/>
        <v>2095251</v>
      </c>
      <c r="Q106" s="13">
        <v>856552.08023535111</v>
      </c>
      <c r="R106" s="13">
        <v>692924.91976464889</v>
      </c>
      <c r="S106" s="18">
        <v>545774</v>
      </c>
      <c r="T106" s="19">
        <v>61</v>
      </c>
      <c r="U106" s="20" t="s">
        <v>111</v>
      </c>
      <c r="V106" s="15">
        <v>45736</v>
      </c>
      <c r="W106" s="13">
        <f t="shared" si="20"/>
        <v>8947.1147540983602</v>
      </c>
      <c r="X106" s="14">
        <v>1.04455E-2</v>
      </c>
      <c r="Y106" s="13">
        <f t="shared" si="21"/>
        <v>856552.08023535111</v>
      </c>
      <c r="Z106" s="13">
        <f t="shared" si="22"/>
        <v>692924.91976464889</v>
      </c>
      <c r="AA106" s="21">
        <f t="shared" si="23"/>
        <v>1.04455E-2</v>
      </c>
      <c r="AB106" s="19">
        <f t="shared" si="24"/>
        <v>61</v>
      </c>
      <c r="AC106" s="13">
        <f t="shared" si="25"/>
        <v>8947.1147540983602</v>
      </c>
      <c r="AD106" s="13"/>
      <c r="AE106" s="23">
        <v>8947.1147540983602</v>
      </c>
      <c r="AF106" s="23">
        <v>8947.1147540983602</v>
      </c>
      <c r="AG106" s="23">
        <v>8947.1147540983602</v>
      </c>
      <c r="AH106" s="23">
        <v>8947.1147540983602</v>
      </c>
      <c r="AI106" s="23">
        <v>8947.1147540983602</v>
      </c>
      <c r="AJ106" s="23">
        <v>8947.1147540983602</v>
      </c>
      <c r="AK106" s="23">
        <v>8947.1147540983602</v>
      </c>
      <c r="AL106" s="23">
        <v>8947.1147540983602</v>
      </c>
      <c r="AM106" s="23">
        <v>8947.1147540983602</v>
      </c>
      <c r="AN106" s="23">
        <v>8947.1147540983602</v>
      </c>
      <c r="AO106" s="23">
        <v>8947.1147540983602</v>
      </c>
      <c r="AP106" s="23">
        <v>8947.1147540983602</v>
      </c>
      <c r="AQ106" s="23">
        <v>8947.1147540983602</v>
      </c>
      <c r="AR106" s="23">
        <v>8947.1147540983602</v>
      </c>
      <c r="AS106" s="23">
        <v>8947.1147540983602</v>
      </c>
      <c r="AT106" s="23">
        <v>8947.1147540983602</v>
      </c>
      <c r="AU106" s="23">
        <v>8947.1147540983602</v>
      </c>
      <c r="AV106" s="23">
        <v>8947.1147540983602</v>
      </c>
      <c r="AW106" s="23">
        <v>8947.1147540983602</v>
      </c>
      <c r="AX106" s="23">
        <v>8947.1147540983602</v>
      </c>
      <c r="AY106" s="23">
        <v>8947.1147540983602</v>
      </c>
      <c r="AZ106" s="23">
        <v>8947.1147540983602</v>
      </c>
      <c r="BA106" s="23">
        <v>8947.1147540983602</v>
      </c>
      <c r="BB106" s="23">
        <v>8947.1147540983602</v>
      </c>
      <c r="BC106" s="23">
        <v>8947.1147540983602</v>
      </c>
      <c r="BD106" s="23">
        <v>8947.1147540983602</v>
      </c>
      <c r="BE106" s="23">
        <v>8947.1147540983602</v>
      </c>
      <c r="BF106" s="23">
        <v>8947.1147540983602</v>
      </c>
      <c r="BG106" s="23">
        <v>8947.1147540983602</v>
      </c>
      <c r="BH106" s="23">
        <v>8947.1147540983602</v>
      </c>
      <c r="BI106" s="23">
        <v>8947.1147540983602</v>
      </c>
      <c r="BJ106" s="23">
        <v>8947.1147540983602</v>
      </c>
      <c r="BK106" s="23">
        <v>8947.1147540983602</v>
      </c>
      <c r="BL106" s="23">
        <v>8947.1147540983602</v>
      </c>
      <c r="BN106" s="23">
        <v>8947.1147540983602</v>
      </c>
      <c r="BP106" s="23">
        <v>0</v>
      </c>
      <c r="BR106" s="23">
        <v>8947.1147540983602</v>
      </c>
      <c r="BS106" s="23">
        <v>8947.1147540983602</v>
      </c>
      <c r="BT106" s="23">
        <v>8947.1147540983602</v>
      </c>
      <c r="BU106" s="23">
        <v>8947.1147540983602</v>
      </c>
      <c r="BV106" s="23">
        <v>8947.1147540983602</v>
      </c>
      <c r="BW106" s="23">
        <v>8947.1147540983602</v>
      </c>
      <c r="BX106" s="23">
        <v>8947.1147540983602</v>
      </c>
      <c r="BY106" s="23">
        <v>8947.1147540983602</v>
      </c>
      <c r="BZ106" s="23">
        <v>8947.1147540983602</v>
      </c>
      <c r="CA106" s="23">
        <v>8947.1147540983602</v>
      </c>
      <c r="CB106" s="23">
        <v>8947.1147540983602</v>
      </c>
      <c r="CC106" s="23">
        <v>8947.1147540983602</v>
      </c>
      <c r="CD106" s="23">
        <v>8947.1147540983602</v>
      </c>
      <c r="CE106" s="23">
        <v>8947.1147540983602</v>
      </c>
      <c r="CF106" s="23">
        <v>8947.1147540983602</v>
      </c>
      <c r="CG106" s="23">
        <v>8947.1147540983602</v>
      </c>
      <c r="CH106" s="23">
        <v>8947.1147540983602</v>
      </c>
      <c r="CI106" s="23">
        <v>8947.1147540983602</v>
      </c>
      <c r="CJ106" s="23">
        <v>8947.1147540983602</v>
      </c>
      <c r="CK106" s="23">
        <v>8947.1147540983602</v>
      </c>
      <c r="CL106" s="23">
        <v>8947.1147540983602</v>
      </c>
      <c r="CM106" s="23">
        <v>8947.1147540983602</v>
      </c>
    </row>
    <row r="107" spans="1:94" s="23" customFormat="1" x14ac:dyDescent="0.2">
      <c r="A107" s="1">
        <v>10263</v>
      </c>
      <c r="B107" s="1">
        <v>10143</v>
      </c>
      <c r="C107" s="1">
        <v>41767191</v>
      </c>
      <c r="D107" s="1" t="s">
        <v>15</v>
      </c>
      <c r="E107" s="1" t="s">
        <v>23</v>
      </c>
      <c r="F107" s="1" t="s">
        <v>17</v>
      </c>
      <c r="G107" s="13">
        <v>2676829</v>
      </c>
      <c r="H107" s="2">
        <v>1</v>
      </c>
      <c r="I107" s="14">
        <v>0</v>
      </c>
      <c r="J107" s="15">
        <v>43927</v>
      </c>
      <c r="K107" s="15">
        <v>45708</v>
      </c>
      <c r="L107" s="1">
        <v>20</v>
      </c>
      <c r="M107" s="15">
        <v>45736</v>
      </c>
      <c r="N107" s="16">
        <v>2676829</v>
      </c>
      <c r="O107" s="13">
        <v>2676829</v>
      </c>
      <c r="P107" s="17">
        <f t="shared" si="13"/>
        <v>2676829</v>
      </c>
      <c r="Q107" s="13">
        <v>1084539.6506162158</v>
      </c>
      <c r="R107" s="13">
        <v>896649.34938378423</v>
      </c>
      <c r="S107" s="18">
        <v>695640</v>
      </c>
      <c r="T107" s="19">
        <v>61</v>
      </c>
      <c r="U107" s="20" t="s">
        <v>111</v>
      </c>
      <c r="V107" s="15">
        <v>45736</v>
      </c>
      <c r="W107" s="13">
        <f t="shared" si="20"/>
        <v>11403.934426229509</v>
      </c>
      <c r="X107" s="14">
        <v>1.0515E-2</v>
      </c>
      <c r="Y107" s="13">
        <f t="shared" si="21"/>
        <v>1084539.6506162158</v>
      </c>
      <c r="Z107" s="13">
        <f t="shared" si="22"/>
        <v>896649.34938378423</v>
      </c>
      <c r="AA107" s="21">
        <f t="shared" si="23"/>
        <v>1.0515E-2</v>
      </c>
      <c r="AB107" s="19">
        <f t="shared" si="24"/>
        <v>61</v>
      </c>
      <c r="AC107" s="13">
        <f t="shared" si="25"/>
        <v>11403.934426229509</v>
      </c>
      <c r="AD107" s="13"/>
      <c r="AF107" s="23">
        <v>11403.934426229509</v>
      </c>
      <c r="AG107" s="23">
        <v>11403.934426229509</v>
      </c>
      <c r="AH107" s="23">
        <v>11403.934426229509</v>
      </c>
      <c r="AI107" s="23">
        <v>11403.934426229509</v>
      </c>
      <c r="AJ107" s="23">
        <v>11403.934426229509</v>
      </c>
      <c r="AK107" s="23">
        <v>11403.934426229509</v>
      </c>
      <c r="AL107" s="23">
        <v>11403.934426229509</v>
      </c>
      <c r="AM107" s="23">
        <v>11403.934426229509</v>
      </c>
      <c r="AN107" s="23">
        <v>11403.934426229509</v>
      </c>
      <c r="AO107" s="23">
        <v>11403.934426229509</v>
      </c>
      <c r="AP107" s="23">
        <v>11403.934426229509</v>
      </c>
      <c r="AQ107" s="23">
        <v>11403.934426229509</v>
      </c>
      <c r="AR107" s="23">
        <v>11403.934426229509</v>
      </c>
      <c r="AS107" s="23">
        <v>11403.934426229509</v>
      </c>
      <c r="AT107" s="23">
        <v>11403.934426229509</v>
      </c>
      <c r="AU107" s="23">
        <v>11403.934426229509</v>
      </c>
      <c r="AV107" s="23">
        <v>11403.934426229509</v>
      </c>
      <c r="AW107" s="23">
        <v>11403.934426229509</v>
      </c>
      <c r="AX107" s="23">
        <v>11403.934426229509</v>
      </c>
      <c r="AY107" s="23">
        <v>11403.934426229509</v>
      </c>
      <c r="AZ107" s="23">
        <v>11403.934426229509</v>
      </c>
      <c r="BA107" s="23">
        <v>11403.934426229509</v>
      </c>
      <c r="BB107" s="23">
        <v>11403.934426229509</v>
      </c>
      <c r="BC107" s="23">
        <v>11403.934426229509</v>
      </c>
      <c r="BD107" s="23">
        <v>11403.934426229509</v>
      </c>
      <c r="BE107" s="23">
        <v>11403.934426229509</v>
      </c>
      <c r="BF107" s="23">
        <v>11403.934426229509</v>
      </c>
      <c r="BG107" s="23">
        <v>11403.934426229509</v>
      </c>
      <c r="BH107" s="23">
        <v>11403.934426229509</v>
      </c>
      <c r="BI107" s="23">
        <v>11403.934426229509</v>
      </c>
      <c r="BJ107" s="23">
        <v>11403.934426229509</v>
      </c>
      <c r="BK107" s="23">
        <v>11403.934426229509</v>
      </c>
      <c r="BL107" s="23">
        <v>11403.934426229509</v>
      </c>
      <c r="BN107" s="23">
        <v>11403.934426229509</v>
      </c>
      <c r="BP107" s="23">
        <v>0</v>
      </c>
      <c r="BR107" s="23">
        <v>11403.934426229509</v>
      </c>
      <c r="BS107" s="23">
        <v>11403.934426229509</v>
      </c>
      <c r="BT107" s="23">
        <v>11403.934426229509</v>
      </c>
      <c r="BU107" s="23">
        <v>11403.934426229509</v>
      </c>
      <c r="BV107" s="23">
        <v>11403.934426229509</v>
      </c>
      <c r="BW107" s="23">
        <v>11403.934426229509</v>
      </c>
      <c r="BX107" s="23">
        <v>11403.934426229509</v>
      </c>
      <c r="BY107" s="23">
        <v>11403.934426229509</v>
      </c>
      <c r="BZ107" s="23">
        <v>11403.934426229509</v>
      </c>
      <c r="CA107" s="23">
        <v>11403.934426229509</v>
      </c>
      <c r="CB107" s="23">
        <v>11403.934426229509</v>
      </c>
      <c r="CC107" s="23">
        <v>11403.934426229509</v>
      </c>
      <c r="CD107" s="23">
        <v>11403.934426229509</v>
      </c>
      <c r="CE107" s="23">
        <v>11403.934426229509</v>
      </c>
      <c r="CF107" s="23">
        <v>11403.934426229509</v>
      </c>
      <c r="CG107" s="23">
        <v>11403.934426229509</v>
      </c>
      <c r="CH107" s="23">
        <v>11403.934426229509</v>
      </c>
      <c r="CI107" s="23">
        <v>11403.934426229509</v>
      </c>
      <c r="CJ107" s="23">
        <v>11403.934426229509</v>
      </c>
      <c r="CK107" s="23">
        <v>11403.934426229509</v>
      </c>
      <c r="CL107" s="23">
        <v>11403.934426229509</v>
      </c>
      <c r="CM107" s="23">
        <v>11403.934426229509</v>
      </c>
      <c r="CN107" s="23">
        <v>11403.934426229509</v>
      </c>
    </row>
    <row r="108" spans="1:94" s="23" customFormat="1" x14ac:dyDescent="0.2">
      <c r="A108" s="1">
        <v>10264</v>
      </c>
      <c r="B108" s="1">
        <v>10197</v>
      </c>
      <c r="C108" s="1">
        <v>1070596934</v>
      </c>
      <c r="D108" s="1" t="s">
        <v>15</v>
      </c>
      <c r="E108" s="1" t="s">
        <v>24</v>
      </c>
      <c r="F108" s="1" t="s">
        <v>17</v>
      </c>
      <c r="G108" s="13">
        <v>3198645</v>
      </c>
      <c r="H108" s="2">
        <v>1</v>
      </c>
      <c r="I108" s="14">
        <v>0</v>
      </c>
      <c r="J108" s="15">
        <v>43927</v>
      </c>
      <c r="K108" s="15">
        <v>45726</v>
      </c>
      <c r="L108" s="1">
        <v>10</v>
      </c>
      <c r="M108" s="15">
        <v>45757</v>
      </c>
      <c r="N108" s="16">
        <v>3198645</v>
      </c>
      <c r="O108" s="13">
        <v>3198645</v>
      </c>
      <c r="P108" s="17">
        <f t="shared" si="13"/>
        <v>3198645</v>
      </c>
      <c r="Q108" s="13">
        <v>1731265.5737704919</v>
      </c>
      <c r="R108" s="13">
        <v>411307.42622950813</v>
      </c>
      <c r="S108" s="18">
        <v>1056072</v>
      </c>
      <c r="T108" s="19">
        <v>61</v>
      </c>
      <c r="U108" s="20" t="s">
        <v>111</v>
      </c>
      <c r="V108" s="15">
        <v>45757</v>
      </c>
      <c r="W108" s="13">
        <f t="shared" si="20"/>
        <v>17312.655737704918</v>
      </c>
      <c r="X108" s="14">
        <v>0.01</v>
      </c>
      <c r="Y108" s="13">
        <f t="shared" si="21"/>
        <v>1731265.5737704919</v>
      </c>
      <c r="Z108" s="13">
        <f t="shared" si="22"/>
        <v>411307.42622950813</v>
      </c>
      <c r="AA108" s="21">
        <f t="shared" si="23"/>
        <v>0.01</v>
      </c>
      <c r="AB108" s="19">
        <f t="shared" si="24"/>
        <v>61</v>
      </c>
      <c r="AC108" s="13">
        <f t="shared" si="25"/>
        <v>17312.655737704918</v>
      </c>
      <c r="AD108" s="13"/>
      <c r="AF108" s="23">
        <v>17312.655737704918</v>
      </c>
      <c r="AG108" s="23">
        <v>17312.655737704918</v>
      </c>
      <c r="AH108" s="23">
        <v>17312.655737704918</v>
      </c>
      <c r="AI108" s="23">
        <v>17312.655737704918</v>
      </c>
      <c r="AJ108" s="23">
        <v>17312.655737704918</v>
      </c>
      <c r="AK108" s="23">
        <v>17312.655737704918</v>
      </c>
      <c r="AL108" s="23">
        <v>17312.655737704918</v>
      </c>
      <c r="AM108" s="23">
        <v>17312.655737704918</v>
      </c>
      <c r="AN108" s="23">
        <v>17312.655737704918</v>
      </c>
      <c r="AO108" s="23">
        <v>17312.655737704918</v>
      </c>
      <c r="AP108" s="23">
        <v>17312.655737704918</v>
      </c>
      <c r="AQ108" s="23">
        <v>17312.655737704918</v>
      </c>
      <c r="AR108" s="23">
        <v>17312.655737704918</v>
      </c>
      <c r="AS108" s="23">
        <v>17312.655737704918</v>
      </c>
      <c r="AT108" s="23">
        <v>17312.655737704918</v>
      </c>
      <c r="AU108" s="23">
        <v>17312.655737704918</v>
      </c>
      <c r="AV108" s="23">
        <v>17312.655737704918</v>
      </c>
      <c r="AW108" s="23">
        <v>17312.655737704918</v>
      </c>
      <c r="AX108" s="23">
        <v>17312.655737704918</v>
      </c>
      <c r="AY108" s="23">
        <v>17312.655737704918</v>
      </c>
      <c r="AZ108" s="23">
        <v>17312.655737704918</v>
      </c>
      <c r="BA108" s="23">
        <v>17312.655737704918</v>
      </c>
      <c r="BB108" s="23">
        <v>17312.655737704918</v>
      </c>
      <c r="BC108" s="23">
        <v>17312.655737704918</v>
      </c>
      <c r="BD108" s="23">
        <v>17312.655737704918</v>
      </c>
      <c r="BE108" s="23">
        <v>17312.655737704918</v>
      </c>
      <c r="BF108" s="23">
        <v>17312.655737704918</v>
      </c>
      <c r="BG108" s="23">
        <v>17312.655737704918</v>
      </c>
      <c r="BH108" s="23">
        <v>17312.655737704918</v>
      </c>
      <c r="BI108" s="23">
        <v>17312.655737704918</v>
      </c>
      <c r="BJ108" s="23">
        <v>17312.655737704918</v>
      </c>
      <c r="BK108" s="23">
        <v>17312.655737704918</v>
      </c>
      <c r="BL108" s="23">
        <v>17312.655737704918</v>
      </c>
      <c r="BN108" s="23">
        <v>17312.655737704918</v>
      </c>
      <c r="BP108" s="23">
        <v>0</v>
      </c>
      <c r="BR108" s="23">
        <v>17312.655737704918</v>
      </c>
      <c r="BS108" s="23">
        <v>17312.655737704918</v>
      </c>
      <c r="BT108" s="23">
        <v>17312.655737704918</v>
      </c>
      <c r="BU108" s="23">
        <v>17312.655737704918</v>
      </c>
      <c r="BV108" s="23">
        <v>17312.655737704918</v>
      </c>
      <c r="BW108" s="23">
        <v>17312.655737704918</v>
      </c>
      <c r="BX108" s="23">
        <v>17312.655737704918</v>
      </c>
      <c r="BY108" s="23">
        <v>17312.655737704918</v>
      </c>
      <c r="BZ108" s="23">
        <v>17312.655737704918</v>
      </c>
      <c r="CA108" s="23">
        <v>17312.655737704918</v>
      </c>
      <c r="CB108" s="23">
        <v>17312.655737704918</v>
      </c>
      <c r="CC108" s="23">
        <v>17312.655737704918</v>
      </c>
      <c r="CD108" s="23">
        <v>17312.655737704918</v>
      </c>
      <c r="CE108" s="23">
        <v>17312.655737704918</v>
      </c>
      <c r="CF108" s="23">
        <v>17312.655737704918</v>
      </c>
      <c r="CG108" s="23">
        <v>17312.655737704918</v>
      </c>
      <c r="CH108" s="23">
        <v>17312.655737704918</v>
      </c>
      <c r="CI108" s="23">
        <v>17312.655737704918</v>
      </c>
      <c r="CJ108" s="23">
        <v>17312.655737704918</v>
      </c>
      <c r="CK108" s="23">
        <v>17312.655737704918</v>
      </c>
      <c r="CL108" s="23">
        <v>17312.655737704918</v>
      </c>
      <c r="CM108" s="23">
        <v>17312.655737704918</v>
      </c>
      <c r="CN108" s="23">
        <v>17312.655737704918</v>
      </c>
    </row>
    <row r="109" spans="1:94" s="23" customFormat="1" x14ac:dyDescent="0.2">
      <c r="A109" s="1">
        <v>10274</v>
      </c>
      <c r="B109" s="1">
        <v>10176</v>
      </c>
      <c r="C109" s="1">
        <v>80165248</v>
      </c>
      <c r="D109" s="1" t="s">
        <v>15</v>
      </c>
      <c r="E109" s="1" t="s">
        <v>28</v>
      </c>
      <c r="F109" s="1" t="s">
        <v>17</v>
      </c>
      <c r="G109" s="13">
        <v>2381969</v>
      </c>
      <c r="H109" s="2">
        <v>2</v>
      </c>
      <c r="I109" s="14">
        <v>0</v>
      </c>
      <c r="J109" s="15">
        <v>43934</v>
      </c>
      <c r="K109" s="15">
        <v>45708</v>
      </c>
      <c r="L109" s="1">
        <v>20</v>
      </c>
      <c r="M109" s="15">
        <v>45736</v>
      </c>
      <c r="N109" s="16">
        <v>1190984</v>
      </c>
      <c r="O109" s="13">
        <v>2381969</v>
      </c>
      <c r="P109" s="17">
        <f t="shared" si="13"/>
        <v>2381969</v>
      </c>
      <c r="Q109" s="13">
        <v>305209.47525446286</v>
      </c>
      <c r="R109" s="13">
        <v>1882287.5247455372</v>
      </c>
      <c r="S109" s="18">
        <v>194472</v>
      </c>
      <c r="T109" s="19">
        <v>61</v>
      </c>
      <c r="U109" s="20" t="s">
        <v>111</v>
      </c>
      <c r="V109" s="15">
        <v>45736</v>
      </c>
      <c r="W109" s="13">
        <f t="shared" si="20"/>
        <v>3188.0655737704919</v>
      </c>
      <c r="X109" s="14">
        <v>1.04455E-2</v>
      </c>
      <c r="Y109" s="13">
        <f t="shared" si="21"/>
        <v>305209.47525446286</v>
      </c>
      <c r="Z109" s="13">
        <f t="shared" si="22"/>
        <v>1882287.5247455372</v>
      </c>
      <c r="AA109" s="21">
        <f t="shared" si="23"/>
        <v>1.04455E-2</v>
      </c>
      <c r="AB109" s="19">
        <f t="shared" si="24"/>
        <v>61</v>
      </c>
      <c r="AC109" s="13">
        <f t="shared" si="25"/>
        <v>3188.0655737704919</v>
      </c>
      <c r="AD109" s="13"/>
      <c r="AF109" s="23">
        <v>3188.0655737704919</v>
      </c>
      <c r="AG109" s="23">
        <v>3188.0655737704919</v>
      </c>
      <c r="AH109" s="23">
        <v>3188.0655737704919</v>
      </c>
      <c r="AI109" s="23">
        <v>3188.0655737704919</v>
      </c>
      <c r="AJ109" s="23">
        <v>3188.0655737704919</v>
      </c>
      <c r="AK109" s="23">
        <v>3188.0655737704919</v>
      </c>
      <c r="AL109" s="23">
        <v>3188.0655737704919</v>
      </c>
      <c r="AM109" s="23">
        <v>3188.0655737704919</v>
      </c>
      <c r="AN109" s="23">
        <v>3188.0655737704919</v>
      </c>
      <c r="AO109" s="23">
        <v>3188.0655737704919</v>
      </c>
      <c r="AP109" s="23">
        <v>3188.0655737704919</v>
      </c>
      <c r="AQ109" s="23">
        <v>3188.0655737704919</v>
      </c>
      <c r="AR109" s="23">
        <v>3188.0655737704919</v>
      </c>
      <c r="AS109" s="23">
        <v>3188.0655737704919</v>
      </c>
      <c r="AT109" s="23">
        <v>3188.0655737704919</v>
      </c>
      <c r="AU109" s="23">
        <v>3188.0655737704919</v>
      </c>
      <c r="AV109" s="23">
        <v>3188.0655737704919</v>
      </c>
      <c r="AW109" s="23">
        <v>3188.0655737704919</v>
      </c>
      <c r="AX109" s="23">
        <v>3188.0655737704919</v>
      </c>
      <c r="AY109" s="23">
        <v>3188.0655737704919</v>
      </c>
      <c r="AZ109" s="23">
        <v>3188.0655737704919</v>
      </c>
      <c r="BA109" s="23">
        <v>3188.0655737704919</v>
      </c>
      <c r="BB109" s="23">
        <v>3188.0655737704919</v>
      </c>
      <c r="BC109" s="23">
        <v>3188.0655737704919</v>
      </c>
      <c r="BD109" s="23">
        <v>3188.0655737704919</v>
      </c>
      <c r="BE109" s="23">
        <v>3188.0655737704919</v>
      </c>
      <c r="BF109" s="23">
        <v>3188.0655737704919</v>
      </c>
      <c r="BG109" s="23">
        <v>3188.0655737704919</v>
      </c>
      <c r="BH109" s="23">
        <v>3188.0655737704919</v>
      </c>
      <c r="BI109" s="23">
        <v>3188.0655737704919</v>
      </c>
      <c r="BJ109" s="23">
        <v>3188.0655737704919</v>
      </c>
      <c r="BK109" s="23">
        <v>3188.0655737704919</v>
      </c>
      <c r="BL109" s="23">
        <v>3188.0655737704919</v>
      </c>
      <c r="BN109" s="23">
        <v>3188.0655737704919</v>
      </c>
      <c r="BP109" s="23">
        <v>0</v>
      </c>
      <c r="BR109" s="23">
        <v>3188.0655737704919</v>
      </c>
      <c r="BS109" s="23">
        <v>3188.0655737704919</v>
      </c>
      <c r="BT109" s="23">
        <v>3188.0655737704919</v>
      </c>
      <c r="BU109" s="23">
        <v>3188.0655737704919</v>
      </c>
      <c r="BV109" s="23">
        <v>3188.0655737704919</v>
      </c>
      <c r="BW109" s="23">
        <v>3188.0655737704919</v>
      </c>
      <c r="BX109" s="23">
        <v>3188.0655737704919</v>
      </c>
      <c r="BY109" s="23">
        <v>3188.0655737704919</v>
      </c>
      <c r="BZ109" s="23">
        <v>3188.0655737704919</v>
      </c>
      <c r="CA109" s="23">
        <v>3188.0655737704919</v>
      </c>
      <c r="CB109" s="23">
        <v>3188.0655737704919</v>
      </c>
      <c r="CC109" s="23">
        <v>3188.0655737704919</v>
      </c>
      <c r="CD109" s="23">
        <v>3188.0655737704919</v>
      </c>
      <c r="CE109" s="23">
        <v>3188.0655737704919</v>
      </c>
      <c r="CF109" s="23">
        <v>3188.0655737704919</v>
      </c>
      <c r="CG109" s="23">
        <v>3188.0655737704919</v>
      </c>
      <c r="CH109" s="23">
        <v>3188.0655737704919</v>
      </c>
      <c r="CI109" s="23">
        <v>3188.0655737704919</v>
      </c>
      <c r="CJ109" s="23">
        <v>3188.0655737704919</v>
      </c>
      <c r="CK109" s="23">
        <v>3188.0655737704919</v>
      </c>
      <c r="CL109" s="23">
        <v>3188.0655737704919</v>
      </c>
      <c r="CM109" s="23">
        <v>3188.0655737704919</v>
      </c>
      <c r="CN109" s="23">
        <v>3188.0655737704919</v>
      </c>
    </row>
    <row r="110" spans="1:94" s="23" customFormat="1" x14ac:dyDescent="0.2">
      <c r="A110" s="1">
        <v>10281</v>
      </c>
      <c r="B110" s="1">
        <v>10177</v>
      </c>
      <c r="C110" s="1">
        <v>51924619</v>
      </c>
      <c r="D110" s="1" t="s">
        <v>15</v>
      </c>
      <c r="E110" s="1" t="s">
        <v>31</v>
      </c>
      <c r="F110" s="1" t="s">
        <v>17</v>
      </c>
      <c r="G110" s="13">
        <v>2774251</v>
      </c>
      <c r="H110" s="2">
        <v>2</v>
      </c>
      <c r="I110" s="14">
        <v>0</v>
      </c>
      <c r="J110" s="15">
        <v>43936</v>
      </c>
      <c r="K110" s="15">
        <v>45716</v>
      </c>
      <c r="L110" s="1">
        <v>28</v>
      </c>
      <c r="M110" s="15">
        <v>45744</v>
      </c>
      <c r="N110" s="16">
        <v>1387125</v>
      </c>
      <c r="O110" s="13">
        <v>2774251</v>
      </c>
      <c r="P110" s="17">
        <f t="shared" si="13"/>
        <v>2774251</v>
      </c>
      <c r="Q110" s="13">
        <v>1254643.3439452711</v>
      </c>
      <c r="R110" s="13">
        <v>720179.6560547289</v>
      </c>
      <c r="S110" s="18">
        <v>799428</v>
      </c>
      <c r="T110" s="19">
        <v>61</v>
      </c>
      <c r="U110" s="20" t="s">
        <v>111</v>
      </c>
      <c r="V110" s="15">
        <v>45744</v>
      </c>
      <c r="W110" s="13">
        <f t="shared" si="20"/>
        <v>13105.377049180328</v>
      </c>
      <c r="X110" s="14">
        <v>1.04455E-2</v>
      </c>
      <c r="Y110" s="13">
        <f t="shared" si="21"/>
        <v>1254643.3439452711</v>
      </c>
      <c r="Z110" s="13">
        <f t="shared" si="22"/>
        <v>720179.6560547289</v>
      </c>
      <c r="AA110" s="21">
        <f t="shared" si="23"/>
        <v>1.04455E-2</v>
      </c>
      <c r="AB110" s="19">
        <f t="shared" si="24"/>
        <v>61</v>
      </c>
      <c r="AC110" s="13">
        <f t="shared" si="25"/>
        <v>13105.37704918033</v>
      </c>
      <c r="AD110" s="13"/>
      <c r="AF110" s="23">
        <v>13105.37704918033</v>
      </c>
      <c r="AG110" s="23">
        <v>13105.37704918033</v>
      </c>
      <c r="AH110" s="23">
        <v>13105.37704918033</v>
      </c>
      <c r="AI110" s="23">
        <v>13105.37704918033</v>
      </c>
      <c r="AJ110" s="23">
        <v>13105.37704918033</v>
      </c>
      <c r="AK110" s="23">
        <v>13105.37704918033</v>
      </c>
      <c r="AL110" s="23">
        <v>13105.37704918033</v>
      </c>
      <c r="AM110" s="23">
        <v>13105.37704918033</v>
      </c>
      <c r="AN110" s="23">
        <v>13105.37704918033</v>
      </c>
      <c r="AO110" s="23">
        <v>13105.37704918033</v>
      </c>
      <c r="AP110" s="23">
        <v>13105.37704918033</v>
      </c>
      <c r="AQ110" s="23">
        <v>13105.37704918033</v>
      </c>
      <c r="AR110" s="23">
        <v>13105.37704918033</v>
      </c>
      <c r="AS110" s="23">
        <v>13105.37704918033</v>
      </c>
      <c r="AT110" s="23">
        <v>13105.37704918033</v>
      </c>
      <c r="AU110" s="23">
        <v>13105.37704918033</v>
      </c>
      <c r="AV110" s="23">
        <v>13105.37704918033</v>
      </c>
      <c r="AW110" s="23">
        <v>13105.37704918033</v>
      </c>
      <c r="AX110" s="23">
        <v>13105.37704918033</v>
      </c>
      <c r="AY110" s="23">
        <v>13105.37704918033</v>
      </c>
      <c r="AZ110" s="23">
        <v>13105.37704918033</v>
      </c>
      <c r="BA110" s="23">
        <v>13105.37704918033</v>
      </c>
      <c r="BB110" s="23">
        <v>13105.37704918033</v>
      </c>
      <c r="BC110" s="23">
        <v>13105.37704918033</v>
      </c>
      <c r="BD110" s="23">
        <v>13105.37704918033</v>
      </c>
      <c r="BE110" s="23">
        <v>13105.37704918033</v>
      </c>
      <c r="BF110" s="23">
        <v>13105.37704918033</v>
      </c>
      <c r="BG110" s="23">
        <v>13105.37704918033</v>
      </c>
      <c r="BH110" s="23">
        <v>13105.37704918033</v>
      </c>
      <c r="BI110" s="23">
        <v>13105.37704918033</v>
      </c>
      <c r="BJ110" s="23">
        <v>13105.37704918033</v>
      </c>
      <c r="BK110" s="23">
        <v>13105.37704918033</v>
      </c>
      <c r="BL110" s="23">
        <v>13105.37704918033</v>
      </c>
      <c r="BN110" s="23">
        <v>13105.37704918033</v>
      </c>
      <c r="BP110" s="23">
        <v>0</v>
      </c>
      <c r="BR110" s="23">
        <v>13105.37704918033</v>
      </c>
      <c r="BS110" s="23">
        <v>13105.37704918033</v>
      </c>
      <c r="BT110" s="23">
        <v>13105.37704918033</v>
      </c>
      <c r="BU110" s="23">
        <v>13105.37704918033</v>
      </c>
      <c r="BV110" s="23">
        <v>13105.37704918033</v>
      </c>
      <c r="BW110" s="23">
        <v>13105.37704918033</v>
      </c>
      <c r="BX110" s="23">
        <v>13105.37704918033</v>
      </c>
      <c r="BY110" s="23">
        <v>13105.37704918033</v>
      </c>
      <c r="BZ110" s="23">
        <v>13105.37704918033</v>
      </c>
      <c r="CA110" s="23">
        <v>13105.37704918033</v>
      </c>
      <c r="CB110" s="23">
        <v>13105.37704918033</v>
      </c>
      <c r="CC110" s="23">
        <v>13105.37704918033</v>
      </c>
      <c r="CD110" s="23">
        <v>13105.37704918033</v>
      </c>
      <c r="CE110" s="23">
        <v>13105.37704918033</v>
      </c>
      <c r="CF110" s="23">
        <v>13105.37704918033</v>
      </c>
      <c r="CG110" s="23">
        <v>13105.37704918033</v>
      </c>
      <c r="CH110" s="23">
        <v>13105.37704918033</v>
      </c>
      <c r="CI110" s="23">
        <v>13105.37704918033</v>
      </c>
      <c r="CJ110" s="23">
        <v>13105.37704918033</v>
      </c>
      <c r="CK110" s="23">
        <v>13105.37704918033</v>
      </c>
      <c r="CL110" s="23">
        <v>13105.37704918033</v>
      </c>
      <c r="CM110" s="23">
        <v>13105.37704918033</v>
      </c>
      <c r="CN110" s="23">
        <v>13105.37704918033</v>
      </c>
    </row>
    <row r="111" spans="1:94" s="23" customFormat="1" x14ac:dyDescent="0.2">
      <c r="A111" s="1">
        <v>10297</v>
      </c>
      <c r="B111" s="1">
        <v>10139</v>
      </c>
      <c r="C111" s="1">
        <v>6911345</v>
      </c>
      <c r="D111" s="1" t="s">
        <v>15</v>
      </c>
      <c r="E111" s="1" t="s">
        <v>40</v>
      </c>
      <c r="F111" s="1" t="s">
        <v>17</v>
      </c>
      <c r="G111" s="13">
        <v>2337911</v>
      </c>
      <c r="H111" s="2">
        <v>1</v>
      </c>
      <c r="I111" s="14">
        <v>0</v>
      </c>
      <c r="J111" s="15">
        <v>43941</v>
      </c>
      <c r="K111" s="15">
        <v>45736</v>
      </c>
      <c r="L111" s="1">
        <v>20</v>
      </c>
      <c r="M111" s="15">
        <v>45767</v>
      </c>
      <c r="N111" s="16">
        <v>2337911</v>
      </c>
      <c r="O111" s="13">
        <v>2337911</v>
      </c>
      <c r="P111" s="17">
        <f t="shared" si="13"/>
        <v>2337911</v>
      </c>
      <c r="Q111" s="13">
        <v>960064.85660609731</v>
      </c>
      <c r="R111" s="13">
        <v>762046.14339390269</v>
      </c>
      <c r="S111" s="18">
        <v>615800</v>
      </c>
      <c r="T111" s="19">
        <v>61</v>
      </c>
      <c r="U111" s="20" t="s">
        <v>111</v>
      </c>
      <c r="V111" s="15">
        <v>45767</v>
      </c>
      <c r="W111" s="13">
        <f t="shared" si="20"/>
        <v>10095.081967213115</v>
      </c>
      <c r="X111" s="14">
        <v>1.0515E-2</v>
      </c>
      <c r="Y111" s="13">
        <f t="shared" si="21"/>
        <v>960064.85660609731</v>
      </c>
      <c r="Z111" s="13">
        <f t="shared" si="22"/>
        <v>762046.14339390269</v>
      </c>
      <c r="AA111" s="21">
        <f t="shared" si="23"/>
        <v>1.0515E-2</v>
      </c>
      <c r="AB111" s="19">
        <f t="shared" si="24"/>
        <v>61</v>
      </c>
      <c r="AC111" s="13">
        <f t="shared" si="25"/>
        <v>10095.081967213113</v>
      </c>
      <c r="AD111" s="13"/>
      <c r="AF111" s="23">
        <v>10095.081967213113</v>
      </c>
      <c r="AG111" s="23">
        <v>10095.081967213113</v>
      </c>
      <c r="AH111" s="23">
        <v>10095.081967213113</v>
      </c>
      <c r="AI111" s="23">
        <v>10095.081967213113</v>
      </c>
      <c r="AJ111" s="23">
        <v>10095.081967213113</v>
      </c>
      <c r="AK111" s="23">
        <v>10095.081967213113</v>
      </c>
      <c r="AL111" s="23">
        <v>10095.081967213113</v>
      </c>
      <c r="AM111" s="23">
        <v>10095.081967213113</v>
      </c>
      <c r="AN111" s="23">
        <v>10095.081967213113</v>
      </c>
      <c r="AO111" s="23">
        <v>10095.081967213113</v>
      </c>
      <c r="AP111" s="23">
        <v>10095.081967213113</v>
      </c>
      <c r="AQ111" s="23">
        <v>10095.081967213113</v>
      </c>
      <c r="AR111" s="23">
        <v>10095.081967213113</v>
      </c>
      <c r="AS111" s="23">
        <v>10095.081967213113</v>
      </c>
      <c r="AT111" s="23">
        <v>10095.081967213113</v>
      </c>
      <c r="AU111" s="23">
        <v>10095.081967213113</v>
      </c>
      <c r="AV111" s="23">
        <v>10095.081967213113</v>
      </c>
      <c r="AW111" s="23">
        <v>10095.081967213113</v>
      </c>
      <c r="AX111" s="23">
        <v>10095.081967213113</v>
      </c>
      <c r="AY111" s="23">
        <v>10095.081967213113</v>
      </c>
      <c r="AZ111" s="23">
        <v>10095.081967213113</v>
      </c>
      <c r="BA111" s="23">
        <v>10095.081967213113</v>
      </c>
      <c r="BB111" s="23">
        <v>10095.081967213113</v>
      </c>
      <c r="BC111" s="23">
        <v>10095.081967213113</v>
      </c>
      <c r="BD111" s="23">
        <v>10095.081967213113</v>
      </c>
      <c r="BE111" s="23">
        <v>10095.081967213113</v>
      </c>
      <c r="BF111" s="23">
        <v>10095.081967213113</v>
      </c>
      <c r="BG111" s="23">
        <v>10095.081967213113</v>
      </c>
      <c r="BH111" s="23">
        <v>10095.081967213113</v>
      </c>
      <c r="BI111" s="23">
        <v>10095.081967213113</v>
      </c>
      <c r="BJ111" s="23">
        <v>10095.081967213113</v>
      </c>
      <c r="BK111" s="23">
        <v>10095.081967213113</v>
      </c>
      <c r="BL111" s="23">
        <v>10095.081967213113</v>
      </c>
      <c r="BN111" s="23">
        <v>10095.081967213113</v>
      </c>
      <c r="BP111" s="23">
        <v>0</v>
      </c>
      <c r="BR111" s="23">
        <v>10095.081967213113</v>
      </c>
      <c r="BS111" s="23">
        <v>10095.081967213113</v>
      </c>
      <c r="BT111" s="23">
        <v>10095.081967213113</v>
      </c>
      <c r="BU111" s="23">
        <v>10095.081967213113</v>
      </c>
      <c r="BV111" s="23">
        <v>10095.081967213113</v>
      </c>
      <c r="BW111" s="23">
        <v>10095.081967213113</v>
      </c>
      <c r="BX111" s="23">
        <v>10095.081967213113</v>
      </c>
      <c r="BY111" s="23">
        <v>10095.081967213113</v>
      </c>
      <c r="BZ111" s="23">
        <v>10095.081967213113</v>
      </c>
      <c r="CA111" s="23">
        <v>10095.081967213113</v>
      </c>
      <c r="CB111" s="23">
        <v>10095.081967213113</v>
      </c>
      <c r="CC111" s="23">
        <v>10095.081967213113</v>
      </c>
      <c r="CD111" s="23">
        <v>10095.081967213113</v>
      </c>
      <c r="CE111" s="23">
        <v>10095.081967213113</v>
      </c>
      <c r="CF111" s="23">
        <v>10095.081967213113</v>
      </c>
      <c r="CG111" s="23">
        <v>10095.081967213113</v>
      </c>
      <c r="CH111" s="23">
        <v>10095.081967213113</v>
      </c>
      <c r="CI111" s="23">
        <v>10095.081967213113</v>
      </c>
      <c r="CJ111" s="23">
        <v>10095.081967213113</v>
      </c>
      <c r="CK111" s="23">
        <v>10095.081967213113</v>
      </c>
      <c r="CL111" s="23">
        <v>10095.081967213113</v>
      </c>
      <c r="CM111" s="23">
        <v>10095.081967213113</v>
      </c>
      <c r="CN111" s="23">
        <v>10095.081967213113</v>
      </c>
    </row>
    <row r="112" spans="1:94" s="23" customFormat="1" x14ac:dyDescent="0.2">
      <c r="A112" s="1">
        <v>10309</v>
      </c>
      <c r="B112" s="1">
        <v>10118</v>
      </c>
      <c r="C112" s="1">
        <v>1026271852</v>
      </c>
      <c r="D112" s="1" t="s">
        <v>15</v>
      </c>
      <c r="E112" s="1" t="s">
        <v>42</v>
      </c>
      <c r="F112" s="1" t="s">
        <v>17</v>
      </c>
      <c r="G112" s="13">
        <v>2743593</v>
      </c>
      <c r="H112" s="2">
        <v>1</v>
      </c>
      <c r="I112" s="14">
        <v>0</v>
      </c>
      <c r="J112" s="15">
        <v>43943</v>
      </c>
      <c r="K112" s="15">
        <v>45716</v>
      </c>
      <c r="L112" s="1">
        <v>28</v>
      </c>
      <c r="M112" s="15">
        <v>45744</v>
      </c>
      <c r="N112" s="16">
        <v>2743593</v>
      </c>
      <c r="O112" s="13">
        <v>2743593</v>
      </c>
      <c r="P112" s="17">
        <f t="shared" si="13"/>
        <v>2743593</v>
      </c>
      <c r="Q112" s="13">
        <v>1119709.2483761213</v>
      </c>
      <c r="R112" s="13">
        <v>899879.75162387872</v>
      </c>
      <c r="S112" s="18">
        <v>724004</v>
      </c>
      <c r="T112" s="19">
        <v>61</v>
      </c>
      <c r="U112" s="20" t="s">
        <v>111</v>
      </c>
      <c r="V112" s="15">
        <v>45744</v>
      </c>
      <c r="W112" s="13">
        <f t="shared" si="20"/>
        <v>11868.918032786885</v>
      </c>
      <c r="X112" s="14">
        <v>1.06E-2</v>
      </c>
      <c r="Y112" s="13">
        <f t="shared" si="21"/>
        <v>1119709.2483761213</v>
      </c>
      <c r="Z112" s="13">
        <f t="shared" si="22"/>
        <v>899879.75162387872</v>
      </c>
      <c r="AA112" s="21">
        <f t="shared" si="23"/>
        <v>1.06E-2</v>
      </c>
      <c r="AB112" s="19">
        <f t="shared" si="24"/>
        <v>61</v>
      </c>
      <c r="AC112" s="13">
        <f t="shared" si="25"/>
        <v>11868.918032786885</v>
      </c>
      <c r="AD112" s="13"/>
      <c r="AF112" s="23">
        <v>11868.918032786885</v>
      </c>
      <c r="AG112" s="23">
        <v>11868.918032786885</v>
      </c>
      <c r="AH112" s="23">
        <v>11868.918032786885</v>
      </c>
      <c r="AI112" s="23">
        <v>11868.918032786885</v>
      </c>
      <c r="AJ112" s="23">
        <v>11868.918032786885</v>
      </c>
      <c r="AK112" s="23">
        <v>11868.918032786885</v>
      </c>
      <c r="AL112" s="23">
        <v>11868.918032786885</v>
      </c>
      <c r="AM112" s="23">
        <v>11868.918032786885</v>
      </c>
      <c r="AN112" s="23">
        <v>11868.918032786885</v>
      </c>
      <c r="AO112" s="23">
        <v>11868.918032786885</v>
      </c>
      <c r="AP112" s="23">
        <v>11868.918032786885</v>
      </c>
      <c r="AQ112" s="23">
        <v>11868.918032786885</v>
      </c>
      <c r="AR112" s="23">
        <v>11868.918032786885</v>
      </c>
      <c r="AS112" s="23">
        <v>11868.918032786885</v>
      </c>
      <c r="AT112" s="23">
        <v>11868.918032786885</v>
      </c>
      <c r="AU112" s="23">
        <v>11868.918032786885</v>
      </c>
      <c r="AV112" s="23">
        <v>11868.918032786885</v>
      </c>
      <c r="AW112" s="23">
        <v>11868.918032786885</v>
      </c>
      <c r="AX112" s="23">
        <v>11868.918032786885</v>
      </c>
      <c r="AY112" s="23">
        <v>11868.918032786885</v>
      </c>
      <c r="AZ112" s="23">
        <v>11868.918032786885</v>
      </c>
      <c r="BA112" s="23">
        <v>11868.918032786885</v>
      </c>
      <c r="BB112" s="23">
        <v>11868.918032786885</v>
      </c>
      <c r="BC112" s="23">
        <v>11868.918032786885</v>
      </c>
      <c r="BD112" s="23">
        <v>11868.918032786885</v>
      </c>
      <c r="BE112" s="23">
        <v>11868.918032786885</v>
      </c>
      <c r="BF112" s="23">
        <v>11868.918032786885</v>
      </c>
      <c r="BG112" s="23">
        <v>11868.918032786885</v>
      </c>
      <c r="BH112" s="23">
        <v>11868.918032786885</v>
      </c>
      <c r="BI112" s="23">
        <v>11868.918032786885</v>
      </c>
      <c r="BJ112" s="23">
        <v>11868.918032786885</v>
      </c>
      <c r="BK112" s="23">
        <v>11868.918032786885</v>
      </c>
      <c r="BL112" s="23">
        <v>11868.918032786885</v>
      </c>
      <c r="BN112" s="23">
        <v>11868.918032786885</v>
      </c>
      <c r="BP112" s="23">
        <v>0</v>
      </c>
      <c r="BR112" s="23">
        <v>11868.918032786885</v>
      </c>
      <c r="BS112" s="23">
        <v>11868.918032786885</v>
      </c>
      <c r="BT112" s="23">
        <v>11868.918032786885</v>
      </c>
      <c r="BU112" s="23">
        <v>11868.918032786885</v>
      </c>
      <c r="BV112" s="23">
        <v>11868.918032786885</v>
      </c>
      <c r="BW112" s="23">
        <v>11868.918032786885</v>
      </c>
      <c r="BX112" s="23">
        <v>11868.918032786885</v>
      </c>
      <c r="BY112" s="23">
        <v>11868.918032786885</v>
      </c>
      <c r="BZ112" s="23">
        <v>11868.918032786885</v>
      </c>
      <c r="CA112" s="23">
        <v>11868.918032786885</v>
      </c>
      <c r="CB112" s="23">
        <v>11868.918032786885</v>
      </c>
      <c r="CC112" s="23">
        <v>11868.918032786885</v>
      </c>
      <c r="CD112" s="23">
        <v>11868.918032786885</v>
      </c>
      <c r="CE112" s="23">
        <v>11868.918032786885</v>
      </c>
      <c r="CF112" s="23">
        <v>11868.918032786885</v>
      </c>
      <c r="CG112" s="23">
        <v>11868.918032786885</v>
      </c>
      <c r="CH112" s="23">
        <v>11868.918032786885</v>
      </c>
      <c r="CI112" s="23">
        <v>11868.918032786885</v>
      </c>
      <c r="CJ112" s="23">
        <v>11868.918032786885</v>
      </c>
      <c r="CK112" s="23">
        <v>11868.918032786885</v>
      </c>
      <c r="CL112" s="23">
        <v>11868.918032786885</v>
      </c>
      <c r="CM112" s="23">
        <v>11868.918032786885</v>
      </c>
      <c r="CN112" s="23">
        <v>11868.918032786885</v>
      </c>
    </row>
    <row r="113" spans="1:93" s="23" customFormat="1" x14ac:dyDescent="0.2">
      <c r="A113" s="1">
        <v>10326</v>
      </c>
      <c r="B113" s="1">
        <v>10156</v>
      </c>
      <c r="C113" s="1">
        <v>79850483</v>
      </c>
      <c r="D113" s="1" t="s">
        <v>15</v>
      </c>
      <c r="E113" s="1" t="s">
        <v>18</v>
      </c>
      <c r="F113" s="1" t="s">
        <v>17</v>
      </c>
      <c r="G113" s="13">
        <v>2106413</v>
      </c>
      <c r="H113" s="2">
        <v>1</v>
      </c>
      <c r="I113" s="14">
        <v>0</v>
      </c>
      <c r="J113" s="15">
        <v>43948</v>
      </c>
      <c r="K113" s="15">
        <v>45736</v>
      </c>
      <c r="L113" s="1">
        <v>20</v>
      </c>
      <c r="M113" s="15">
        <v>45767</v>
      </c>
      <c r="N113" s="16">
        <v>2106413</v>
      </c>
      <c r="O113" s="13">
        <v>2106413</v>
      </c>
      <c r="P113" s="17">
        <f t="shared" si="13"/>
        <v>2106413</v>
      </c>
      <c r="Q113" s="13">
        <v>874070.01681640313</v>
      </c>
      <c r="R113" s="13">
        <v>675406.98318359687</v>
      </c>
      <c r="S113" s="18">
        <v>556936</v>
      </c>
      <c r="T113" s="19">
        <v>61</v>
      </c>
      <c r="U113" s="20" t="s">
        <v>111</v>
      </c>
      <c r="V113" s="15">
        <v>45767</v>
      </c>
      <c r="W113" s="13">
        <f t="shared" si="20"/>
        <v>9130.0983606557384</v>
      </c>
      <c r="X113" s="14">
        <v>1.04455E-2</v>
      </c>
      <c r="Y113" s="13">
        <f t="shared" si="21"/>
        <v>874070.01681640313</v>
      </c>
      <c r="Z113" s="13">
        <f t="shared" si="22"/>
        <v>675406.98318359687</v>
      </c>
      <c r="AA113" s="21">
        <f t="shared" si="23"/>
        <v>1.04455E-2</v>
      </c>
      <c r="AB113" s="19">
        <f t="shared" si="24"/>
        <v>61</v>
      </c>
      <c r="AC113" s="13">
        <f t="shared" si="25"/>
        <v>9130.0983606557384</v>
      </c>
      <c r="AD113" s="13"/>
      <c r="AF113" s="23">
        <v>9130.0983606557384</v>
      </c>
      <c r="AG113" s="23">
        <v>9130.0983606557384</v>
      </c>
      <c r="AH113" s="23">
        <v>9130.0983606557384</v>
      </c>
      <c r="AI113" s="23">
        <v>9130.0983606557384</v>
      </c>
      <c r="AJ113" s="23">
        <v>9130.0983606557384</v>
      </c>
      <c r="AK113" s="23">
        <v>9130.0983606557384</v>
      </c>
      <c r="AL113" s="23">
        <v>9130.0983606557384</v>
      </c>
      <c r="AM113" s="23">
        <v>9130.0983606557384</v>
      </c>
      <c r="AN113" s="23">
        <v>9130.0983606557384</v>
      </c>
      <c r="AO113" s="23">
        <v>9130.0983606557384</v>
      </c>
      <c r="AP113" s="23">
        <v>9130.0983606557384</v>
      </c>
      <c r="AQ113" s="23">
        <v>9130.0983606557384</v>
      </c>
      <c r="AR113" s="23">
        <v>9130.0983606557384</v>
      </c>
      <c r="AS113" s="23">
        <v>9130.0983606557384</v>
      </c>
      <c r="AT113" s="23">
        <v>9130.0983606557384</v>
      </c>
      <c r="AU113" s="23">
        <v>9130.0983606557384</v>
      </c>
      <c r="AV113" s="23">
        <v>9130.0983606557384</v>
      </c>
      <c r="AW113" s="23">
        <v>9130.0983606557384</v>
      </c>
      <c r="AX113" s="23">
        <v>9130.0983606557384</v>
      </c>
      <c r="AY113" s="23">
        <v>9130.0983606557384</v>
      </c>
      <c r="AZ113" s="23">
        <v>9130.0983606557384</v>
      </c>
      <c r="BA113" s="23">
        <v>9130.0983606557384</v>
      </c>
      <c r="BB113" s="23">
        <v>9130.0983606557384</v>
      </c>
      <c r="BC113" s="23">
        <v>9130.0983606557384</v>
      </c>
      <c r="BD113" s="23">
        <v>9130.0983606557384</v>
      </c>
      <c r="BE113" s="23">
        <v>9130.0983606557384</v>
      </c>
      <c r="BF113" s="23">
        <v>9130.0983606557384</v>
      </c>
      <c r="BG113" s="23">
        <v>9130.0983606557384</v>
      </c>
      <c r="BH113" s="23">
        <v>9130.0983606557384</v>
      </c>
      <c r="BI113" s="23">
        <v>9130.0983606557384</v>
      </c>
      <c r="BJ113" s="23">
        <v>9130.0983606557384</v>
      </c>
      <c r="BK113" s="23">
        <v>9130.0983606557384</v>
      </c>
      <c r="BL113" s="23">
        <v>9130.0983606557384</v>
      </c>
      <c r="BN113" s="23">
        <v>9130.0983606557384</v>
      </c>
      <c r="BP113" s="23">
        <v>0</v>
      </c>
      <c r="BR113" s="23">
        <v>9130.0983606557384</v>
      </c>
      <c r="BS113" s="23">
        <v>9130.0983606557384</v>
      </c>
      <c r="BT113" s="23">
        <v>9130.0983606557384</v>
      </c>
      <c r="BU113" s="23">
        <v>9130.0983606557384</v>
      </c>
      <c r="BV113" s="23">
        <v>9130.0983606557384</v>
      </c>
      <c r="BW113" s="23">
        <v>9130.0983606557384</v>
      </c>
      <c r="BX113" s="23">
        <v>9130.0983606557384</v>
      </c>
      <c r="BY113" s="23">
        <v>9130.0983606557384</v>
      </c>
      <c r="BZ113" s="23">
        <v>9130.0983606557384</v>
      </c>
      <c r="CA113" s="23">
        <v>9130.0983606557384</v>
      </c>
      <c r="CB113" s="23">
        <v>9130.0983606557384</v>
      </c>
      <c r="CC113" s="23">
        <v>9130.0983606557384</v>
      </c>
      <c r="CD113" s="23">
        <v>9130.0983606557384</v>
      </c>
      <c r="CE113" s="23">
        <v>9130.0983606557384</v>
      </c>
      <c r="CF113" s="23">
        <v>9130.0983606557384</v>
      </c>
      <c r="CG113" s="23">
        <v>9130.0983606557384</v>
      </c>
      <c r="CH113" s="23">
        <v>9130.0983606557384</v>
      </c>
      <c r="CI113" s="23">
        <v>9130.0983606557384</v>
      </c>
      <c r="CJ113" s="23">
        <v>9130.0983606557384</v>
      </c>
      <c r="CK113" s="23">
        <v>9130.0983606557384</v>
      </c>
      <c r="CL113" s="23">
        <v>9130.0983606557384</v>
      </c>
      <c r="CM113" s="23">
        <v>9130.0983606557384</v>
      </c>
      <c r="CN113" s="23">
        <v>9130.0983606557384</v>
      </c>
    </row>
    <row r="114" spans="1:93" s="23" customFormat="1" x14ac:dyDescent="0.2">
      <c r="A114" s="1">
        <v>10327</v>
      </c>
      <c r="B114" s="1">
        <v>10184</v>
      </c>
      <c r="C114" s="1">
        <v>19068005</v>
      </c>
      <c r="D114" s="1" t="s">
        <v>15</v>
      </c>
      <c r="E114" s="1" t="s">
        <v>49</v>
      </c>
      <c r="F114" s="1" t="s">
        <v>17</v>
      </c>
      <c r="G114" s="13">
        <v>2553314</v>
      </c>
      <c r="H114" s="2">
        <v>1</v>
      </c>
      <c r="I114" s="14">
        <v>0</v>
      </c>
      <c r="J114" s="15">
        <v>43948</v>
      </c>
      <c r="K114" s="15">
        <v>45731</v>
      </c>
      <c r="L114" s="1">
        <v>15</v>
      </c>
      <c r="M114" s="15">
        <v>45762</v>
      </c>
      <c r="N114" s="16">
        <v>2553314</v>
      </c>
      <c r="O114" s="13">
        <v>2553314</v>
      </c>
      <c r="P114" s="17">
        <f t="shared" si="13"/>
        <v>2553314</v>
      </c>
      <c r="Q114" s="13">
        <v>1361193.442622951</v>
      </c>
      <c r="R114" s="13">
        <v>361792.557377049</v>
      </c>
      <c r="S114" s="18">
        <v>830328</v>
      </c>
      <c r="T114" s="19">
        <v>61</v>
      </c>
      <c r="U114" s="20" t="s">
        <v>111</v>
      </c>
      <c r="V114" s="15">
        <v>45762</v>
      </c>
      <c r="W114" s="13">
        <f t="shared" si="20"/>
        <v>13611.934426229509</v>
      </c>
      <c r="X114" s="14">
        <v>0.01</v>
      </c>
      <c r="Y114" s="13">
        <f t="shared" si="21"/>
        <v>1361193.442622951</v>
      </c>
      <c r="Z114" s="13">
        <f t="shared" si="22"/>
        <v>361792.557377049</v>
      </c>
      <c r="AA114" s="21">
        <f t="shared" si="23"/>
        <v>0.01</v>
      </c>
      <c r="AB114" s="19">
        <f t="shared" si="24"/>
        <v>61</v>
      </c>
      <c r="AC114" s="13">
        <f t="shared" si="25"/>
        <v>13611.934426229511</v>
      </c>
      <c r="AD114" s="13"/>
      <c r="AF114" s="23">
        <v>13611.934426229511</v>
      </c>
      <c r="AG114" s="23">
        <v>13611.934426229511</v>
      </c>
      <c r="AH114" s="23">
        <v>13611.934426229511</v>
      </c>
      <c r="AI114" s="23">
        <v>13611.934426229511</v>
      </c>
      <c r="AJ114" s="23">
        <v>13611.934426229511</v>
      </c>
      <c r="AK114" s="23">
        <v>13611.934426229511</v>
      </c>
      <c r="AL114" s="23">
        <v>13611.934426229511</v>
      </c>
      <c r="AM114" s="23">
        <v>13611.934426229511</v>
      </c>
      <c r="AN114" s="23">
        <v>13611.934426229511</v>
      </c>
      <c r="AO114" s="23">
        <v>13611.934426229511</v>
      </c>
      <c r="AP114" s="23">
        <v>13611.934426229511</v>
      </c>
      <c r="AQ114" s="23">
        <v>13611.934426229511</v>
      </c>
      <c r="AR114" s="23">
        <v>13611.934426229511</v>
      </c>
      <c r="AS114" s="23">
        <v>13611.934426229511</v>
      </c>
      <c r="AT114" s="23">
        <v>13611.934426229511</v>
      </c>
      <c r="AU114" s="23">
        <v>13611.934426229511</v>
      </c>
      <c r="AV114" s="23">
        <v>13611.934426229511</v>
      </c>
      <c r="AW114" s="23">
        <v>13611.934426229511</v>
      </c>
      <c r="AX114" s="23">
        <v>13611.934426229511</v>
      </c>
      <c r="AY114" s="23">
        <v>13611.934426229511</v>
      </c>
      <c r="AZ114" s="23">
        <v>13611.934426229511</v>
      </c>
      <c r="BA114" s="23">
        <v>13611.934426229511</v>
      </c>
      <c r="BB114" s="23">
        <v>13611.934426229511</v>
      </c>
      <c r="BC114" s="23">
        <v>13611.934426229511</v>
      </c>
      <c r="BD114" s="23">
        <v>13611.934426229511</v>
      </c>
      <c r="BE114" s="23">
        <v>13611.934426229511</v>
      </c>
      <c r="BF114" s="23">
        <v>13611.934426229511</v>
      </c>
      <c r="BG114" s="23">
        <v>13611.934426229511</v>
      </c>
      <c r="BH114" s="23">
        <v>13611.934426229511</v>
      </c>
      <c r="BI114" s="23">
        <v>13611.934426229511</v>
      </c>
      <c r="BJ114" s="23">
        <v>13611.934426229511</v>
      </c>
      <c r="BK114" s="23">
        <v>13611.934426229511</v>
      </c>
      <c r="BL114" s="23">
        <v>13611.934426229511</v>
      </c>
      <c r="BN114" s="23">
        <v>13611.934426229511</v>
      </c>
      <c r="BP114" s="23">
        <v>0</v>
      </c>
      <c r="BR114" s="23">
        <v>13611.934426229511</v>
      </c>
      <c r="BS114" s="23">
        <v>13611.934426229511</v>
      </c>
      <c r="BT114" s="23">
        <v>13611.934426229511</v>
      </c>
      <c r="BU114" s="23">
        <v>13611.934426229511</v>
      </c>
      <c r="BV114" s="23">
        <v>13611.934426229511</v>
      </c>
      <c r="BW114" s="23">
        <v>13611.934426229511</v>
      </c>
      <c r="BX114" s="23">
        <v>13611.934426229511</v>
      </c>
      <c r="BY114" s="23">
        <v>13611.934426229511</v>
      </c>
      <c r="BZ114" s="23">
        <v>13611.934426229511</v>
      </c>
      <c r="CA114" s="23">
        <v>13611.934426229511</v>
      </c>
      <c r="CB114" s="23">
        <v>13611.934426229511</v>
      </c>
      <c r="CC114" s="23">
        <v>13611.934426229511</v>
      </c>
      <c r="CD114" s="23">
        <v>13611.934426229511</v>
      </c>
      <c r="CE114" s="23">
        <v>13611.934426229511</v>
      </c>
      <c r="CF114" s="23">
        <v>13611.934426229511</v>
      </c>
      <c r="CG114" s="23">
        <v>13611.934426229511</v>
      </c>
      <c r="CH114" s="23">
        <v>13611.934426229511</v>
      </c>
      <c r="CI114" s="23">
        <v>13611.934426229511</v>
      </c>
      <c r="CJ114" s="23">
        <v>13611.934426229511</v>
      </c>
      <c r="CK114" s="23">
        <v>13611.934426229511</v>
      </c>
      <c r="CL114" s="23">
        <v>13611.934426229511</v>
      </c>
      <c r="CM114" s="23">
        <v>13611.934426229511</v>
      </c>
      <c r="CN114" s="23">
        <v>13611.934426229511</v>
      </c>
    </row>
    <row r="115" spans="1:93" s="23" customFormat="1" x14ac:dyDescent="0.2">
      <c r="A115" s="1">
        <v>10337</v>
      </c>
      <c r="B115" s="1">
        <v>10188</v>
      </c>
      <c r="C115" s="1">
        <v>3063298</v>
      </c>
      <c r="D115" s="1" t="s">
        <v>15</v>
      </c>
      <c r="E115" s="1" t="s">
        <v>53</v>
      </c>
      <c r="F115" s="1" t="s">
        <v>17</v>
      </c>
      <c r="G115" s="13">
        <v>3168504</v>
      </c>
      <c r="H115" s="2">
        <v>1</v>
      </c>
      <c r="I115" s="14">
        <v>0</v>
      </c>
      <c r="J115" s="15">
        <v>43949</v>
      </c>
      <c r="K115" s="15">
        <v>45731</v>
      </c>
      <c r="L115" s="1">
        <v>15</v>
      </c>
      <c r="M115" s="15">
        <v>45762</v>
      </c>
      <c r="N115" s="16">
        <v>3168504</v>
      </c>
      <c r="O115" s="13">
        <v>3168504</v>
      </c>
      <c r="P115" s="17">
        <f t="shared" si="13"/>
        <v>3168504</v>
      </c>
      <c r="Q115" s="13">
        <v>1587300.5161058453</v>
      </c>
      <c r="R115" s="13">
        <v>569814.48389415466</v>
      </c>
      <c r="S115" s="18">
        <v>1011389</v>
      </c>
      <c r="T115" s="19">
        <v>61</v>
      </c>
      <c r="U115" s="20" t="s">
        <v>111</v>
      </c>
      <c r="V115" s="15">
        <v>45762</v>
      </c>
      <c r="W115" s="13">
        <f t="shared" si="20"/>
        <v>16580.147540983606</v>
      </c>
      <c r="X115" s="14">
        <v>1.04455E-2</v>
      </c>
      <c r="Y115" s="13">
        <f t="shared" si="21"/>
        <v>1587300.5161058453</v>
      </c>
      <c r="Z115" s="13">
        <f t="shared" si="22"/>
        <v>569814.48389415466</v>
      </c>
      <c r="AA115" s="21">
        <f t="shared" si="23"/>
        <v>1.04455E-2</v>
      </c>
      <c r="AB115" s="19">
        <f t="shared" si="24"/>
        <v>61</v>
      </c>
      <c r="AC115" s="13">
        <f t="shared" si="25"/>
        <v>16580.147540983606</v>
      </c>
      <c r="AD115" s="13"/>
      <c r="AF115" s="23">
        <v>16580.147540983606</v>
      </c>
      <c r="AG115" s="23">
        <v>16580.147540983606</v>
      </c>
      <c r="AH115" s="23">
        <v>16580.147540983606</v>
      </c>
      <c r="AI115" s="23">
        <v>16580.147540983606</v>
      </c>
      <c r="AJ115" s="23">
        <v>16580.147540983606</v>
      </c>
      <c r="AK115" s="23">
        <v>16580.147540983606</v>
      </c>
      <c r="AL115" s="23">
        <v>16580.147540983606</v>
      </c>
      <c r="AM115" s="23">
        <v>16580.147540983606</v>
      </c>
      <c r="AN115" s="23">
        <v>16580.147540983606</v>
      </c>
      <c r="AO115" s="23">
        <v>16580.147540983606</v>
      </c>
      <c r="AP115" s="23">
        <v>16580.147540983606</v>
      </c>
      <c r="AQ115" s="23">
        <v>16580.147540983606</v>
      </c>
      <c r="AR115" s="23">
        <v>16580.147540983606</v>
      </c>
      <c r="AS115" s="23">
        <v>16580.147540983606</v>
      </c>
      <c r="AT115" s="23">
        <v>16580.147540983606</v>
      </c>
      <c r="AU115" s="23">
        <v>16580.147540983606</v>
      </c>
      <c r="AV115" s="23">
        <v>16580.147540983606</v>
      </c>
      <c r="AW115" s="23">
        <v>16580.147540983606</v>
      </c>
      <c r="AX115" s="23">
        <v>16580.147540983606</v>
      </c>
      <c r="AY115" s="23">
        <v>16580.147540983606</v>
      </c>
      <c r="AZ115" s="23">
        <v>16580.147540983606</v>
      </c>
      <c r="BA115" s="23">
        <v>16580.147540983606</v>
      </c>
      <c r="BB115" s="23">
        <v>16580.147540983606</v>
      </c>
      <c r="BC115" s="23">
        <v>16580.147540983606</v>
      </c>
      <c r="BD115" s="23">
        <v>16580.147540983606</v>
      </c>
      <c r="BE115" s="23">
        <v>16580.147540983606</v>
      </c>
      <c r="BF115" s="23">
        <v>16580.147540983606</v>
      </c>
      <c r="BG115" s="23">
        <v>16580.147540983606</v>
      </c>
      <c r="BH115" s="23">
        <v>16580.147540983606</v>
      </c>
      <c r="BI115" s="23">
        <v>16580.147540983606</v>
      </c>
      <c r="BJ115" s="23">
        <v>16580.147540983606</v>
      </c>
      <c r="BK115" s="23">
        <v>16580.147540983606</v>
      </c>
      <c r="BL115" s="23">
        <v>16580.147540983606</v>
      </c>
      <c r="BN115" s="23">
        <v>16580.147540983606</v>
      </c>
      <c r="BP115" s="23">
        <v>0</v>
      </c>
      <c r="BR115" s="23">
        <v>16580.147540983606</v>
      </c>
      <c r="BS115" s="23">
        <v>16580.147540983606</v>
      </c>
      <c r="BT115" s="23">
        <v>16580.147540983606</v>
      </c>
      <c r="BU115" s="23">
        <v>16580.147540983606</v>
      </c>
      <c r="BV115" s="23">
        <v>16580.147540983606</v>
      </c>
      <c r="BW115" s="23">
        <v>16580.147540983606</v>
      </c>
      <c r="BX115" s="23">
        <v>16580.147540983606</v>
      </c>
      <c r="BY115" s="23">
        <v>16580.147540983606</v>
      </c>
      <c r="BZ115" s="23">
        <v>16580.147540983606</v>
      </c>
      <c r="CA115" s="23">
        <v>16580.147540983606</v>
      </c>
      <c r="CB115" s="23">
        <v>16580.147540983606</v>
      </c>
      <c r="CC115" s="23">
        <v>16580.147540983606</v>
      </c>
      <c r="CD115" s="23">
        <v>16580.147540983606</v>
      </c>
      <c r="CE115" s="23">
        <v>16580.147540983606</v>
      </c>
      <c r="CF115" s="23">
        <v>16580.147540983606</v>
      </c>
      <c r="CG115" s="23">
        <v>16580.147540983606</v>
      </c>
      <c r="CH115" s="23">
        <v>16580.147540983606</v>
      </c>
      <c r="CI115" s="23">
        <v>16580.147540983606</v>
      </c>
      <c r="CJ115" s="23">
        <v>16580.147540983606</v>
      </c>
      <c r="CK115" s="23">
        <v>16580.147540983606</v>
      </c>
      <c r="CL115" s="23">
        <v>16580.147540983606</v>
      </c>
      <c r="CM115" s="23">
        <v>16580.147540983606</v>
      </c>
      <c r="CN115" s="23">
        <v>16580.147540983606</v>
      </c>
    </row>
    <row r="116" spans="1:93" s="23" customFormat="1" x14ac:dyDescent="0.2">
      <c r="A116" s="1">
        <v>10348</v>
      </c>
      <c r="B116" s="1">
        <v>10171</v>
      </c>
      <c r="C116" s="1">
        <v>74182480</v>
      </c>
      <c r="D116" s="1" t="s">
        <v>15</v>
      </c>
      <c r="E116" s="1" t="s">
        <v>58</v>
      </c>
      <c r="F116" s="1" t="s">
        <v>17</v>
      </c>
      <c r="G116" s="13">
        <v>2333574</v>
      </c>
      <c r="H116" s="2">
        <v>1</v>
      </c>
      <c r="I116" s="14">
        <v>0</v>
      </c>
      <c r="J116" s="15">
        <v>43951</v>
      </c>
      <c r="K116" s="15">
        <v>45731</v>
      </c>
      <c r="L116" s="1">
        <v>15</v>
      </c>
      <c r="M116" s="15">
        <v>45762</v>
      </c>
      <c r="N116" s="16">
        <v>2333574</v>
      </c>
      <c r="O116" s="13">
        <v>2333574</v>
      </c>
      <c r="P116" s="17">
        <f t="shared" si="13"/>
        <v>2333574</v>
      </c>
      <c r="Q116" s="13">
        <v>968331.33100692043</v>
      </c>
      <c r="R116" s="13">
        <v>748245.66899307957</v>
      </c>
      <c r="S116" s="18">
        <v>616997</v>
      </c>
      <c r="T116" s="19">
        <v>61</v>
      </c>
      <c r="U116" s="20" t="s">
        <v>111</v>
      </c>
      <c r="V116" s="15">
        <v>45762</v>
      </c>
      <c r="W116" s="13">
        <f t="shared" si="20"/>
        <v>10114.704918032787</v>
      </c>
      <c r="X116" s="14">
        <v>1.04455E-2</v>
      </c>
      <c r="Y116" s="13">
        <f t="shared" si="21"/>
        <v>968331.33100692043</v>
      </c>
      <c r="Z116" s="13">
        <f t="shared" si="22"/>
        <v>748245.66899307957</v>
      </c>
      <c r="AA116" s="21">
        <f t="shared" si="23"/>
        <v>1.04455E-2</v>
      </c>
      <c r="AB116" s="19">
        <f t="shared" si="24"/>
        <v>61</v>
      </c>
      <c r="AC116" s="13">
        <f t="shared" si="25"/>
        <v>10114.704918032787</v>
      </c>
      <c r="AD116" s="13"/>
      <c r="AF116" s="23">
        <v>10114.704918032787</v>
      </c>
      <c r="AG116" s="23">
        <v>10114.704918032787</v>
      </c>
      <c r="AH116" s="23">
        <v>10114.704918032787</v>
      </c>
      <c r="AI116" s="23">
        <v>10114.704918032787</v>
      </c>
      <c r="AJ116" s="23">
        <v>10114.704918032787</v>
      </c>
      <c r="AK116" s="23">
        <v>10114.704918032787</v>
      </c>
      <c r="AL116" s="23">
        <v>10114.704918032787</v>
      </c>
      <c r="AM116" s="23">
        <v>10114.704918032787</v>
      </c>
      <c r="AN116" s="23">
        <v>10114.704918032787</v>
      </c>
      <c r="AO116" s="23">
        <v>10114.704918032787</v>
      </c>
      <c r="AP116" s="23">
        <v>10114.704918032787</v>
      </c>
      <c r="AQ116" s="23">
        <v>10114.704918032787</v>
      </c>
      <c r="AR116" s="23">
        <v>10114.704918032787</v>
      </c>
      <c r="AS116" s="23">
        <v>10114.704918032787</v>
      </c>
      <c r="AT116" s="23">
        <v>10114.704918032787</v>
      </c>
      <c r="AU116" s="23">
        <v>10114.704918032787</v>
      </c>
      <c r="AV116" s="23">
        <v>10114.704918032787</v>
      </c>
      <c r="AW116" s="23">
        <v>10114.704918032787</v>
      </c>
      <c r="AX116" s="23">
        <v>10114.704918032787</v>
      </c>
      <c r="AY116" s="23">
        <v>10114.704918032787</v>
      </c>
      <c r="AZ116" s="23">
        <v>10114.704918032787</v>
      </c>
      <c r="BA116" s="23">
        <v>10114.704918032787</v>
      </c>
      <c r="BB116" s="23">
        <v>10114.704918032787</v>
      </c>
      <c r="BC116" s="23">
        <v>10114.704918032787</v>
      </c>
      <c r="BD116" s="23">
        <v>10114.704918032787</v>
      </c>
      <c r="BE116" s="23">
        <v>10114.704918032787</v>
      </c>
      <c r="BF116" s="23">
        <v>10114.704918032787</v>
      </c>
      <c r="BG116" s="23">
        <v>10114.704918032787</v>
      </c>
      <c r="BH116" s="23">
        <v>10114.704918032787</v>
      </c>
      <c r="BI116" s="23">
        <v>10114.704918032787</v>
      </c>
      <c r="BJ116" s="23">
        <v>10114.704918032787</v>
      </c>
      <c r="BK116" s="23">
        <v>10114.704918032787</v>
      </c>
      <c r="BL116" s="23">
        <v>10114.704918032787</v>
      </c>
      <c r="BN116" s="23">
        <v>10114.704918032787</v>
      </c>
      <c r="BP116" s="23">
        <v>0</v>
      </c>
      <c r="BR116" s="23">
        <v>10114.704918032787</v>
      </c>
      <c r="BS116" s="23">
        <v>10114.704918032787</v>
      </c>
      <c r="BT116" s="23">
        <v>10114.704918032787</v>
      </c>
      <c r="BU116" s="23">
        <v>10114.704918032787</v>
      </c>
      <c r="BV116" s="23">
        <v>10114.704918032787</v>
      </c>
      <c r="BW116" s="23">
        <v>10114.704918032787</v>
      </c>
      <c r="BX116" s="23">
        <v>10114.704918032787</v>
      </c>
      <c r="BY116" s="23">
        <v>10114.704918032787</v>
      </c>
      <c r="BZ116" s="23">
        <v>10114.704918032787</v>
      </c>
      <c r="CA116" s="23">
        <v>10114.704918032787</v>
      </c>
      <c r="CB116" s="23">
        <v>10114.704918032787</v>
      </c>
      <c r="CC116" s="23">
        <v>10114.704918032787</v>
      </c>
      <c r="CD116" s="23">
        <v>10114.704918032787</v>
      </c>
      <c r="CE116" s="23">
        <v>10114.704918032787</v>
      </c>
      <c r="CF116" s="23">
        <v>10114.704918032787</v>
      </c>
      <c r="CG116" s="23">
        <v>10114.704918032787</v>
      </c>
      <c r="CH116" s="23">
        <v>10114.704918032787</v>
      </c>
      <c r="CI116" s="23">
        <v>10114.704918032787</v>
      </c>
      <c r="CJ116" s="23">
        <v>10114.704918032787</v>
      </c>
      <c r="CK116" s="23">
        <v>10114.704918032787</v>
      </c>
      <c r="CL116" s="23">
        <v>10114.704918032787</v>
      </c>
      <c r="CM116" s="23">
        <v>10114.704918032787</v>
      </c>
      <c r="CN116" s="23">
        <v>10114.704918032787</v>
      </c>
    </row>
    <row r="117" spans="1:93" s="23" customFormat="1" x14ac:dyDescent="0.2">
      <c r="A117" s="1">
        <v>10352</v>
      </c>
      <c r="B117" s="1">
        <v>10204</v>
      </c>
      <c r="C117" s="1">
        <v>52168556</v>
      </c>
      <c r="D117" s="1" t="s">
        <v>15</v>
      </c>
      <c r="E117" s="1" t="s">
        <v>59</v>
      </c>
      <c r="F117" s="1" t="s">
        <v>17</v>
      </c>
      <c r="G117" s="13">
        <v>1782383</v>
      </c>
      <c r="H117" s="2">
        <v>1</v>
      </c>
      <c r="I117" s="14">
        <v>0</v>
      </c>
      <c r="J117" s="15">
        <v>43951</v>
      </c>
      <c r="K117" s="15">
        <v>45744</v>
      </c>
      <c r="L117" s="1">
        <v>28</v>
      </c>
      <c r="M117" s="15">
        <v>45775</v>
      </c>
      <c r="N117" s="16">
        <v>1782383</v>
      </c>
      <c r="O117" s="13">
        <v>1782383</v>
      </c>
      <c r="P117" s="17">
        <f t="shared" si="13"/>
        <v>1782383</v>
      </c>
      <c r="Q117" s="13">
        <v>818685.07333908544</v>
      </c>
      <c r="R117" s="13">
        <v>489269.92666091456</v>
      </c>
      <c r="S117" s="18">
        <v>474428</v>
      </c>
      <c r="T117" s="19">
        <v>61</v>
      </c>
      <c r="U117" s="20" t="s">
        <v>111</v>
      </c>
      <c r="V117" s="15">
        <v>45775</v>
      </c>
      <c r="W117" s="13">
        <f t="shared" si="20"/>
        <v>7777.5081967213118</v>
      </c>
      <c r="X117" s="14">
        <v>9.4999999999999998E-3</v>
      </c>
      <c r="Y117" s="13">
        <f t="shared" si="21"/>
        <v>818685.07333908544</v>
      </c>
      <c r="Z117" s="13">
        <f t="shared" si="22"/>
        <v>489269.92666091456</v>
      </c>
      <c r="AA117" s="21">
        <f t="shared" si="23"/>
        <v>9.4999999999999998E-3</v>
      </c>
      <c r="AB117" s="19">
        <f t="shared" si="24"/>
        <v>61</v>
      </c>
      <c r="AC117" s="13">
        <f t="shared" si="25"/>
        <v>7777.5081967213118</v>
      </c>
      <c r="AD117" s="13"/>
      <c r="AF117" s="23">
        <v>7777.5081967213118</v>
      </c>
      <c r="AG117" s="23">
        <v>7777.5081967213118</v>
      </c>
      <c r="AH117" s="23">
        <v>7777.5081967213118</v>
      </c>
      <c r="AI117" s="23">
        <v>7777.5081967213118</v>
      </c>
      <c r="AJ117" s="23">
        <v>7777.5081967213118</v>
      </c>
      <c r="AK117" s="23">
        <v>7777.5081967213118</v>
      </c>
      <c r="AL117" s="23">
        <v>7777.5081967213118</v>
      </c>
      <c r="AM117" s="23">
        <v>7777.5081967213118</v>
      </c>
      <c r="AN117" s="23">
        <v>7777.5081967213118</v>
      </c>
      <c r="AO117" s="23">
        <v>7777.5081967213118</v>
      </c>
      <c r="AP117" s="23">
        <v>7777.5081967213118</v>
      </c>
      <c r="AQ117" s="23">
        <v>7777.5081967213118</v>
      </c>
      <c r="AR117" s="23">
        <v>7777.5081967213118</v>
      </c>
      <c r="AS117" s="23">
        <v>7777.5081967213118</v>
      </c>
      <c r="AT117" s="23">
        <v>7777.5081967213118</v>
      </c>
      <c r="AU117" s="23">
        <v>7777.5081967213118</v>
      </c>
      <c r="AV117" s="23">
        <v>7777.5081967213118</v>
      </c>
      <c r="AW117" s="23">
        <v>7777.5081967213118</v>
      </c>
      <c r="AX117" s="23">
        <v>7777.5081967213118</v>
      </c>
      <c r="AY117" s="23">
        <v>7777.5081967213118</v>
      </c>
      <c r="AZ117" s="23">
        <v>7777.5081967213118</v>
      </c>
      <c r="BA117" s="23">
        <v>7777.5081967213118</v>
      </c>
      <c r="BB117" s="23">
        <v>7777.5081967213118</v>
      </c>
      <c r="BC117" s="23">
        <v>7777.5081967213118</v>
      </c>
      <c r="BD117" s="23">
        <v>7777.5081967213118</v>
      </c>
      <c r="BE117" s="23">
        <v>7777.5081967213118</v>
      </c>
      <c r="BF117" s="23">
        <v>7777.5081967213118</v>
      </c>
      <c r="BG117" s="23">
        <v>7777.5081967213118</v>
      </c>
      <c r="BH117" s="23">
        <v>7777.5081967213118</v>
      </c>
      <c r="BI117" s="23">
        <v>7777.5081967213118</v>
      </c>
      <c r="BJ117" s="23">
        <v>7777.5081967213118</v>
      </c>
      <c r="BK117" s="23">
        <v>7777.5081967213118</v>
      </c>
      <c r="BL117" s="23">
        <v>7777.5081967213118</v>
      </c>
      <c r="BN117" s="23">
        <v>7777.5081967213118</v>
      </c>
      <c r="BP117" s="23">
        <v>0</v>
      </c>
      <c r="BR117" s="23">
        <v>7777.5081967213118</v>
      </c>
      <c r="BS117" s="23">
        <v>7777.5081967213118</v>
      </c>
      <c r="BT117" s="23">
        <v>7777.5081967213118</v>
      </c>
      <c r="BU117" s="23">
        <v>7777.5081967213118</v>
      </c>
      <c r="BV117" s="23">
        <v>7777.5081967213118</v>
      </c>
      <c r="BW117" s="23">
        <v>7777.5081967213118</v>
      </c>
      <c r="BX117" s="23">
        <v>7777.5081967213118</v>
      </c>
      <c r="BY117" s="23">
        <v>7777.5081967213118</v>
      </c>
      <c r="BZ117" s="23">
        <v>7777.5081967213118</v>
      </c>
      <c r="CA117" s="23">
        <v>7777.5081967213118</v>
      </c>
      <c r="CB117" s="23">
        <v>7777.5081967213118</v>
      </c>
      <c r="CC117" s="23">
        <v>7777.5081967213118</v>
      </c>
      <c r="CD117" s="23">
        <v>7777.5081967213118</v>
      </c>
      <c r="CE117" s="23">
        <v>7777.5081967213118</v>
      </c>
      <c r="CF117" s="23">
        <v>7777.5081967213118</v>
      </c>
      <c r="CG117" s="23">
        <v>7777.5081967213118</v>
      </c>
      <c r="CH117" s="23">
        <v>7777.5081967213118</v>
      </c>
      <c r="CI117" s="23">
        <v>7777.5081967213118</v>
      </c>
      <c r="CJ117" s="23">
        <v>7777.5081967213118</v>
      </c>
      <c r="CK117" s="23">
        <v>7777.5081967213118</v>
      </c>
      <c r="CL117" s="23">
        <v>7777.5081967213118</v>
      </c>
      <c r="CM117" s="23">
        <v>7777.5081967213118</v>
      </c>
      <c r="CN117" s="23">
        <v>7777.5081967213118</v>
      </c>
    </row>
    <row r="118" spans="1:93" s="23" customFormat="1" x14ac:dyDescent="0.2">
      <c r="A118" s="1">
        <v>10356</v>
      </c>
      <c r="B118" s="1">
        <v>10205</v>
      </c>
      <c r="C118" s="1">
        <v>52168556</v>
      </c>
      <c r="D118" s="1" t="s">
        <v>15</v>
      </c>
      <c r="E118" s="1" t="s">
        <v>59</v>
      </c>
      <c r="F118" s="1" t="s">
        <v>17</v>
      </c>
      <c r="G118" s="13">
        <v>1584342</v>
      </c>
      <c r="H118" s="2">
        <v>1</v>
      </c>
      <c r="I118" s="14">
        <v>0</v>
      </c>
      <c r="J118" s="15">
        <v>43951</v>
      </c>
      <c r="K118" s="15">
        <v>45744</v>
      </c>
      <c r="L118" s="1">
        <v>28</v>
      </c>
      <c r="M118" s="15">
        <v>45775</v>
      </c>
      <c r="N118" s="16">
        <v>1584342</v>
      </c>
      <c r="O118" s="13">
        <v>1584342</v>
      </c>
      <c r="P118" s="17">
        <f t="shared" si="13"/>
        <v>1584342</v>
      </c>
      <c r="Q118" s="13">
        <v>727722.17428817949</v>
      </c>
      <c r="R118" s="13">
        <v>434904.82571182051</v>
      </c>
      <c r="S118" s="18">
        <v>421715</v>
      </c>
      <c r="T118" s="19">
        <v>61</v>
      </c>
      <c r="U118" s="20" t="s">
        <v>111</v>
      </c>
      <c r="V118" s="15">
        <v>45775</v>
      </c>
      <c r="W118" s="13">
        <f t="shared" si="20"/>
        <v>6913.3606557377052</v>
      </c>
      <c r="X118" s="14">
        <v>9.4999999999999998E-3</v>
      </c>
      <c r="Y118" s="13">
        <f t="shared" si="21"/>
        <v>727722.17428817949</v>
      </c>
      <c r="Z118" s="13">
        <f t="shared" si="22"/>
        <v>434904.82571182051</v>
      </c>
      <c r="AA118" s="21">
        <f t="shared" si="23"/>
        <v>9.4999999999999998E-3</v>
      </c>
      <c r="AB118" s="19">
        <f t="shared" si="24"/>
        <v>61</v>
      </c>
      <c r="AC118" s="13">
        <f t="shared" si="25"/>
        <v>6913.3606557377052</v>
      </c>
      <c r="AD118" s="13"/>
      <c r="AF118" s="23">
        <v>6913.3606557377052</v>
      </c>
      <c r="AG118" s="23">
        <v>6913.3606557377052</v>
      </c>
      <c r="AH118" s="23">
        <v>6913.3606557377052</v>
      </c>
      <c r="AI118" s="23">
        <v>6913.3606557377052</v>
      </c>
      <c r="AJ118" s="23">
        <v>6913.3606557377052</v>
      </c>
      <c r="AK118" s="23">
        <v>6913.3606557377052</v>
      </c>
      <c r="AL118" s="23">
        <v>6913.3606557377052</v>
      </c>
      <c r="AM118" s="23">
        <v>6913.3606557377052</v>
      </c>
      <c r="AN118" s="23">
        <v>6913.3606557377052</v>
      </c>
      <c r="AO118" s="23">
        <v>6913.3606557377052</v>
      </c>
      <c r="AP118" s="23">
        <v>6913.3606557377052</v>
      </c>
      <c r="AQ118" s="23">
        <v>6913.3606557377052</v>
      </c>
      <c r="AR118" s="23">
        <v>6913.3606557377052</v>
      </c>
      <c r="AS118" s="23">
        <v>6913.3606557377052</v>
      </c>
      <c r="AT118" s="23">
        <v>6913.3606557377052</v>
      </c>
      <c r="AU118" s="23">
        <v>6913.3606557377052</v>
      </c>
      <c r="AV118" s="23">
        <v>6913.3606557377052</v>
      </c>
      <c r="AW118" s="23">
        <v>6913.3606557377052</v>
      </c>
      <c r="AX118" s="23">
        <v>6913.3606557377052</v>
      </c>
      <c r="AY118" s="23">
        <v>6913.3606557377052</v>
      </c>
      <c r="AZ118" s="23">
        <v>6913.3606557377052</v>
      </c>
      <c r="BA118" s="23">
        <v>6913.3606557377052</v>
      </c>
      <c r="BB118" s="23">
        <v>6913.3606557377052</v>
      </c>
      <c r="BC118" s="23">
        <v>6913.3606557377052</v>
      </c>
      <c r="BD118" s="23">
        <v>6913.3606557377052</v>
      </c>
      <c r="BE118" s="23">
        <v>6913.3606557377052</v>
      </c>
      <c r="BF118" s="23">
        <v>6913.3606557377052</v>
      </c>
      <c r="BG118" s="23">
        <v>6913.3606557377052</v>
      </c>
      <c r="BH118" s="23">
        <v>6913.3606557377052</v>
      </c>
      <c r="BI118" s="23">
        <v>6913.3606557377052</v>
      </c>
      <c r="BJ118" s="23">
        <v>6913.3606557377052</v>
      </c>
      <c r="BK118" s="23">
        <v>6913.3606557377052</v>
      </c>
      <c r="BL118" s="23">
        <v>6913.3606557377052</v>
      </c>
      <c r="BN118" s="23">
        <v>6913.3606557377052</v>
      </c>
      <c r="BP118" s="23">
        <v>0</v>
      </c>
      <c r="BR118" s="23">
        <v>6913.3606557377052</v>
      </c>
      <c r="BS118" s="23">
        <v>6913.3606557377052</v>
      </c>
      <c r="BT118" s="23">
        <v>6913.3606557377052</v>
      </c>
      <c r="BU118" s="23">
        <v>6913.3606557377052</v>
      </c>
      <c r="BV118" s="23">
        <v>6913.3606557377052</v>
      </c>
      <c r="BW118" s="23">
        <v>6913.3606557377052</v>
      </c>
      <c r="BX118" s="23">
        <v>6913.3606557377052</v>
      </c>
      <c r="BY118" s="23">
        <v>6913.3606557377052</v>
      </c>
      <c r="BZ118" s="23">
        <v>6913.3606557377052</v>
      </c>
      <c r="CA118" s="23">
        <v>6913.3606557377052</v>
      </c>
      <c r="CB118" s="23">
        <v>6913.3606557377052</v>
      </c>
      <c r="CC118" s="23">
        <v>6913.3606557377052</v>
      </c>
      <c r="CD118" s="23">
        <v>6913.3606557377052</v>
      </c>
      <c r="CE118" s="23">
        <v>6913.3606557377052</v>
      </c>
      <c r="CF118" s="23">
        <v>6913.3606557377052</v>
      </c>
      <c r="CG118" s="23">
        <v>6913.3606557377052</v>
      </c>
      <c r="CH118" s="23">
        <v>6913.3606557377052</v>
      </c>
      <c r="CI118" s="23">
        <v>6913.3606557377052</v>
      </c>
      <c r="CJ118" s="23">
        <v>6913.3606557377052</v>
      </c>
      <c r="CK118" s="23">
        <v>6913.3606557377052</v>
      </c>
      <c r="CL118" s="23">
        <v>6913.3606557377052</v>
      </c>
      <c r="CM118" s="23">
        <v>6913.3606557377052</v>
      </c>
      <c r="CN118" s="23">
        <v>6913.3606557377052</v>
      </c>
    </row>
    <row r="119" spans="1:93" s="23" customFormat="1" x14ac:dyDescent="0.2">
      <c r="A119" s="1">
        <v>10362</v>
      </c>
      <c r="B119" s="1">
        <v>10143</v>
      </c>
      <c r="C119" s="1">
        <v>41767191</v>
      </c>
      <c r="D119" s="1" t="s">
        <v>15</v>
      </c>
      <c r="E119" s="1" t="s">
        <v>23</v>
      </c>
      <c r="F119" s="1" t="s">
        <v>17</v>
      </c>
      <c r="G119" s="13">
        <v>2692474</v>
      </c>
      <c r="H119" s="2">
        <v>1</v>
      </c>
      <c r="I119" s="14">
        <v>0</v>
      </c>
      <c r="J119" s="15">
        <v>43951</v>
      </c>
      <c r="K119" s="15">
        <v>45736</v>
      </c>
      <c r="L119" s="1">
        <v>20</v>
      </c>
      <c r="M119" s="15">
        <v>45767</v>
      </c>
      <c r="N119" s="16">
        <v>2692474</v>
      </c>
      <c r="O119" s="13">
        <v>2692474</v>
      </c>
      <c r="P119" s="17">
        <f t="shared" si="13"/>
        <v>2692474</v>
      </c>
      <c r="Q119" s="13">
        <v>1108931.0352891653</v>
      </c>
      <c r="R119" s="13">
        <v>872257.96471083467</v>
      </c>
      <c r="S119" s="18">
        <v>711285</v>
      </c>
      <c r="T119" s="19">
        <v>61</v>
      </c>
      <c r="U119" s="20" t="s">
        <v>111</v>
      </c>
      <c r="V119" s="15">
        <v>45767</v>
      </c>
      <c r="W119" s="13">
        <f t="shared" si="20"/>
        <v>11660.409836065573</v>
      </c>
      <c r="X119" s="14">
        <v>1.0515E-2</v>
      </c>
      <c r="Y119" s="13">
        <f t="shared" si="21"/>
        <v>1108931.0352891653</v>
      </c>
      <c r="Z119" s="13">
        <f t="shared" si="22"/>
        <v>872257.96471083467</v>
      </c>
      <c r="AA119" s="21">
        <f t="shared" si="23"/>
        <v>1.0515E-2</v>
      </c>
      <c r="AB119" s="19">
        <f t="shared" si="24"/>
        <v>61</v>
      </c>
      <c r="AC119" s="13">
        <f t="shared" si="25"/>
        <v>11660.409836065573</v>
      </c>
      <c r="AD119" s="13"/>
      <c r="AF119" s="23">
        <v>11660.409836065573</v>
      </c>
      <c r="AG119" s="23">
        <v>11660.409836065573</v>
      </c>
      <c r="AH119" s="23">
        <v>11660.409836065573</v>
      </c>
      <c r="AI119" s="23">
        <v>11660.409836065573</v>
      </c>
      <c r="AJ119" s="23">
        <v>11660.409836065573</v>
      </c>
      <c r="AK119" s="23">
        <v>11660.409836065573</v>
      </c>
      <c r="AL119" s="23">
        <v>11660.409836065573</v>
      </c>
      <c r="AM119" s="23">
        <v>11660.409836065573</v>
      </c>
      <c r="AN119" s="23">
        <v>11660.409836065573</v>
      </c>
      <c r="AO119" s="23">
        <v>11660.409836065573</v>
      </c>
      <c r="AP119" s="23">
        <v>11660.409836065573</v>
      </c>
      <c r="AQ119" s="23">
        <v>11660.409836065573</v>
      </c>
      <c r="AR119" s="23">
        <v>11660.409836065573</v>
      </c>
      <c r="AS119" s="23">
        <v>11660.409836065573</v>
      </c>
      <c r="AT119" s="23">
        <v>11660.409836065573</v>
      </c>
      <c r="AU119" s="23">
        <v>11660.409836065573</v>
      </c>
      <c r="AV119" s="23">
        <v>11660.409836065573</v>
      </c>
      <c r="AW119" s="23">
        <v>11660.409836065573</v>
      </c>
      <c r="AX119" s="23">
        <v>11660.409836065573</v>
      </c>
      <c r="AY119" s="23">
        <v>11660.409836065573</v>
      </c>
      <c r="AZ119" s="23">
        <v>11660.409836065573</v>
      </c>
      <c r="BA119" s="23">
        <v>11660.409836065573</v>
      </c>
      <c r="BB119" s="23">
        <v>11660.409836065573</v>
      </c>
      <c r="BC119" s="23">
        <v>11660.409836065573</v>
      </c>
      <c r="BD119" s="23">
        <v>11660.409836065573</v>
      </c>
      <c r="BE119" s="23">
        <v>11660.409836065573</v>
      </c>
      <c r="BF119" s="23">
        <v>11660.409836065573</v>
      </c>
      <c r="BG119" s="23">
        <v>11660.409836065573</v>
      </c>
      <c r="BH119" s="23">
        <v>11660.409836065573</v>
      </c>
      <c r="BI119" s="23">
        <v>11660.409836065573</v>
      </c>
      <c r="BJ119" s="23">
        <v>11660.409836065573</v>
      </c>
      <c r="BK119" s="23">
        <v>11660.409836065573</v>
      </c>
      <c r="BL119" s="23">
        <v>11660.409836065573</v>
      </c>
      <c r="BN119" s="23">
        <v>11660.409836065573</v>
      </c>
      <c r="BP119" s="23">
        <v>0</v>
      </c>
      <c r="BR119" s="23">
        <v>11660.409836065573</v>
      </c>
      <c r="BS119" s="23">
        <v>11660.409836065573</v>
      </c>
      <c r="BT119" s="23">
        <v>11660.409836065573</v>
      </c>
      <c r="BU119" s="23">
        <v>11660.409836065573</v>
      </c>
      <c r="BV119" s="23">
        <v>11660.409836065573</v>
      </c>
      <c r="BW119" s="23">
        <v>11660.409836065573</v>
      </c>
      <c r="BX119" s="23">
        <v>11660.409836065573</v>
      </c>
      <c r="BY119" s="23">
        <v>11660.409836065573</v>
      </c>
      <c r="BZ119" s="23">
        <v>11660.409836065573</v>
      </c>
      <c r="CA119" s="23">
        <v>11660.409836065573</v>
      </c>
      <c r="CB119" s="23">
        <v>11660.409836065573</v>
      </c>
      <c r="CC119" s="23">
        <v>11660.409836065573</v>
      </c>
      <c r="CD119" s="23">
        <v>11660.409836065573</v>
      </c>
      <c r="CE119" s="23">
        <v>11660.409836065573</v>
      </c>
      <c r="CF119" s="23">
        <v>11660.409836065573</v>
      </c>
      <c r="CG119" s="23">
        <v>11660.409836065573</v>
      </c>
      <c r="CH119" s="23">
        <v>11660.409836065573</v>
      </c>
      <c r="CI119" s="23">
        <v>11660.409836065573</v>
      </c>
      <c r="CJ119" s="23">
        <v>11660.409836065573</v>
      </c>
      <c r="CK119" s="23">
        <v>11660.409836065573</v>
      </c>
      <c r="CL119" s="23">
        <v>11660.409836065573</v>
      </c>
      <c r="CM119" s="23">
        <v>11660.409836065573</v>
      </c>
      <c r="CN119" s="23">
        <v>11660.409836065573</v>
      </c>
    </row>
    <row r="120" spans="1:93" s="23" customFormat="1" x14ac:dyDescent="0.2">
      <c r="A120" s="1">
        <v>10363</v>
      </c>
      <c r="B120" s="1">
        <v>10179</v>
      </c>
      <c r="C120" s="1">
        <v>39798030</v>
      </c>
      <c r="D120" s="1" t="s">
        <v>15</v>
      </c>
      <c r="E120" s="1" t="s">
        <v>61</v>
      </c>
      <c r="F120" s="1" t="s">
        <v>17</v>
      </c>
      <c r="G120" s="13">
        <v>3154508</v>
      </c>
      <c r="H120" s="2">
        <v>1</v>
      </c>
      <c r="I120" s="14">
        <v>0</v>
      </c>
      <c r="J120" s="15">
        <v>43951</v>
      </c>
      <c r="K120" s="15">
        <v>45726</v>
      </c>
      <c r="L120" s="1">
        <v>10</v>
      </c>
      <c r="M120" s="15">
        <v>45757</v>
      </c>
      <c r="N120" s="16">
        <v>3154508</v>
      </c>
      <c r="O120" s="13">
        <v>3154508</v>
      </c>
      <c r="P120" s="17">
        <f t="shared" si="13"/>
        <v>3154508</v>
      </c>
      <c r="Q120" s="13">
        <v>1707693.442622951</v>
      </c>
      <c r="R120" s="13">
        <v>405121.557377049</v>
      </c>
      <c r="S120" s="18">
        <v>1041693</v>
      </c>
      <c r="T120" s="19">
        <v>61</v>
      </c>
      <c r="U120" s="20" t="s">
        <v>111</v>
      </c>
      <c r="V120" s="15">
        <v>45757</v>
      </c>
      <c r="W120" s="13">
        <f t="shared" si="20"/>
        <v>17076.934426229509</v>
      </c>
      <c r="X120" s="14">
        <v>0.01</v>
      </c>
      <c r="Y120" s="13">
        <f t="shared" si="21"/>
        <v>1707693.442622951</v>
      </c>
      <c r="Z120" s="13">
        <f t="shared" si="22"/>
        <v>405121.557377049</v>
      </c>
      <c r="AA120" s="21">
        <f t="shared" si="23"/>
        <v>0.01</v>
      </c>
      <c r="AB120" s="19">
        <f t="shared" si="24"/>
        <v>61</v>
      </c>
      <c r="AC120" s="13">
        <f t="shared" si="25"/>
        <v>17076.934426229509</v>
      </c>
      <c r="AD120" s="13"/>
      <c r="AF120" s="23">
        <v>17076.934426229509</v>
      </c>
      <c r="AG120" s="23">
        <v>17076.934426229509</v>
      </c>
      <c r="AH120" s="23">
        <v>17076.934426229509</v>
      </c>
      <c r="AI120" s="23">
        <v>17076.934426229509</v>
      </c>
      <c r="AJ120" s="23">
        <v>17076.934426229509</v>
      </c>
      <c r="AK120" s="23">
        <v>17076.934426229509</v>
      </c>
      <c r="AL120" s="23">
        <v>17076.934426229509</v>
      </c>
      <c r="AM120" s="23">
        <v>17076.934426229509</v>
      </c>
      <c r="AN120" s="23">
        <v>17076.934426229509</v>
      </c>
      <c r="AO120" s="23">
        <v>17076.934426229509</v>
      </c>
      <c r="AP120" s="23">
        <v>17076.934426229509</v>
      </c>
      <c r="AQ120" s="23">
        <v>17076.934426229509</v>
      </c>
      <c r="AR120" s="23">
        <v>17076.934426229509</v>
      </c>
      <c r="AS120" s="23">
        <v>17076.934426229509</v>
      </c>
      <c r="AT120" s="23">
        <v>17076.934426229509</v>
      </c>
      <c r="AU120" s="23">
        <v>17076.934426229509</v>
      </c>
      <c r="AV120" s="23">
        <v>17076.934426229509</v>
      </c>
      <c r="AW120" s="23">
        <v>17076.934426229509</v>
      </c>
      <c r="AX120" s="23">
        <v>17076.934426229509</v>
      </c>
      <c r="AY120" s="23">
        <v>17076.934426229509</v>
      </c>
      <c r="AZ120" s="23">
        <v>17076.934426229509</v>
      </c>
      <c r="BA120" s="23">
        <v>17076.934426229509</v>
      </c>
      <c r="BB120" s="23">
        <v>17076.934426229509</v>
      </c>
      <c r="BC120" s="23">
        <v>17076.934426229509</v>
      </c>
      <c r="BD120" s="23">
        <v>17076.934426229509</v>
      </c>
      <c r="BE120" s="23">
        <v>17076.934426229509</v>
      </c>
      <c r="BF120" s="23">
        <v>17076.934426229509</v>
      </c>
      <c r="BG120" s="23">
        <v>17076.934426229509</v>
      </c>
      <c r="BH120" s="23">
        <v>17076.934426229509</v>
      </c>
      <c r="BI120" s="23">
        <v>17076.934426229509</v>
      </c>
      <c r="BJ120" s="23">
        <v>17076.934426229509</v>
      </c>
      <c r="BK120" s="23">
        <v>17076.934426229509</v>
      </c>
      <c r="BL120" s="23">
        <v>17076.934426229509</v>
      </c>
      <c r="BN120" s="23">
        <v>17076.934426229509</v>
      </c>
      <c r="BP120" s="23">
        <v>0</v>
      </c>
      <c r="BR120" s="23">
        <v>17076.934426229509</v>
      </c>
      <c r="BS120" s="23">
        <v>17076.934426229509</v>
      </c>
      <c r="BT120" s="23">
        <v>17076.934426229509</v>
      </c>
      <c r="BU120" s="23">
        <v>17076.934426229509</v>
      </c>
      <c r="BV120" s="23">
        <v>17076.934426229509</v>
      </c>
      <c r="BW120" s="23">
        <v>17076.934426229509</v>
      </c>
      <c r="BX120" s="23">
        <v>17076.934426229509</v>
      </c>
      <c r="BY120" s="23">
        <v>17076.934426229509</v>
      </c>
      <c r="BZ120" s="23">
        <v>17076.934426229509</v>
      </c>
      <c r="CA120" s="23">
        <v>17076.934426229509</v>
      </c>
      <c r="CB120" s="23">
        <v>17076.934426229509</v>
      </c>
      <c r="CC120" s="23">
        <v>17076.934426229509</v>
      </c>
      <c r="CD120" s="23">
        <v>17076.934426229509</v>
      </c>
      <c r="CE120" s="23">
        <v>17076.934426229509</v>
      </c>
      <c r="CF120" s="23">
        <v>17076.934426229509</v>
      </c>
      <c r="CG120" s="23">
        <v>17076.934426229509</v>
      </c>
      <c r="CH120" s="23">
        <v>17076.934426229509</v>
      </c>
      <c r="CI120" s="23">
        <v>17076.934426229509</v>
      </c>
      <c r="CJ120" s="23">
        <v>17076.934426229509</v>
      </c>
      <c r="CK120" s="23">
        <v>17076.934426229509</v>
      </c>
      <c r="CL120" s="23">
        <v>17076.934426229509</v>
      </c>
      <c r="CM120" s="23">
        <v>17076.934426229509</v>
      </c>
      <c r="CN120" s="23">
        <v>17076.934426229509</v>
      </c>
    </row>
    <row r="121" spans="1:93" s="23" customFormat="1" x14ac:dyDescent="0.2">
      <c r="A121" s="1">
        <v>10378</v>
      </c>
      <c r="B121" s="1">
        <v>10197</v>
      </c>
      <c r="C121" s="1">
        <v>1070596934</v>
      </c>
      <c r="D121" s="1" t="s">
        <v>15</v>
      </c>
      <c r="E121" s="1" t="s">
        <v>24</v>
      </c>
      <c r="F121" s="1" t="s">
        <v>17</v>
      </c>
      <c r="G121" s="13">
        <v>2915276</v>
      </c>
      <c r="H121" s="2">
        <v>1</v>
      </c>
      <c r="I121" s="14">
        <v>0</v>
      </c>
      <c r="J121" s="15">
        <v>43959</v>
      </c>
      <c r="K121" s="15">
        <v>45757</v>
      </c>
      <c r="L121" s="1">
        <v>10</v>
      </c>
      <c r="M121" s="15">
        <v>45787</v>
      </c>
      <c r="N121" s="16">
        <v>2915276</v>
      </c>
      <c r="O121" s="13">
        <v>2915276</v>
      </c>
      <c r="P121" s="17">
        <f t="shared" si="13"/>
        <v>2915276</v>
      </c>
      <c r="Q121" s="13">
        <v>1266726.2295081969</v>
      </c>
      <c r="R121" s="13">
        <v>875846.77049180306</v>
      </c>
      <c r="S121" s="18">
        <v>772703</v>
      </c>
      <c r="T121" s="19">
        <v>61</v>
      </c>
      <c r="U121" s="20" t="s">
        <v>111</v>
      </c>
      <c r="V121" s="15">
        <v>45787</v>
      </c>
      <c r="W121" s="13">
        <f t="shared" si="20"/>
        <v>12667.262295081968</v>
      </c>
      <c r="X121" s="14">
        <v>0.01</v>
      </c>
      <c r="Y121" s="13">
        <f t="shared" si="21"/>
        <v>1266726.2295081969</v>
      </c>
      <c r="Z121" s="13">
        <f t="shared" si="22"/>
        <v>875846.77049180306</v>
      </c>
      <c r="AA121" s="21">
        <f t="shared" si="23"/>
        <v>0.01</v>
      </c>
      <c r="AB121" s="19">
        <f t="shared" si="24"/>
        <v>61</v>
      </c>
      <c r="AC121" s="13">
        <f t="shared" si="25"/>
        <v>12667.26229508197</v>
      </c>
      <c r="AD121" s="13"/>
      <c r="AG121" s="23">
        <v>12667.26229508197</v>
      </c>
      <c r="AH121" s="23">
        <v>12667.26229508197</v>
      </c>
      <c r="AI121" s="23">
        <v>12667.26229508197</v>
      </c>
      <c r="AJ121" s="23">
        <v>12667.26229508197</v>
      </c>
      <c r="AK121" s="23">
        <v>12667.26229508197</v>
      </c>
      <c r="AL121" s="23">
        <v>12667.26229508197</v>
      </c>
      <c r="AM121" s="23">
        <v>12667.26229508197</v>
      </c>
      <c r="AN121" s="23">
        <v>12667.26229508197</v>
      </c>
      <c r="AO121" s="23">
        <v>12667.26229508197</v>
      </c>
      <c r="AP121" s="23">
        <v>12667.26229508197</v>
      </c>
      <c r="AQ121" s="23">
        <v>12667.26229508197</v>
      </c>
      <c r="AR121" s="23">
        <v>12667.26229508197</v>
      </c>
      <c r="AS121" s="23">
        <v>12667.26229508197</v>
      </c>
      <c r="AT121" s="23">
        <v>12667.26229508197</v>
      </c>
      <c r="AU121" s="23">
        <v>12667.26229508197</v>
      </c>
      <c r="AV121" s="23">
        <v>12667.26229508197</v>
      </c>
      <c r="AW121" s="23">
        <v>12667.26229508197</v>
      </c>
      <c r="AX121" s="23">
        <v>12667.26229508197</v>
      </c>
      <c r="AY121" s="23">
        <v>12667.26229508197</v>
      </c>
      <c r="AZ121" s="23">
        <v>12667.26229508197</v>
      </c>
      <c r="BA121" s="23">
        <v>12667.26229508197</v>
      </c>
      <c r="BB121" s="23">
        <v>12667.26229508197</v>
      </c>
      <c r="BC121" s="23">
        <v>12667.26229508197</v>
      </c>
      <c r="BD121" s="23">
        <v>12667.26229508197</v>
      </c>
      <c r="BE121" s="23">
        <v>12667.26229508197</v>
      </c>
      <c r="BF121" s="23">
        <v>12667.26229508197</v>
      </c>
      <c r="BG121" s="23">
        <v>12667.26229508197</v>
      </c>
      <c r="BH121" s="23">
        <v>12667.26229508197</v>
      </c>
      <c r="BI121" s="23">
        <v>12667.26229508197</v>
      </c>
      <c r="BJ121" s="23">
        <v>12667.26229508197</v>
      </c>
      <c r="BK121" s="23">
        <v>12667.26229508197</v>
      </c>
      <c r="BL121" s="23">
        <v>12667.26229508197</v>
      </c>
      <c r="BN121" s="23">
        <v>12667.26229508197</v>
      </c>
      <c r="BP121" s="23">
        <v>0</v>
      </c>
      <c r="BR121" s="23">
        <v>12667.26229508197</v>
      </c>
      <c r="BS121" s="23">
        <v>12667.26229508197</v>
      </c>
      <c r="BT121" s="23">
        <v>12667.26229508197</v>
      </c>
      <c r="BU121" s="23">
        <v>12667.26229508197</v>
      </c>
      <c r="BV121" s="23">
        <v>12667.26229508197</v>
      </c>
      <c r="BW121" s="23">
        <v>12667.26229508197</v>
      </c>
      <c r="BX121" s="23">
        <v>12667.26229508197</v>
      </c>
      <c r="BY121" s="23">
        <v>12667.26229508197</v>
      </c>
      <c r="BZ121" s="23">
        <v>12667.26229508197</v>
      </c>
      <c r="CA121" s="23">
        <v>12667.26229508197</v>
      </c>
      <c r="CB121" s="23">
        <v>12667.26229508197</v>
      </c>
      <c r="CC121" s="23">
        <v>12667.26229508197</v>
      </c>
      <c r="CD121" s="23">
        <v>12667.26229508197</v>
      </c>
      <c r="CE121" s="23">
        <v>12667.26229508197</v>
      </c>
      <c r="CF121" s="23">
        <v>12667.26229508197</v>
      </c>
      <c r="CG121" s="23">
        <v>12667.26229508197</v>
      </c>
      <c r="CH121" s="23">
        <v>12667.26229508197</v>
      </c>
      <c r="CI121" s="23">
        <v>12667.26229508197</v>
      </c>
      <c r="CJ121" s="23">
        <v>12667.26229508197</v>
      </c>
      <c r="CK121" s="23">
        <v>12667.26229508197</v>
      </c>
      <c r="CL121" s="23">
        <v>12667.26229508197</v>
      </c>
      <c r="CM121" s="23">
        <v>12667.26229508197</v>
      </c>
      <c r="CN121" s="23">
        <v>12667.26229508197</v>
      </c>
      <c r="CO121" s="23">
        <v>12667.26229508197</v>
      </c>
    </row>
    <row r="122" spans="1:93" s="23" customFormat="1" x14ac:dyDescent="0.2">
      <c r="A122" s="1">
        <v>10385</v>
      </c>
      <c r="B122" s="1">
        <v>10120</v>
      </c>
      <c r="C122" s="1">
        <v>52520557</v>
      </c>
      <c r="D122" s="1" t="s">
        <v>15</v>
      </c>
      <c r="E122" s="1" t="s">
        <v>64</v>
      </c>
      <c r="F122" s="1" t="s">
        <v>17</v>
      </c>
      <c r="G122" s="13">
        <v>2624128</v>
      </c>
      <c r="H122" s="2">
        <v>1</v>
      </c>
      <c r="I122" s="14">
        <v>0</v>
      </c>
      <c r="J122" s="15">
        <v>43964</v>
      </c>
      <c r="K122" s="15">
        <v>45736</v>
      </c>
      <c r="L122" s="1">
        <v>20</v>
      </c>
      <c r="M122" s="15">
        <v>45767</v>
      </c>
      <c r="N122" s="16">
        <v>2624128</v>
      </c>
      <c r="O122" s="13">
        <v>2624128</v>
      </c>
      <c r="P122" s="17">
        <f t="shared" si="13"/>
        <v>2624128</v>
      </c>
      <c r="Q122" s="13">
        <v>1097414.3105477735</v>
      </c>
      <c r="R122" s="13">
        <v>822815.68945222651</v>
      </c>
      <c r="S122" s="18">
        <v>703898</v>
      </c>
      <c r="T122" s="19">
        <v>61</v>
      </c>
      <c r="U122" s="20" t="s">
        <v>111</v>
      </c>
      <c r="V122" s="15">
        <v>45767</v>
      </c>
      <c r="W122" s="13">
        <f t="shared" si="20"/>
        <v>11539.311475409837</v>
      </c>
      <c r="X122" s="14">
        <v>1.0515E-2</v>
      </c>
      <c r="Y122" s="13">
        <f t="shared" si="21"/>
        <v>1097414.3105477735</v>
      </c>
      <c r="Z122" s="13">
        <f t="shared" si="22"/>
        <v>822815.68945222651</v>
      </c>
      <c r="AA122" s="21">
        <f t="shared" si="23"/>
        <v>1.0515E-2</v>
      </c>
      <c r="AB122" s="19">
        <f t="shared" si="24"/>
        <v>61</v>
      </c>
      <c r="AC122" s="13">
        <f t="shared" si="25"/>
        <v>11539.311475409839</v>
      </c>
      <c r="AD122" s="13"/>
      <c r="AG122" s="23">
        <v>11539.311475409839</v>
      </c>
      <c r="AH122" s="23">
        <v>11539.311475409839</v>
      </c>
      <c r="AI122" s="23">
        <v>11539.311475409839</v>
      </c>
      <c r="AJ122" s="23">
        <v>11539.311475409839</v>
      </c>
      <c r="AK122" s="23">
        <v>11539.311475409839</v>
      </c>
      <c r="AL122" s="23">
        <v>11539.311475409839</v>
      </c>
      <c r="AM122" s="23">
        <v>11539.311475409839</v>
      </c>
      <c r="AN122" s="23">
        <v>11539.311475409839</v>
      </c>
      <c r="AO122" s="23">
        <v>11539.311475409839</v>
      </c>
      <c r="AP122" s="23">
        <v>11539.311475409839</v>
      </c>
      <c r="AQ122" s="23">
        <v>11539.311475409839</v>
      </c>
      <c r="AR122" s="23">
        <v>11539.311475409839</v>
      </c>
      <c r="AS122" s="23">
        <v>11539.311475409839</v>
      </c>
      <c r="AT122" s="23">
        <v>11539.311475409839</v>
      </c>
      <c r="AU122" s="23">
        <v>11539.311475409839</v>
      </c>
      <c r="AV122" s="23">
        <v>11539.311475409839</v>
      </c>
      <c r="AW122" s="23">
        <v>11539.311475409839</v>
      </c>
      <c r="AX122" s="23">
        <v>11539.311475409839</v>
      </c>
      <c r="AY122" s="23">
        <v>11539.311475409839</v>
      </c>
      <c r="AZ122" s="23">
        <v>11539.311475409839</v>
      </c>
      <c r="BA122" s="23">
        <v>11539.311475409839</v>
      </c>
      <c r="BB122" s="23">
        <v>11539.311475409839</v>
      </c>
      <c r="BC122" s="23">
        <v>11539.311475409839</v>
      </c>
      <c r="BD122" s="23">
        <v>11539.311475409839</v>
      </c>
      <c r="BE122" s="23">
        <v>11539.311475409839</v>
      </c>
      <c r="BF122" s="23">
        <v>11539.311475409839</v>
      </c>
      <c r="BG122" s="23">
        <v>11539.311475409839</v>
      </c>
      <c r="BH122" s="23">
        <v>11539.311475409839</v>
      </c>
      <c r="BI122" s="23">
        <v>11539.311475409839</v>
      </c>
      <c r="BJ122" s="23">
        <v>11539.311475409839</v>
      </c>
      <c r="BK122" s="23">
        <v>11539.311475409839</v>
      </c>
      <c r="BL122" s="23">
        <v>11539.311475409839</v>
      </c>
      <c r="BN122" s="23">
        <v>11539.311475409839</v>
      </c>
      <c r="BP122" s="23">
        <v>0</v>
      </c>
      <c r="BR122" s="23">
        <v>11539.311475409839</v>
      </c>
      <c r="BS122" s="23">
        <v>11539.311475409839</v>
      </c>
      <c r="BT122" s="23">
        <v>11539.311475409839</v>
      </c>
      <c r="BU122" s="23">
        <v>11539.311475409839</v>
      </c>
      <c r="BV122" s="23">
        <v>11539.311475409839</v>
      </c>
      <c r="BW122" s="23">
        <v>11539.311475409839</v>
      </c>
      <c r="BX122" s="23">
        <v>11539.311475409839</v>
      </c>
      <c r="BY122" s="23">
        <v>11539.311475409839</v>
      </c>
      <c r="BZ122" s="23">
        <v>11539.311475409839</v>
      </c>
      <c r="CA122" s="23">
        <v>11539.311475409839</v>
      </c>
      <c r="CB122" s="23">
        <v>11539.311475409839</v>
      </c>
      <c r="CC122" s="23">
        <v>11539.311475409839</v>
      </c>
      <c r="CD122" s="23">
        <v>11539.311475409839</v>
      </c>
      <c r="CE122" s="23">
        <v>11539.311475409839</v>
      </c>
      <c r="CF122" s="23">
        <v>11539.311475409839</v>
      </c>
      <c r="CG122" s="23">
        <v>11539.311475409839</v>
      </c>
      <c r="CH122" s="23">
        <v>11539.311475409839</v>
      </c>
      <c r="CI122" s="23">
        <v>11539.311475409839</v>
      </c>
      <c r="CJ122" s="23">
        <v>11539.311475409839</v>
      </c>
      <c r="CK122" s="23">
        <v>11539.311475409839</v>
      </c>
      <c r="CL122" s="23">
        <v>11539.311475409839</v>
      </c>
      <c r="CM122" s="23">
        <v>11539.311475409839</v>
      </c>
      <c r="CN122" s="23">
        <v>11539.311475409839</v>
      </c>
      <c r="CO122" s="23">
        <v>11539.311475409839</v>
      </c>
    </row>
    <row r="123" spans="1:93" s="23" customFormat="1" x14ac:dyDescent="0.2">
      <c r="A123" s="1">
        <v>10391</v>
      </c>
      <c r="B123" s="1">
        <v>10225</v>
      </c>
      <c r="C123" s="1">
        <v>51971896</v>
      </c>
      <c r="D123" s="1" t="s">
        <v>15</v>
      </c>
      <c r="E123" s="1" t="s">
        <v>65</v>
      </c>
      <c r="F123" s="1" t="s">
        <v>17</v>
      </c>
      <c r="G123" s="13">
        <v>2712825</v>
      </c>
      <c r="H123" s="2">
        <v>1</v>
      </c>
      <c r="I123" s="14">
        <v>0</v>
      </c>
      <c r="J123" s="15">
        <v>43964</v>
      </c>
      <c r="K123" s="15">
        <v>45762</v>
      </c>
      <c r="L123" s="1">
        <v>15</v>
      </c>
      <c r="M123" s="15">
        <v>45792</v>
      </c>
      <c r="N123" s="16">
        <v>2712825</v>
      </c>
      <c r="O123" s="13">
        <v>2712825</v>
      </c>
      <c r="P123" s="17">
        <f t="shared" si="13"/>
        <v>2712825</v>
      </c>
      <c r="Q123" s="13">
        <v>1178757.3770491802</v>
      </c>
      <c r="R123" s="13">
        <v>815025.62295081979</v>
      </c>
      <c r="S123" s="18">
        <v>719042</v>
      </c>
      <c r="T123" s="19">
        <v>61</v>
      </c>
      <c r="U123" s="20" t="s">
        <v>111</v>
      </c>
      <c r="V123" s="15">
        <v>45792</v>
      </c>
      <c r="W123" s="13">
        <f t="shared" si="20"/>
        <v>11787.573770491803</v>
      </c>
      <c r="X123" s="14">
        <v>0.01</v>
      </c>
      <c r="Y123" s="13">
        <f t="shared" si="21"/>
        <v>1178757.3770491802</v>
      </c>
      <c r="Z123" s="13">
        <f t="shared" si="22"/>
        <v>815025.62295081979</v>
      </c>
      <c r="AA123" s="21">
        <f t="shared" si="23"/>
        <v>0.01</v>
      </c>
      <c r="AB123" s="19">
        <f t="shared" si="24"/>
        <v>61</v>
      </c>
      <c r="AC123" s="13">
        <f t="shared" si="25"/>
        <v>11787.573770491803</v>
      </c>
      <c r="AD123" s="13"/>
      <c r="AG123" s="23">
        <v>11787.573770491803</v>
      </c>
      <c r="AH123" s="23">
        <v>11787.573770491803</v>
      </c>
      <c r="AI123" s="23">
        <v>11787.573770491803</v>
      </c>
      <c r="AJ123" s="23">
        <v>11787.573770491803</v>
      </c>
      <c r="AK123" s="23">
        <v>11787.573770491803</v>
      </c>
      <c r="AL123" s="23">
        <v>11787.573770491803</v>
      </c>
      <c r="AM123" s="23">
        <v>11787.573770491803</v>
      </c>
      <c r="AN123" s="23">
        <v>11787.573770491803</v>
      </c>
      <c r="AO123" s="23">
        <v>11787.573770491803</v>
      </c>
      <c r="AP123" s="23">
        <v>11787.573770491803</v>
      </c>
      <c r="AQ123" s="23">
        <v>11787.573770491803</v>
      </c>
      <c r="AR123" s="23">
        <v>11787.573770491803</v>
      </c>
      <c r="AS123" s="23">
        <v>11787.573770491803</v>
      </c>
      <c r="AT123" s="23">
        <v>11787.573770491803</v>
      </c>
      <c r="AU123" s="23">
        <v>11787.573770491803</v>
      </c>
      <c r="AV123" s="23">
        <v>11787.573770491803</v>
      </c>
      <c r="AW123" s="23">
        <v>11787.573770491803</v>
      </c>
      <c r="AX123" s="23">
        <v>11787.573770491803</v>
      </c>
      <c r="AY123" s="23">
        <v>11787.573770491803</v>
      </c>
      <c r="AZ123" s="23">
        <v>11787.573770491803</v>
      </c>
      <c r="BA123" s="23">
        <v>11787.573770491803</v>
      </c>
      <c r="BB123" s="23">
        <v>11787.573770491803</v>
      </c>
      <c r="BC123" s="23">
        <v>11787.573770491803</v>
      </c>
      <c r="BD123" s="23">
        <v>11787.573770491803</v>
      </c>
      <c r="BE123" s="23">
        <v>11787.573770491803</v>
      </c>
      <c r="BF123" s="23">
        <v>11787.573770491803</v>
      </c>
      <c r="BG123" s="23">
        <v>11787.573770491803</v>
      </c>
      <c r="BH123" s="23">
        <v>11787.573770491803</v>
      </c>
      <c r="BI123" s="23">
        <v>11787.573770491803</v>
      </c>
      <c r="BJ123" s="23">
        <v>11787.573770491803</v>
      </c>
      <c r="BK123" s="23">
        <v>11787.573770491803</v>
      </c>
      <c r="BL123" s="23">
        <v>11787.573770491803</v>
      </c>
      <c r="BN123" s="23">
        <v>11787.573770491803</v>
      </c>
      <c r="BP123" s="23">
        <v>0</v>
      </c>
      <c r="BR123" s="23">
        <v>11787.573770491803</v>
      </c>
      <c r="BS123" s="23">
        <v>11787.573770491803</v>
      </c>
      <c r="BT123" s="23">
        <v>11787.573770491803</v>
      </c>
      <c r="BU123" s="23">
        <v>11787.573770491803</v>
      </c>
      <c r="BV123" s="23">
        <v>11787.573770491803</v>
      </c>
      <c r="BW123" s="23">
        <v>11787.573770491803</v>
      </c>
      <c r="BX123" s="23">
        <v>11787.573770491803</v>
      </c>
      <c r="BY123" s="23">
        <v>11787.573770491803</v>
      </c>
      <c r="BZ123" s="23">
        <v>11787.573770491803</v>
      </c>
      <c r="CA123" s="23">
        <v>11787.573770491803</v>
      </c>
      <c r="CB123" s="23">
        <v>11787.573770491803</v>
      </c>
      <c r="CC123" s="23">
        <v>11787.573770491803</v>
      </c>
      <c r="CD123" s="23">
        <v>11787.573770491803</v>
      </c>
      <c r="CE123" s="23">
        <v>11787.573770491803</v>
      </c>
      <c r="CF123" s="23">
        <v>11787.573770491803</v>
      </c>
      <c r="CG123" s="23">
        <v>11787.573770491803</v>
      </c>
      <c r="CH123" s="23">
        <v>11787.573770491803</v>
      </c>
      <c r="CI123" s="23">
        <v>11787.573770491803</v>
      </c>
      <c r="CJ123" s="23">
        <v>11787.573770491803</v>
      </c>
      <c r="CK123" s="23">
        <v>11787.573770491803</v>
      </c>
      <c r="CL123" s="23">
        <v>11787.573770491803</v>
      </c>
      <c r="CM123" s="23">
        <v>11787.573770491803</v>
      </c>
      <c r="CN123" s="23">
        <v>11787.573770491803</v>
      </c>
      <c r="CO123" s="23">
        <v>11787.573770491803</v>
      </c>
    </row>
    <row r="124" spans="1:93" s="23" customFormat="1" x14ac:dyDescent="0.2">
      <c r="A124" s="1">
        <v>10413</v>
      </c>
      <c r="B124" s="1">
        <v>10221</v>
      </c>
      <c r="C124" s="1">
        <v>79534387</v>
      </c>
      <c r="D124" s="1" t="s">
        <v>15</v>
      </c>
      <c r="E124" s="1" t="s">
        <v>69</v>
      </c>
      <c r="F124" s="1" t="s">
        <v>17</v>
      </c>
      <c r="G124" s="13">
        <v>2834295</v>
      </c>
      <c r="H124" s="2">
        <v>1</v>
      </c>
      <c r="I124" s="14">
        <v>0</v>
      </c>
      <c r="J124" s="15">
        <v>43970</v>
      </c>
      <c r="K124" s="15">
        <v>45752</v>
      </c>
      <c r="L124" s="1">
        <v>5</v>
      </c>
      <c r="M124" s="15">
        <v>45782</v>
      </c>
      <c r="N124" s="16">
        <v>2834295</v>
      </c>
      <c r="O124" s="13">
        <v>2834295</v>
      </c>
      <c r="P124" s="17">
        <f t="shared" si="13"/>
        <v>2834295</v>
      </c>
      <c r="Q124" s="13">
        <v>1231537.7049180327</v>
      </c>
      <c r="R124" s="13">
        <v>851519.29508196726</v>
      </c>
      <c r="S124" s="18">
        <v>751238</v>
      </c>
      <c r="T124" s="19">
        <v>61</v>
      </c>
      <c r="U124" s="20" t="s">
        <v>111</v>
      </c>
      <c r="V124" s="15">
        <v>45782</v>
      </c>
      <c r="W124" s="13">
        <f t="shared" si="20"/>
        <v>12315.377049180328</v>
      </c>
      <c r="X124" s="14">
        <v>0.01</v>
      </c>
      <c r="Y124" s="13">
        <f t="shared" si="21"/>
        <v>1231537.7049180327</v>
      </c>
      <c r="Z124" s="13">
        <f t="shared" si="22"/>
        <v>851519.29508196726</v>
      </c>
      <c r="AA124" s="21">
        <f t="shared" si="23"/>
        <v>0.01</v>
      </c>
      <c r="AB124" s="19">
        <f t="shared" si="24"/>
        <v>61</v>
      </c>
      <c r="AC124" s="13">
        <f t="shared" si="25"/>
        <v>12315.377049180328</v>
      </c>
      <c r="AD124" s="13"/>
      <c r="AG124" s="23">
        <v>12315.377049180328</v>
      </c>
      <c r="AH124" s="23">
        <v>12315.377049180328</v>
      </c>
      <c r="AI124" s="23">
        <v>12315.377049180328</v>
      </c>
      <c r="AJ124" s="23">
        <v>12315.377049180328</v>
      </c>
      <c r="AK124" s="23">
        <v>12315.377049180328</v>
      </c>
      <c r="AL124" s="23">
        <v>12315.377049180328</v>
      </c>
      <c r="AM124" s="23">
        <v>12315.377049180328</v>
      </c>
      <c r="AN124" s="23">
        <v>12315.377049180328</v>
      </c>
      <c r="AO124" s="23">
        <v>12315.377049180328</v>
      </c>
      <c r="AP124" s="23">
        <v>12315.377049180328</v>
      </c>
      <c r="AQ124" s="23">
        <v>12315.377049180328</v>
      </c>
      <c r="AR124" s="23">
        <v>12315.377049180328</v>
      </c>
      <c r="AS124" s="23">
        <v>12315.377049180328</v>
      </c>
      <c r="AT124" s="23">
        <v>12315.377049180328</v>
      </c>
      <c r="AU124" s="23">
        <v>12315.377049180328</v>
      </c>
      <c r="AV124" s="23">
        <v>12315.377049180328</v>
      </c>
      <c r="AW124" s="23">
        <v>12315.377049180328</v>
      </c>
      <c r="AX124" s="23">
        <v>12315.377049180328</v>
      </c>
      <c r="AY124" s="23">
        <v>12315.377049180328</v>
      </c>
      <c r="AZ124" s="23">
        <v>12315.377049180328</v>
      </c>
      <c r="BA124" s="23">
        <v>12315.377049180328</v>
      </c>
      <c r="BB124" s="23">
        <v>12315.377049180328</v>
      </c>
      <c r="BC124" s="23">
        <v>12315.377049180328</v>
      </c>
      <c r="BD124" s="23">
        <v>12315.377049180328</v>
      </c>
      <c r="BE124" s="23">
        <v>12315.377049180328</v>
      </c>
      <c r="BF124" s="23">
        <v>12315.377049180328</v>
      </c>
      <c r="BG124" s="23">
        <v>12315.377049180328</v>
      </c>
      <c r="BH124" s="23">
        <v>12315.377049180328</v>
      </c>
      <c r="BI124" s="23">
        <v>12315.377049180328</v>
      </c>
      <c r="BJ124" s="23">
        <v>12315.377049180328</v>
      </c>
      <c r="BK124" s="23">
        <v>12315.377049180328</v>
      </c>
      <c r="BL124" s="23">
        <v>12315.377049180328</v>
      </c>
      <c r="BN124" s="23">
        <v>12315.377049180328</v>
      </c>
      <c r="BP124" s="23">
        <v>0</v>
      </c>
      <c r="BR124" s="23">
        <v>12315.377049180328</v>
      </c>
      <c r="BS124" s="23">
        <v>12315.377049180328</v>
      </c>
      <c r="BT124" s="23">
        <v>12315.377049180328</v>
      </c>
      <c r="BU124" s="23">
        <v>12315.377049180328</v>
      </c>
      <c r="BV124" s="23">
        <v>12315.377049180328</v>
      </c>
      <c r="BW124" s="23">
        <v>12315.377049180328</v>
      </c>
      <c r="BX124" s="23">
        <v>12315.377049180328</v>
      </c>
      <c r="BY124" s="23">
        <v>12315.377049180328</v>
      </c>
      <c r="BZ124" s="23">
        <v>12315.377049180328</v>
      </c>
      <c r="CA124" s="23">
        <v>12315.377049180328</v>
      </c>
      <c r="CB124" s="23">
        <v>12315.377049180328</v>
      </c>
      <c r="CC124" s="23">
        <v>12315.377049180328</v>
      </c>
      <c r="CD124" s="23">
        <v>12315.377049180328</v>
      </c>
      <c r="CE124" s="23">
        <v>12315.377049180328</v>
      </c>
      <c r="CF124" s="23">
        <v>12315.377049180328</v>
      </c>
      <c r="CG124" s="23">
        <v>12315.377049180328</v>
      </c>
      <c r="CH124" s="23">
        <v>12315.377049180328</v>
      </c>
      <c r="CI124" s="23">
        <v>12315.377049180328</v>
      </c>
      <c r="CJ124" s="23">
        <v>12315.377049180328</v>
      </c>
      <c r="CK124" s="23">
        <v>12315.377049180328</v>
      </c>
      <c r="CL124" s="23">
        <v>12315.377049180328</v>
      </c>
      <c r="CM124" s="23">
        <v>12315.377049180328</v>
      </c>
      <c r="CN124" s="23">
        <v>12315.377049180328</v>
      </c>
      <c r="CO124" s="23">
        <v>12315.377049180328</v>
      </c>
    </row>
    <row r="125" spans="1:93" s="23" customFormat="1" x14ac:dyDescent="0.2">
      <c r="A125" s="1">
        <v>10426</v>
      </c>
      <c r="B125" s="1">
        <v>10176</v>
      </c>
      <c r="C125" s="1">
        <v>80165248</v>
      </c>
      <c r="D125" s="1" t="s">
        <v>15</v>
      </c>
      <c r="E125" s="1" t="s">
        <v>28</v>
      </c>
      <c r="F125" s="1" t="s">
        <v>17</v>
      </c>
      <c r="G125" s="13">
        <v>2981374</v>
      </c>
      <c r="H125" s="2">
        <v>1</v>
      </c>
      <c r="I125" s="14">
        <v>0</v>
      </c>
      <c r="J125" s="15">
        <v>43973</v>
      </c>
      <c r="K125" s="15">
        <v>45767</v>
      </c>
      <c r="L125" s="1">
        <v>20</v>
      </c>
      <c r="M125" s="15">
        <v>45797</v>
      </c>
      <c r="N125" s="16">
        <v>2981374</v>
      </c>
      <c r="O125" s="13">
        <v>2981374</v>
      </c>
      <c r="P125" s="17">
        <f t="shared" si="13"/>
        <v>2981374</v>
      </c>
      <c r="Q125" s="13">
        <v>1245931.4584443376</v>
      </c>
      <c r="R125" s="13">
        <v>941565.54155566241</v>
      </c>
      <c r="S125" s="18">
        <v>793877</v>
      </c>
      <c r="T125" s="19">
        <v>61</v>
      </c>
      <c r="U125" s="20" t="s">
        <v>111</v>
      </c>
      <c r="V125" s="15">
        <v>45797</v>
      </c>
      <c r="W125" s="13">
        <f t="shared" si="20"/>
        <v>13014.377049180328</v>
      </c>
      <c r="X125" s="14">
        <v>1.04455E-2</v>
      </c>
      <c r="Y125" s="13">
        <f t="shared" si="21"/>
        <v>1245931.4584443376</v>
      </c>
      <c r="Z125" s="13">
        <f t="shared" si="22"/>
        <v>941565.54155566241</v>
      </c>
      <c r="AA125" s="21">
        <f t="shared" si="23"/>
        <v>1.04455E-2</v>
      </c>
      <c r="AB125" s="19">
        <f t="shared" si="24"/>
        <v>61</v>
      </c>
      <c r="AC125" s="13">
        <f t="shared" si="25"/>
        <v>13014.377049180328</v>
      </c>
      <c r="AD125" s="13"/>
      <c r="AG125" s="23">
        <v>13014.377049180328</v>
      </c>
      <c r="AH125" s="23">
        <v>13014.377049180328</v>
      </c>
      <c r="AI125" s="23">
        <v>13014.377049180328</v>
      </c>
      <c r="AJ125" s="23">
        <v>13014.377049180328</v>
      </c>
      <c r="AK125" s="23">
        <v>13014.377049180328</v>
      </c>
      <c r="AL125" s="23">
        <v>13014.377049180328</v>
      </c>
      <c r="AM125" s="23">
        <v>13014.377049180328</v>
      </c>
      <c r="AN125" s="23">
        <v>13014.377049180328</v>
      </c>
      <c r="AO125" s="23">
        <v>13014.377049180328</v>
      </c>
      <c r="AP125" s="23">
        <v>13014.377049180328</v>
      </c>
      <c r="AQ125" s="23">
        <v>13014.377049180328</v>
      </c>
      <c r="AR125" s="23">
        <v>13014.377049180328</v>
      </c>
      <c r="AS125" s="23">
        <v>13014.377049180328</v>
      </c>
      <c r="AT125" s="23">
        <v>13014.377049180328</v>
      </c>
      <c r="AU125" s="23">
        <v>13014.377049180328</v>
      </c>
      <c r="AV125" s="23">
        <v>13014.377049180328</v>
      </c>
      <c r="AW125" s="23">
        <v>13014.377049180328</v>
      </c>
      <c r="AX125" s="23">
        <v>13014.377049180328</v>
      </c>
      <c r="AY125" s="23">
        <v>13014.377049180328</v>
      </c>
      <c r="AZ125" s="23">
        <v>13014.377049180328</v>
      </c>
      <c r="BA125" s="23">
        <v>13014.377049180328</v>
      </c>
      <c r="BB125" s="23">
        <v>13014.377049180328</v>
      </c>
      <c r="BC125" s="23">
        <v>13014.377049180328</v>
      </c>
      <c r="BD125" s="23">
        <v>13014.377049180328</v>
      </c>
      <c r="BE125" s="23">
        <v>13014.377049180328</v>
      </c>
      <c r="BF125" s="23">
        <v>13014.377049180328</v>
      </c>
      <c r="BG125" s="23">
        <v>13014.377049180328</v>
      </c>
      <c r="BH125" s="23">
        <v>13014.377049180328</v>
      </c>
      <c r="BI125" s="23">
        <v>13014.377049180328</v>
      </c>
      <c r="BJ125" s="23">
        <v>13014.377049180328</v>
      </c>
      <c r="BK125" s="23">
        <v>13014.377049180328</v>
      </c>
      <c r="BL125" s="23">
        <v>13014.377049180328</v>
      </c>
      <c r="BN125" s="23">
        <v>13014.377049180328</v>
      </c>
      <c r="BP125" s="23">
        <v>0</v>
      </c>
      <c r="BR125" s="23">
        <v>13014.377049180328</v>
      </c>
      <c r="BS125" s="23">
        <v>13014.377049180328</v>
      </c>
      <c r="BT125" s="23">
        <v>13014.377049180328</v>
      </c>
      <c r="BU125" s="23">
        <v>13014.377049180328</v>
      </c>
      <c r="BV125" s="23">
        <v>13014.377049180328</v>
      </c>
      <c r="BW125" s="23">
        <v>13014.377049180328</v>
      </c>
      <c r="BX125" s="23">
        <v>13014.377049180328</v>
      </c>
      <c r="BY125" s="23">
        <v>13014.377049180328</v>
      </c>
      <c r="BZ125" s="23">
        <v>13014.377049180328</v>
      </c>
      <c r="CA125" s="23">
        <v>13014.377049180328</v>
      </c>
      <c r="CB125" s="23">
        <v>13014.377049180328</v>
      </c>
      <c r="CC125" s="23">
        <v>13014.377049180328</v>
      </c>
      <c r="CD125" s="23">
        <v>13014.377049180328</v>
      </c>
      <c r="CE125" s="23">
        <v>13014.377049180328</v>
      </c>
      <c r="CF125" s="23">
        <v>13014.377049180328</v>
      </c>
      <c r="CG125" s="23">
        <v>13014.377049180328</v>
      </c>
      <c r="CH125" s="23">
        <v>13014.377049180328</v>
      </c>
      <c r="CI125" s="23">
        <v>13014.377049180328</v>
      </c>
      <c r="CJ125" s="23">
        <v>13014.377049180328</v>
      </c>
      <c r="CK125" s="23">
        <v>13014.377049180328</v>
      </c>
      <c r="CL125" s="23">
        <v>13014.377049180328</v>
      </c>
      <c r="CM125" s="23">
        <v>13014.377049180328</v>
      </c>
      <c r="CN125" s="23">
        <v>13014.377049180328</v>
      </c>
      <c r="CO125" s="23">
        <v>13014.377049180328</v>
      </c>
    </row>
    <row r="126" spans="1:93" s="23" customFormat="1" x14ac:dyDescent="0.2">
      <c r="A126" s="1">
        <v>10427</v>
      </c>
      <c r="B126" s="1">
        <v>10179</v>
      </c>
      <c r="C126" s="1">
        <v>39798030</v>
      </c>
      <c r="D126" s="1" t="s">
        <v>15</v>
      </c>
      <c r="E126" s="1" t="s">
        <v>61</v>
      </c>
      <c r="F126" s="1" t="s">
        <v>17</v>
      </c>
      <c r="G126" s="13">
        <v>2874785</v>
      </c>
      <c r="H126" s="2">
        <v>1</v>
      </c>
      <c r="I126" s="14">
        <v>0</v>
      </c>
      <c r="J126" s="15">
        <v>43973</v>
      </c>
      <c r="K126" s="15">
        <v>45757</v>
      </c>
      <c r="L126" s="1">
        <v>10</v>
      </c>
      <c r="M126" s="15">
        <v>45787</v>
      </c>
      <c r="N126" s="16">
        <v>2874785</v>
      </c>
      <c r="O126" s="13">
        <v>2874785</v>
      </c>
      <c r="P126" s="17">
        <f t="shared" si="13"/>
        <v>2874785</v>
      </c>
      <c r="Q126" s="13">
        <v>1249131.1475409837</v>
      </c>
      <c r="R126" s="13">
        <v>863683.85245901626</v>
      </c>
      <c r="S126" s="18">
        <v>761970</v>
      </c>
      <c r="T126" s="19">
        <v>61</v>
      </c>
      <c r="U126" s="20" t="s">
        <v>111</v>
      </c>
      <c r="V126" s="15">
        <v>45787</v>
      </c>
      <c r="W126" s="13">
        <f t="shared" si="20"/>
        <v>12491.311475409837</v>
      </c>
      <c r="X126" s="14">
        <v>0.01</v>
      </c>
      <c r="Y126" s="13">
        <f t="shared" si="21"/>
        <v>1249131.1475409837</v>
      </c>
      <c r="Z126" s="13">
        <f t="shared" si="22"/>
        <v>863683.85245901626</v>
      </c>
      <c r="AA126" s="21">
        <f t="shared" si="23"/>
        <v>0.01</v>
      </c>
      <c r="AB126" s="19">
        <f t="shared" si="24"/>
        <v>61</v>
      </c>
      <c r="AC126" s="13">
        <f t="shared" si="25"/>
        <v>12491.311475409837</v>
      </c>
      <c r="AD126" s="13"/>
      <c r="AG126" s="23">
        <v>12491.311475409837</v>
      </c>
      <c r="AH126" s="23">
        <v>12491.311475409837</v>
      </c>
      <c r="AI126" s="23">
        <v>12491.311475409837</v>
      </c>
      <c r="AJ126" s="23">
        <v>12491.311475409837</v>
      </c>
      <c r="AK126" s="23">
        <v>12491.311475409837</v>
      </c>
      <c r="AL126" s="23">
        <v>12491.311475409837</v>
      </c>
      <c r="AM126" s="23">
        <v>12491.311475409837</v>
      </c>
      <c r="AN126" s="23">
        <v>12491.311475409837</v>
      </c>
      <c r="AO126" s="23">
        <v>12491.311475409837</v>
      </c>
      <c r="AP126" s="23">
        <v>12491.311475409837</v>
      </c>
      <c r="AQ126" s="23">
        <v>12491.311475409837</v>
      </c>
      <c r="AR126" s="23">
        <v>12491.311475409837</v>
      </c>
      <c r="AS126" s="23">
        <v>12491.311475409837</v>
      </c>
      <c r="AT126" s="23">
        <v>12491.311475409837</v>
      </c>
      <c r="AU126" s="23">
        <v>12491.311475409837</v>
      </c>
      <c r="AV126" s="23">
        <v>12491.311475409837</v>
      </c>
      <c r="AW126" s="23">
        <v>12491.311475409837</v>
      </c>
      <c r="AX126" s="23">
        <v>12491.311475409837</v>
      </c>
      <c r="AY126" s="23">
        <v>12491.311475409837</v>
      </c>
      <c r="AZ126" s="23">
        <v>12491.311475409837</v>
      </c>
      <c r="BA126" s="23">
        <v>12491.311475409837</v>
      </c>
      <c r="BB126" s="23">
        <v>12491.311475409837</v>
      </c>
      <c r="BC126" s="23">
        <v>12491.311475409837</v>
      </c>
      <c r="BD126" s="23">
        <v>12491.311475409837</v>
      </c>
      <c r="BE126" s="23">
        <v>12491.311475409837</v>
      </c>
      <c r="BF126" s="23">
        <v>12491.311475409837</v>
      </c>
      <c r="BG126" s="23">
        <v>12491.311475409837</v>
      </c>
      <c r="BH126" s="23">
        <v>12491.311475409837</v>
      </c>
      <c r="BI126" s="23">
        <v>12491.311475409837</v>
      </c>
      <c r="BJ126" s="23">
        <v>12491.311475409837</v>
      </c>
      <c r="BK126" s="23">
        <v>12491.311475409837</v>
      </c>
      <c r="BL126" s="23">
        <v>12491.311475409837</v>
      </c>
      <c r="BN126" s="23">
        <v>12491.311475409837</v>
      </c>
      <c r="BP126" s="23">
        <v>0</v>
      </c>
      <c r="BR126" s="23">
        <v>12491.311475409837</v>
      </c>
      <c r="BS126" s="23">
        <v>12491.311475409837</v>
      </c>
      <c r="BT126" s="23">
        <v>12491.311475409837</v>
      </c>
      <c r="BU126" s="23">
        <v>12491.311475409837</v>
      </c>
      <c r="BV126" s="23">
        <v>12491.311475409837</v>
      </c>
      <c r="BW126" s="23">
        <v>12491.311475409837</v>
      </c>
      <c r="BX126" s="23">
        <v>12491.311475409837</v>
      </c>
      <c r="BY126" s="23">
        <v>12491.311475409837</v>
      </c>
      <c r="BZ126" s="23">
        <v>12491.311475409837</v>
      </c>
      <c r="CA126" s="23">
        <v>12491.311475409837</v>
      </c>
      <c r="CB126" s="23">
        <v>12491.311475409837</v>
      </c>
      <c r="CC126" s="23">
        <v>12491.311475409837</v>
      </c>
      <c r="CD126" s="23">
        <v>12491.311475409837</v>
      </c>
      <c r="CE126" s="23">
        <v>12491.311475409837</v>
      </c>
      <c r="CF126" s="23">
        <v>12491.311475409837</v>
      </c>
      <c r="CG126" s="23">
        <v>12491.311475409837</v>
      </c>
      <c r="CH126" s="23">
        <v>12491.311475409837</v>
      </c>
      <c r="CI126" s="23">
        <v>12491.311475409837</v>
      </c>
      <c r="CJ126" s="23">
        <v>12491.311475409837</v>
      </c>
      <c r="CK126" s="23">
        <v>12491.311475409837</v>
      </c>
      <c r="CL126" s="23">
        <v>12491.311475409837</v>
      </c>
      <c r="CM126" s="23">
        <v>12491.311475409837</v>
      </c>
      <c r="CN126" s="23">
        <v>12491.311475409837</v>
      </c>
      <c r="CO126" s="23">
        <v>12491.311475409837</v>
      </c>
    </row>
    <row r="127" spans="1:93" s="23" customFormat="1" x14ac:dyDescent="0.2">
      <c r="A127" s="1">
        <v>10428</v>
      </c>
      <c r="B127" s="1">
        <v>10188</v>
      </c>
      <c r="C127" s="1">
        <v>3063298</v>
      </c>
      <c r="D127" s="1" t="s">
        <v>15</v>
      </c>
      <c r="E127" s="1" t="s">
        <v>53</v>
      </c>
      <c r="F127" s="1" t="s">
        <v>17</v>
      </c>
      <c r="G127" s="13">
        <v>2929463</v>
      </c>
      <c r="H127" s="2">
        <v>1</v>
      </c>
      <c r="I127" s="14">
        <v>0</v>
      </c>
      <c r="J127" s="15">
        <v>43973</v>
      </c>
      <c r="K127" s="15">
        <v>45762</v>
      </c>
      <c r="L127" s="1">
        <v>15</v>
      </c>
      <c r="M127" s="15">
        <v>45792</v>
      </c>
      <c r="N127" s="16">
        <v>2929463</v>
      </c>
      <c r="O127" s="13">
        <v>2929463</v>
      </c>
      <c r="P127" s="17">
        <f t="shared" si="13"/>
        <v>2929463</v>
      </c>
      <c r="Q127" s="13">
        <v>1212143.2792064352</v>
      </c>
      <c r="R127" s="13">
        <v>944971.7207935648</v>
      </c>
      <c r="S127" s="18">
        <v>772348</v>
      </c>
      <c r="T127" s="19">
        <v>61</v>
      </c>
      <c r="U127" s="20" t="s">
        <v>111</v>
      </c>
      <c r="V127" s="15">
        <v>45792</v>
      </c>
      <c r="W127" s="13">
        <f t="shared" si="20"/>
        <v>12661.442622950819</v>
      </c>
      <c r="X127" s="14">
        <v>1.04455E-2</v>
      </c>
      <c r="Y127" s="13">
        <f t="shared" si="21"/>
        <v>1212143.2792064352</v>
      </c>
      <c r="Z127" s="13">
        <f t="shared" si="22"/>
        <v>944971.7207935648</v>
      </c>
      <c r="AA127" s="21">
        <f t="shared" si="23"/>
        <v>1.04455E-2</v>
      </c>
      <c r="AB127" s="19">
        <f t="shared" si="24"/>
        <v>61</v>
      </c>
      <c r="AC127" s="13">
        <f t="shared" si="25"/>
        <v>12661.442622950819</v>
      </c>
      <c r="AD127" s="13"/>
      <c r="AG127" s="23">
        <v>12661.442622950819</v>
      </c>
      <c r="AH127" s="23">
        <v>12661.442622950819</v>
      </c>
      <c r="AI127" s="23">
        <v>12661.442622950819</v>
      </c>
      <c r="AJ127" s="23">
        <v>12661.442622950819</v>
      </c>
      <c r="AK127" s="23">
        <v>12661.442622950819</v>
      </c>
      <c r="AL127" s="23">
        <v>12661.442622950819</v>
      </c>
      <c r="AM127" s="23">
        <v>12661.442622950819</v>
      </c>
      <c r="AN127" s="23">
        <v>12661.442622950819</v>
      </c>
      <c r="AO127" s="23">
        <v>12661.442622950819</v>
      </c>
      <c r="AP127" s="23">
        <v>12661.442622950819</v>
      </c>
      <c r="AQ127" s="23">
        <v>12661.442622950819</v>
      </c>
      <c r="AR127" s="23">
        <v>12661.442622950819</v>
      </c>
      <c r="AS127" s="23">
        <v>12661.442622950819</v>
      </c>
      <c r="AT127" s="23">
        <v>12661.442622950819</v>
      </c>
      <c r="AU127" s="23">
        <v>12661.442622950819</v>
      </c>
      <c r="AV127" s="23">
        <v>12661.442622950819</v>
      </c>
      <c r="AW127" s="23">
        <v>12661.442622950819</v>
      </c>
      <c r="AX127" s="23">
        <v>12661.442622950819</v>
      </c>
      <c r="AY127" s="23">
        <v>12661.442622950819</v>
      </c>
      <c r="AZ127" s="23">
        <v>12661.442622950819</v>
      </c>
      <c r="BA127" s="23">
        <v>12661.442622950819</v>
      </c>
      <c r="BB127" s="23">
        <v>12661.442622950819</v>
      </c>
      <c r="BC127" s="23">
        <v>12661.442622950819</v>
      </c>
      <c r="BD127" s="23">
        <v>12661.442622950819</v>
      </c>
      <c r="BE127" s="23">
        <v>12661.442622950819</v>
      </c>
      <c r="BF127" s="23">
        <v>12661.442622950819</v>
      </c>
      <c r="BG127" s="23">
        <v>12661.442622950819</v>
      </c>
      <c r="BH127" s="23">
        <v>12661.442622950819</v>
      </c>
      <c r="BI127" s="23">
        <v>12661.442622950819</v>
      </c>
      <c r="BJ127" s="23">
        <v>12661.442622950819</v>
      </c>
      <c r="BK127" s="23">
        <v>12661.442622950819</v>
      </c>
      <c r="BL127" s="23">
        <v>12661.442622950819</v>
      </c>
      <c r="BN127" s="23">
        <v>12661.442622950819</v>
      </c>
      <c r="BP127" s="23">
        <v>0</v>
      </c>
      <c r="BR127" s="23">
        <v>12661.442622950819</v>
      </c>
      <c r="BS127" s="23">
        <v>12661.442622950819</v>
      </c>
      <c r="BT127" s="23">
        <v>12661.442622950819</v>
      </c>
      <c r="BU127" s="23">
        <v>12661.442622950819</v>
      </c>
      <c r="BV127" s="23">
        <v>12661.442622950819</v>
      </c>
      <c r="BW127" s="23">
        <v>12661.442622950819</v>
      </c>
      <c r="BX127" s="23">
        <v>12661.442622950819</v>
      </c>
      <c r="BY127" s="23">
        <v>12661.442622950819</v>
      </c>
      <c r="BZ127" s="23">
        <v>12661.442622950819</v>
      </c>
      <c r="CA127" s="23">
        <v>12661.442622950819</v>
      </c>
      <c r="CB127" s="23">
        <v>12661.442622950819</v>
      </c>
      <c r="CC127" s="23">
        <v>12661.442622950819</v>
      </c>
      <c r="CD127" s="23">
        <v>12661.442622950819</v>
      </c>
      <c r="CE127" s="23">
        <v>12661.442622950819</v>
      </c>
      <c r="CF127" s="23">
        <v>12661.442622950819</v>
      </c>
      <c r="CG127" s="23">
        <v>12661.442622950819</v>
      </c>
      <c r="CH127" s="23">
        <v>12661.442622950819</v>
      </c>
      <c r="CI127" s="23">
        <v>12661.442622950819</v>
      </c>
      <c r="CJ127" s="23">
        <v>12661.442622950819</v>
      </c>
      <c r="CK127" s="23">
        <v>12661.442622950819</v>
      </c>
      <c r="CL127" s="23">
        <v>12661.442622950819</v>
      </c>
      <c r="CM127" s="23">
        <v>12661.442622950819</v>
      </c>
      <c r="CN127" s="23">
        <v>12661.442622950819</v>
      </c>
      <c r="CO127" s="23">
        <v>12661.442622950819</v>
      </c>
    </row>
    <row r="128" spans="1:93" s="23" customFormat="1" x14ac:dyDescent="0.2">
      <c r="A128" s="1">
        <v>10435</v>
      </c>
      <c r="B128" s="1">
        <v>10162</v>
      </c>
      <c r="C128" s="1">
        <v>79921391</v>
      </c>
      <c r="D128" s="1" t="s">
        <v>15</v>
      </c>
      <c r="E128" s="1" t="s">
        <v>70</v>
      </c>
      <c r="F128" s="1" t="s">
        <v>17</v>
      </c>
      <c r="G128" s="13">
        <v>2346233</v>
      </c>
      <c r="H128" s="2">
        <v>1</v>
      </c>
      <c r="I128" s="14">
        <v>0</v>
      </c>
      <c r="J128" s="15">
        <v>43973</v>
      </c>
      <c r="K128" s="15">
        <v>45762</v>
      </c>
      <c r="L128" s="1">
        <v>15</v>
      </c>
      <c r="M128" s="15">
        <v>45792</v>
      </c>
      <c r="N128" s="16">
        <v>2346233</v>
      </c>
      <c r="O128" s="13">
        <v>2346233</v>
      </c>
      <c r="P128" s="17">
        <f t="shared" si="13"/>
        <v>2346233</v>
      </c>
      <c r="Q128" s="13">
        <v>1021716.393442623</v>
      </c>
      <c r="R128" s="13">
        <v>701269.60655737703</v>
      </c>
      <c r="S128" s="18">
        <v>623247</v>
      </c>
      <c r="T128" s="19">
        <v>61</v>
      </c>
      <c r="U128" s="20" t="s">
        <v>111</v>
      </c>
      <c r="V128" s="15">
        <v>45792</v>
      </c>
      <c r="W128" s="13">
        <f t="shared" si="20"/>
        <v>10217.163934426229</v>
      </c>
      <c r="X128" s="14">
        <v>0.01</v>
      </c>
      <c r="Y128" s="13">
        <f t="shared" si="21"/>
        <v>1021716.393442623</v>
      </c>
      <c r="Z128" s="13">
        <f t="shared" si="22"/>
        <v>701269.60655737703</v>
      </c>
      <c r="AA128" s="21">
        <f t="shared" si="23"/>
        <v>0.01</v>
      </c>
      <c r="AB128" s="19">
        <f t="shared" si="24"/>
        <v>61</v>
      </c>
      <c r="AC128" s="13">
        <f t="shared" si="25"/>
        <v>10217.163934426229</v>
      </c>
      <c r="AD128" s="13"/>
      <c r="AG128" s="23">
        <v>10217.163934426229</v>
      </c>
      <c r="AH128" s="23">
        <v>10217.163934426229</v>
      </c>
      <c r="AI128" s="23">
        <v>10217.163934426229</v>
      </c>
      <c r="AJ128" s="23">
        <v>10217.163934426229</v>
      </c>
      <c r="AK128" s="23">
        <v>10217.163934426229</v>
      </c>
      <c r="AL128" s="23">
        <v>10217.163934426229</v>
      </c>
      <c r="AM128" s="23">
        <v>10217.163934426229</v>
      </c>
      <c r="AN128" s="23">
        <v>10217.163934426229</v>
      </c>
      <c r="AO128" s="23">
        <v>10217.163934426229</v>
      </c>
      <c r="AP128" s="23">
        <v>10217.163934426229</v>
      </c>
      <c r="AQ128" s="23">
        <v>10217.163934426229</v>
      </c>
      <c r="AR128" s="23">
        <v>10217.163934426229</v>
      </c>
      <c r="AS128" s="23">
        <v>10217.163934426229</v>
      </c>
      <c r="AT128" s="23">
        <v>10217.163934426229</v>
      </c>
      <c r="AU128" s="23">
        <v>10217.163934426229</v>
      </c>
      <c r="AV128" s="23">
        <v>10217.163934426229</v>
      </c>
      <c r="AW128" s="23">
        <v>10217.163934426229</v>
      </c>
      <c r="AX128" s="23">
        <v>10217.163934426229</v>
      </c>
      <c r="AY128" s="23">
        <v>10217.163934426229</v>
      </c>
      <c r="AZ128" s="23">
        <v>10217.163934426229</v>
      </c>
      <c r="BA128" s="23">
        <v>10217.163934426229</v>
      </c>
      <c r="BB128" s="23">
        <v>10217.163934426229</v>
      </c>
      <c r="BC128" s="23">
        <v>10217.163934426229</v>
      </c>
      <c r="BD128" s="23">
        <v>10217.163934426229</v>
      </c>
      <c r="BE128" s="23">
        <v>10217.163934426229</v>
      </c>
      <c r="BF128" s="23">
        <v>10217.163934426229</v>
      </c>
      <c r="BG128" s="23">
        <v>10217.163934426229</v>
      </c>
      <c r="BH128" s="23">
        <v>10217.163934426229</v>
      </c>
      <c r="BI128" s="23">
        <v>10217.163934426229</v>
      </c>
      <c r="BJ128" s="23">
        <v>10217.163934426229</v>
      </c>
      <c r="BK128" s="23">
        <v>10217.163934426229</v>
      </c>
      <c r="BL128" s="23">
        <v>10217.163934426229</v>
      </c>
      <c r="BN128" s="23">
        <v>10217.163934426229</v>
      </c>
      <c r="BP128" s="23">
        <v>0</v>
      </c>
      <c r="BR128" s="23">
        <v>10217.163934426229</v>
      </c>
      <c r="BS128" s="23">
        <v>10217.163934426229</v>
      </c>
      <c r="BT128" s="23">
        <v>10217.163934426229</v>
      </c>
      <c r="BU128" s="23">
        <v>10217.163934426229</v>
      </c>
      <c r="BV128" s="23">
        <v>10217.163934426229</v>
      </c>
      <c r="BW128" s="23">
        <v>10217.163934426229</v>
      </c>
      <c r="BX128" s="23">
        <v>10217.163934426229</v>
      </c>
      <c r="BY128" s="23">
        <v>10217.163934426229</v>
      </c>
      <c r="BZ128" s="23">
        <v>10217.163934426229</v>
      </c>
      <c r="CA128" s="23">
        <v>10217.163934426229</v>
      </c>
      <c r="CB128" s="23">
        <v>10217.163934426229</v>
      </c>
      <c r="CC128" s="23">
        <v>10217.163934426229</v>
      </c>
      <c r="CD128" s="23">
        <v>10217.163934426229</v>
      </c>
      <c r="CE128" s="23">
        <v>10217.163934426229</v>
      </c>
      <c r="CF128" s="23">
        <v>10217.163934426229</v>
      </c>
      <c r="CG128" s="23">
        <v>10217.163934426229</v>
      </c>
      <c r="CH128" s="23">
        <v>10217.163934426229</v>
      </c>
      <c r="CI128" s="23">
        <v>10217.163934426229</v>
      </c>
      <c r="CJ128" s="23">
        <v>10217.163934426229</v>
      </c>
      <c r="CK128" s="23">
        <v>10217.163934426229</v>
      </c>
      <c r="CL128" s="23">
        <v>10217.163934426229</v>
      </c>
      <c r="CM128" s="23">
        <v>10217.163934426229</v>
      </c>
      <c r="CN128" s="23">
        <v>10217.163934426229</v>
      </c>
      <c r="CO128" s="23">
        <v>10217.163934426229</v>
      </c>
    </row>
    <row r="129" spans="1:130" s="23" customFormat="1" x14ac:dyDescent="0.2">
      <c r="A129" s="1">
        <v>10458</v>
      </c>
      <c r="B129" s="1">
        <v>10139</v>
      </c>
      <c r="C129" s="1">
        <v>6911345</v>
      </c>
      <c r="D129" s="1" t="s">
        <v>15</v>
      </c>
      <c r="E129" s="1" t="s">
        <v>40</v>
      </c>
      <c r="F129" s="1" t="s">
        <v>17</v>
      </c>
      <c r="G129" s="13">
        <v>2350861</v>
      </c>
      <c r="H129" s="2">
        <v>1</v>
      </c>
      <c r="I129" s="14">
        <v>0</v>
      </c>
      <c r="J129" s="15">
        <v>43982</v>
      </c>
      <c r="K129" s="15">
        <v>45767</v>
      </c>
      <c r="L129" s="1">
        <v>20</v>
      </c>
      <c r="M129" s="15">
        <v>45797</v>
      </c>
      <c r="N129" s="16">
        <v>2350861</v>
      </c>
      <c r="O129" s="13">
        <v>2350861</v>
      </c>
      <c r="P129" s="17">
        <f t="shared" si="13"/>
        <v>2350861</v>
      </c>
      <c r="Q129" s="13">
        <v>980254.59335999319</v>
      </c>
      <c r="R129" s="13">
        <v>741856.40664000681</v>
      </c>
      <c r="S129" s="18">
        <v>628750</v>
      </c>
      <c r="T129" s="19">
        <v>61</v>
      </c>
      <c r="U129" s="20" t="s">
        <v>111</v>
      </c>
      <c r="V129" s="15">
        <v>45797</v>
      </c>
      <c r="W129" s="13">
        <f t="shared" si="20"/>
        <v>10307.377049180328</v>
      </c>
      <c r="X129" s="14">
        <v>1.0515E-2</v>
      </c>
      <c r="Y129" s="13">
        <f t="shared" si="21"/>
        <v>980254.59335999319</v>
      </c>
      <c r="Z129" s="13">
        <f t="shared" si="22"/>
        <v>741856.40664000681</v>
      </c>
      <c r="AA129" s="21">
        <f t="shared" si="23"/>
        <v>1.0515E-2</v>
      </c>
      <c r="AB129" s="19">
        <f t="shared" si="24"/>
        <v>61</v>
      </c>
      <c r="AC129" s="13">
        <f t="shared" si="25"/>
        <v>10307.377049180328</v>
      </c>
      <c r="AD129" s="13"/>
      <c r="AG129" s="23">
        <v>10307.377049180328</v>
      </c>
      <c r="AH129" s="23">
        <v>10307.377049180328</v>
      </c>
      <c r="AI129" s="23">
        <v>10307.377049180328</v>
      </c>
      <c r="AJ129" s="23">
        <v>10307.377049180328</v>
      </c>
      <c r="AK129" s="23">
        <v>10307.377049180328</v>
      </c>
      <c r="AL129" s="23">
        <v>10307.377049180328</v>
      </c>
      <c r="AM129" s="23">
        <v>10307.377049180328</v>
      </c>
      <c r="AN129" s="23">
        <v>10307.377049180328</v>
      </c>
      <c r="AO129" s="23">
        <v>10307.377049180328</v>
      </c>
      <c r="AP129" s="23">
        <v>10307.377049180328</v>
      </c>
      <c r="AQ129" s="23">
        <v>10307.377049180328</v>
      </c>
      <c r="AR129" s="23">
        <v>10307.377049180328</v>
      </c>
      <c r="AS129" s="23">
        <v>10307.377049180328</v>
      </c>
      <c r="AT129" s="23">
        <v>10307.377049180328</v>
      </c>
      <c r="AU129" s="23">
        <v>10307.377049180328</v>
      </c>
      <c r="AV129" s="23">
        <v>10307.377049180328</v>
      </c>
      <c r="AW129" s="23">
        <v>10307.377049180328</v>
      </c>
      <c r="AX129" s="23">
        <v>10307.377049180328</v>
      </c>
      <c r="AY129" s="23">
        <v>10307.377049180328</v>
      </c>
      <c r="AZ129" s="23">
        <v>10307.377049180328</v>
      </c>
      <c r="BA129" s="23">
        <v>10307.377049180328</v>
      </c>
      <c r="BB129" s="23">
        <v>10307.377049180328</v>
      </c>
      <c r="BC129" s="23">
        <v>10307.377049180328</v>
      </c>
      <c r="BD129" s="23">
        <v>10307.377049180328</v>
      </c>
      <c r="BE129" s="23">
        <v>10307.377049180328</v>
      </c>
      <c r="BF129" s="23">
        <v>10307.377049180328</v>
      </c>
      <c r="BG129" s="23">
        <v>10307.377049180328</v>
      </c>
      <c r="BH129" s="23">
        <v>10307.377049180328</v>
      </c>
      <c r="BI129" s="23">
        <v>10307.377049180328</v>
      </c>
      <c r="BJ129" s="23">
        <v>10307.377049180328</v>
      </c>
      <c r="BK129" s="23">
        <v>10307.377049180328</v>
      </c>
      <c r="BL129" s="23">
        <v>10307.377049180328</v>
      </c>
      <c r="BN129" s="23">
        <v>10307.377049180328</v>
      </c>
      <c r="BP129" s="23">
        <v>0</v>
      </c>
      <c r="BR129" s="23">
        <v>10307.377049180328</v>
      </c>
      <c r="BS129" s="23">
        <v>10307.377049180328</v>
      </c>
      <c r="BT129" s="23">
        <v>10307.377049180328</v>
      </c>
      <c r="BU129" s="23">
        <v>10307.377049180328</v>
      </c>
      <c r="BV129" s="23">
        <v>10307.377049180328</v>
      </c>
      <c r="BW129" s="23">
        <v>10307.377049180328</v>
      </c>
      <c r="BX129" s="23">
        <v>10307.377049180328</v>
      </c>
      <c r="BY129" s="23">
        <v>10307.377049180328</v>
      </c>
      <c r="BZ129" s="23">
        <v>10307.377049180328</v>
      </c>
      <c r="CA129" s="23">
        <v>10307.377049180328</v>
      </c>
      <c r="CB129" s="23">
        <v>10307.377049180328</v>
      </c>
      <c r="CC129" s="23">
        <v>10307.377049180328</v>
      </c>
      <c r="CD129" s="23">
        <v>10307.377049180328</v>
      </c>
      <c r="CE129" s="23">
        <v>10307.377049180328</v>
      </c>
      <c r="CF129" s="23">
        <v>10307.377049180328</v>
      </c>
      <c r="CG129" s="23">
        <v>10307.377049180328</v>
      </c>
      <c r="CH129" s="23">
        <v>10307.377049180328</v>
      </c>
      <c r="CI129" s="23">
        <v>10307.377049180328</v>
      </c>
      <c r="CJ129" s="23">
        <v>10307.377049180328</v>
      </c>
      <c r="CK129" s="23">
        <v>10307.377049180328</v>
      </c>
      <c r="CL129" s="23">
        <v>10307.377049180328</v>
      </c>
      <c r="CM129" s="23">
        <v>10307.377049180328</v>
      </c>
      <c r="CN129" s="23">
        <v>10307.377049180328</v>
      </c>
      <c r="CO129" s="23">
        <v>10307.377049180328</v>
      </c>
    </row>
    <row r="130" spans="1:130" s="23" customFormat="1" x14ac:dyDescent="0.2">
      <c r="A130" s="1">
        <v>10460</v>
      </c>
      <c r="B130" s="1">
        <v>10143</v>
      </c>
      <c r="C130" s="1">
        <v>41767191</v>
      </c>
      <c r="D130" s="1" t="s">
        <v>15</v>
      </c>
      <c r="E130" s="1" t="s">
        <v>23</v>
      </c>
      <c r="F130" s="1" t="s">
        <v>17</v>
      </c>
      <c r="G130" s="13">
        <v>2707432</v>
      </c>
      <c r="H130" s="2">
        <v>1</v>
      </c>
      <c r="I130" s="14">
        <v>0</v>
      </c>
      <c r="J130" s="15">
        <v>43982</v>
      </c>
      <c r="K130" s="15">
        <v>45767</v>
      </c>
      <c r="L130" s="1">
        <v>20</v>
      </c>
      <c r="M130" s="15">
        <v>45797</v>
      </c>
      <c r="N130" s="16">
        <v>2707432</v>
      </c>
      <c r="O130" s="13">
        <v>2707432</v>
      </c>
      <c r="P130" s="17">
        <f t="shared" ref="P130:P193" si="26">SUM(Q130:S130)</f>
        <v>2707432</v>
      </c>
      <c r="Q130" s="13">
        <v>1132251.3505296882</v>
      </c>
      <c r="R130" s="13">
        <v>848937.64947031182</v>
      </c>
      <c r="S130" s="18">
        <v>726243</v>
      </c>
      <c r="T130" s="19">
        <v>61</v>
      </c>
      <c r="U130" s="20" t="s">
        <v>111</v>
      </c>
      <c r="V130" s="15">
        <v>45797</v>
      </c>
      <c r="W130" s="13">
        <f t="shared" ref="W130:W156" si="27">+S130/T130</f>
        <v>11905.622950819672</v>
      </c>
      <c r="X130" s="14">
        <v>1.0515E-2</v>
      </c>
      <c r="Y130" s="13">
        <f t="shared" ref="Y130:Y156" si="28">+Q130</f>
        <v>1132251.3505296882</v>
      </c>
      <c r="Z130" s="13">
        <f t="shared" ref="Z130:Z156" si="29">+R130</f>
        <v>848937.64947031182</v>
      </c>
      <c r="AA130" s="21">
        <f t="shared" ref="AA130:AA156" si="30">+X130</f>
        <v>1.0515E-2</v>
      </c>
      <c r="AB130" s="19">
        <f t="shared" ref="AB130:AB156" si="31">+T130</f>
        <v>61</v>
      </c>
      <c r="AC130" s="13">
        <f t="shared" ref="AC130:AC156" si="32">+Y130*AA130</f>
        <v>11905.622950819672</v>
      </c>
      <c r="AD130" s="13"/>
      <c r="AG130" s="23">
        <v>11905.622950819672</v>
      </c>
      <c r="AH130" s="23">
        <v>11905.622950819672</v>
      </c>
      <c r="AI130" s="23">
        <v>11905.622950819672</v>
      </c>
      <c r="AJ130" s="23">
        <v>11905.622950819672</v>
      </c>
      <c r="AK130" s="23">
        <v>11905.622950819672</v>
      </c>
      <c r="AL130" s="23">
        <v>11905.622950819672</v>
      </c>
      <c r="AM130" s="23">
        <v>11905.622950819672</v>
      </c>
      <c r="AN130" s="23">
        <v>11905.622950819672</v>
      </c>
      <c r="AO130" s="23">
        <v>11905.622950819672</v>
      </c>
      <c r="AP130" s="23">
        <v>11905.622950819672</v>
      </c>
      <c r="AQ130" s="23">
        <v>11905.622950819672</v>
      </c>
      <c r="AR130" s="23">
        <v>11905.622950819672</v>
      </c>
      <c r="AS130" s="23">
        <v>11905.622950819672</v>
      </c>
      <c r="AT130" s="23">
        <v>11905.622950819672</v>
      </c>
      <c r="AU130" s="23">
        <v>11905.622950819672</v>
      </c>
      <c r="AV130" s="23">
        <v>11905.622950819672</v>
      </c>
      <c r="AW130" s="23">
        <v>11905.622950819672</v>
      </c>
      <c r="AX130" s="23">
        <v>11905.622950819672</v>
      </c>
      <c r="AY130" s="23">
        <v>11905.622950819672</v>
      </c>
      <c r="AZ130" s="23">
        <v>11905.622950819672</v>
      </c>
      <c r="BA130" s="23">
        <v>11905.622950819672</v>
      </c>
      <c r="BB130" s="23">
        <v>11905.622950819672</v>
      </c>
      <c r="BC130" s="23">
        <v>11905.622950819672</v>
      </c>
      <c r="BD130" s="23">
        <v>11905.622950819672</v>
      </c>
      <c r="BE130" s="23">
        <v>11905.622950819672</v>
      </c>
      <c r="BF130" s="23">
        <v>11905.622950819672</v>
      </c>
      <c r="BG130" s="23">
        <v>11905.622950819672</v>
      </c>
      <c r="BH130" s="23">
        <v>11905.622950819672</v>
      </c>
      <c r="BI130" s="23">
        <v>11905.622950819672</v>
      </c>
      <c r="BJ130" s="23">
        <v>11905.622950819672</v>
      </c>
      <c r="BK130" s="23">
        <v>11905.622950819672</v>
      </c>
      <c r="BL130" s="23">
        <v>11905.622950819672</v>
      </c>
      <c r="BN130" s="23">
        <v>11905.622950819672</v>
      </c>
      <c r="BP130" s="23">
        <v>0</v>
      </c>
      <c r="BR130" s="23">
        <v>11905.622950819672</v>
      </c>
      <c r="BS130" s="23">
        <v>11905.622950819672</v>
      </c>
      <c r="BT130" s="23">
        <v>11905.622950819672</v>
      </c>
      <c r="BU130" s="23">
        <v>11905.622950819672</v>
      </c>
      <c r="BV130" s="23">
        <v>11905.622950819672</v>
      </c>
      <c r="BW130" s="23">
        <v>11905.622950819672</v>
      </c>
      <c r="BX130" s="23">
        <v>11905.622950819672</v>
      </c>
      <c r="BY130" s="23">
        <v>11905.622950819672</v>
      </c>
      <c r="BZ130" s="23">
        <v>11905.622950819672</v>
      </c>
      <c r="CA130" s="23">
        <v>11905.622950819672</v>
      </c>
      <c r="CB130" s="23">
        <v>11905.622950819672</v>
      </c>
      <c r="CC130" s="23">
        <v>11905.622950819672</v>
      </c>
      <c r="CD130" s="23">
        <v>11905.622950819672</v>
      </c>
      <c r="CE130" s="23">
        <v>11905.622950819672</v>
      </c>
      <c r="CF130" s="23">
        <v>11905.622950819672</v>
      </c>
      <c r="CG130" s="23">
        <v>11905.622950819672</v>
      </c>
      <c r="CH130" s="23">
        <v>11905.622950819672</v>
      </c>
      <c r="CI130" s="23">
        <v>11905.622950819672</v>
      </c>
      <c r="CJ130" s="23">
        <v>11905.622950819672</v>
      </c>
      <c r="CK130" s="23">
        <v>11905.622950819672</v>
      </c>
      <c r="CL130" s="23">
        <v>11905.622950819672</v>
      </c>
      <c r="CM130" s="23">
        <v>11905.622950819672</v>
      </c>
      <c r="CN130" s="23">
        <v>11905.622950819672</v>
      </c>
      <c r="CO130" s="23">
        <v>11905.622950819672</v>
      </c>
    </row>
    <row r="131" spans="1:130" s="23" customFormat="1" x14ac:dyDescent="0.2">
      <c r="A131" s="1">
        <v>10512</v>
      </c>
      <c r="B131" s="1">
        <v>10118</v>
      </c>
      <c r="C131" s="1">
        <v>1026271852</v>
      </c>
      <c r="D131" s="1" t="s">
        <v>15</v>
      </c>
      <c r="E131" s="1" t="s">
        <v>42</v>
      </c>
      <c r="F131" s="1" t="s">
        <v>17</v>
      </c>
      <c r="G131" s="13">
        <v>2749379</v>
      </c>
      <c r="H131" s="2">
        <v>1</v>
      </c>
      <c r="I131" s="14">
        <v>0</v>
      </c>
      <c r="J131" s="15">
        <v>43994</v>
      </c>
      <c r="K131" s="15">
        <v>45775</v>
      </c>
      <c r="L131" s="1">
        <v>28</v>
      </c>
      <c r="M131" s="15">
        <v>45805</v>
      </c>
      <c r="N131" s="16">
        <v>2749379</v>
      </c>
      <c r="O131" s="13">
        <v>2749379</v>
      </c>
      <c r="P131" s="17">
        <f t="shared" si="26"/>
        <v>2749379</v>
      </c>
      <c r="Q131" s="13">
        <v>1128657.5935663471</v>
      </c>
      <c r="R131" s="13">
        <v>890931.40643365285</v>
      </c>
      <c r="S131" s="18">
        <v>729790</v>
      </c>
      <c r="T131" s="19">
        <v>61</v>
      </c>
      <c r="U131" s="20" t="s">
        <v>111</v>
      </c>
      <c r="V131" s="15">
        <v>45805</v>
      </c>
      <c r="W131" s="13">
        <f t="shared" si="27"/>
        <v>11963.77049180328</v>
      </c>
      <c r="X131" s="14">
        <v>1.06E-2</v>
      </c>
      <c r="Y131" s="13">
        <f t="shared" si="28"/>
        <v>1128657.5935663471</v>
      </c>
      <c r="Z131" s="13">
        <f t="shared" si="29"/>
        <v>890931.40643365285</v>
      </c>
      <c r="AA131" s="21">
        <f t="shared" si="30"/>
        <v>1.06E-2</v>
      </c>
      <c r="AB131" s="19">
        <f t="shared" si="31"/>
        <v>61</v>
      </c>
      <c r="AC131" s="13">
        <f t="shared" si="32"/>
        <v>11963.77049180328</v>
      </c>
      <c r="AD131" s="13"/>
      <c r="AH131" s="23">
        <v>11963.77049180328</v>
      </c>
      <c r="AI131" s="23">
        <v>11963.77049180328</v>
      </c>
      <c r="AJ131" s="23">
        <v>11963.77049180328</v>
      </c>
      <c r="AK131" s="23">
        <v>11963.77049180328</v>
      </c>
      <c r="AL131" s="23">
        <v>11963.77049180328</v>
      </c>
      <c r="AM131" s="23">
        <v>11963.77049180328</v>
      </c>
      <c r="AN131" s="23">
        <v>11963.77049180328</v>
      </c>
      <c r="AO131" s="23">
        <v>11963.77049180328</v>
      </c>
      <c r="AP131" s="23">
        <v>11963.77049180328</v>
      </c>
      <c r="AQ131" s="23">
        <v>11963.77049180328</v>
      </c>
      <c r="AR131" s="23">
        <v>11963.77049180328</v>
      </c>
      <c r="AS131" s="23">
        <v>11963.77049180328</v>
      </c>
      <c r="AT131" s="23">
        <v>11963.77049180328</v>
      </c>
      <c r="AU131" s="23">
        <v>11963.77049180328</v>
      </c>
      <c r="AV131" s="23">
        <v>11963.77049180328</v>
      </c>
      <c r="AW131" s="23">
        <v>11963.77049180328</v>
      </c>
      <c r="AX131" s="23">
        <v>11963.77049180328</v>
      </c>
      <c r="AY131" s="23">
        <v>11963.77049180328</v>
      </c>
      <c r="AZ131" s="23">
        <v>11963.77049180328</v>
      </c>
      <c r="BA131" s="23">
        <v>11963.77049180328</v>
      </c>
      <c r="BB131" s="23">
        <v>11963.77049180328</v>
      </c>
      <c r="BC131" s="23">
        <v>11963.77049180328</v>
      </c>
      <c r="BD131" s="23">
        <v>11963.77049180328</v>
      </c>
      <c r="BE131" s="23">
        <v>11963.77049180328</v>
      </c>
      <c r="BF131" s="23">
        <v>11963.77049180328</v>
      </c>
      <c r="BG131" s="23">
        <v>11963.77049180328</v>
      </c>
      <c r="BH131" s="23">
        <v>11963.77049180328</v>
      </c>
      <c r="BI131" s="23">
        <v>11963.77049180328</v>
      </c>
      <c r="BJ131" s="23">
        <v>11963.77049180328</v>
      </c>
      <c r="BK131" s="23">
        <v>11963.77049180328</v>
      </c>
      <c r="BL131" s="23">
        <v>11963.77049180328</v>
      </c>
      <c r="BN131" s="23">
        <v>11963.77049180328</v>
      </c>
      <c r="BP131" s="23">
        <v>0</v>
      </c>
      <c r="BR131" s="23">
        <v>11963.77049180328</v>
      </c>
      <c r="BS131" s="23">
        <v>11963.77049180328</v>
      </c>
      <c r="BT131" s="23">
        <v>11963.77049180328</v>
      </c>
      <c r="BU131" s="23">
        <v>11963.77049180328</v>
      </c>
      <c r="BV131" s="23">
        <v>11963.77049180328</v>
      </c>
      <c r="BW131" s="23">
        <v>11963.77049180328</v>
      </c>
      <c r="BX131" s="23">
        <v>11963.77049180328</v>
      </c>
      <c r="BY131" s="23">
        <v>11963.77049180328</v>
      </c>
      <c r="BZ131" s="23">
        <v>11963.77049180328</v>
      </c>
      <c r="CA131" s="23">
        <v>11963.77049180328</v>
      </c>
      <c r="CB131" s="23">
        <v>11963.77049180328</v>
      </c>
      <c r="CC131" s="23">
        <v>11963.77049180328</v>
      </c>
      <c r="CD131" s="23">
        <v>11963.77049180328</v>
      </c>
      <c r="CE131" s="23">
        <v>11963.77049180328</v>
      </c>
      <c r="CF131" s="23">
        <v>11963.77049180328</v>
      </c>
      <c r="CG131" s="23">
        <v>11963.77049180328</v>
      </c>
      <c r="CH131" s="23">
        <v>11963.77049180328</v>
      </c>
      <c r="CI131" s="23">
        <v>11963.77049180328</v>
      </c>
      <c r="CJ131" s="23">
        <v>11963.77049180328</v>
      </c>
      <c r="CK131" s="23">
        <v>11963.77049180328</v>
      </c>
      <c r="CL131" s="23">
        <v>11963.77049180328</v>
      </c>
      <c r="CM131" s="23">
        <v>11963.77049180328</v>
      </c>
      <c r="CN131" s="23">
        <v>11963.77049180328</v>
      </c>
      <c r="CO131" s="23">
        <v>11963.77049180328</v>
      </c>
      <c r="CP131" s="23">
        <v>11963.77049180328</v>
      </c>
    </row>
    <row r="132" spans="1:130" s="23" customFormat="1" x14ac:dyDescent="0.2">
      <c r="A132" s="1">
        <v>10515</v>
      </c>
      <c r="B132" s="1">
        <v>10197</v>
      </c>
      <c r="C132" s="1">
        <v>1070596934</v>
      </c>
      <c r="D132" s="1" t="s">
        <v>15</v>
      </c>
      <c r="E132" s="1" t="s">
        <v>24</v>
      </c>
      <c r="F132" s="1" t="s">
        <v>17</v>
      </c>
      <c r="G132" s="13">
        <v>2930729</v>
      </c>
      <c r="H132" s="2">
        <v>1</v>
      </c>
      <c r="I132" s="14">
        <v>0</v>
      </c>
      <c r="J132" s="15">
        <v>43994</v>
      </c>
      <c r="K132" s="15">
        <v>45787</v>
      </c>
      <c r="L132" s="1">
        <v>10</v>
      </c>
      <c r="M132" s="15">
        <v>45818</v>
      </c>
      <c r="N132" s="16">
        <v>2930729</v>
      </c>
      <c r="O132" s="13">
        <v>2930729</v>
      </c>
      <c r="P132" s="17">
        <f t="shared" si="26"/>
        <v>2930729</v>
      </c>
      <c r="Q132" s="13">
        <v>1292059.0163934426</v>
      </c>
      <c r="R132" s="13">
        <v>850513.98360655736</v>
      </c>
      <c r="S132" s="18">
        <v>788156</v>
      </c>
      <c r="T132" s="19">
        <v>61</v>
      </c>
      <c r="U132" s="20" t="s">
        <v>111</v>
      </c>
      <c r="V132" s="15">
        <v>45818</v>
      </c>
      <c r="W132" s="13">
        <f t="shared" si="27"/>
        <v>12920.590163934427</v>
      </c>
      <c r="X132" s="14">
        <v>0.01</v>
      </c>
      <c r="Y132" s="13">
        <f t="shared" si="28"/>
        <v>1292059.0163934426</v>
      </c>
      <c r="Z132" s="13">
        <f t="shared" si="29"/>
        <v>850513.98360655736</v>
      </c>
      <c r="AA132" s="21">
        <f t="shared" si="30"/>
        <v>0.01</v>
      </c>
      <c r="AB132" s="19">
        <f t="shared" si="31"/>
        <v>61</v>
      </c>
      <c r="AC132" s="13">
        <f t="shared" si="32"/>
        <v>12920.590163934427</v>
      </c>
      <c r="AD132" s="13"/>
      <c r="AH132" s="23">
        <v>12920.590163934427</v>
      </c>
      <c r="AI132" s="23">
        <v>12920.590163934427</v>
      </c>
      <c r="AJ132" s="23">
        <v>12920.590163934427</v>
      </c>
      <c r="AK132" s="23">
        <v>12920.590163934427</v>
      </c>
      <c r="AL132" s="23">
        <v>12920.590163934427</v>
      </c>
      <c r="AM132" s="23">
        <v>12920.590163934427</v>
      </c>
      <c r="AN132" s="23">
        <v>12920.590163934427</v>
      </c>
      <c r="AO132" s="23">
        <v>12920.590163934427</v>
      </c>
      <c r="AP132" s="23">
        <v>12920.590163934427</v>
      </c>
      <c r="AQ132" s="23">
        <v>12920.590163934427</v>
      </c>
      <c r="AR132" s="23">
        <v>12920.590163934427</v>
      </c>
      <c r="AS132" s="23">
        <v>12920.590163934427</v>
      </c>
      <c r="AT132" s="23">
        <v>12920.590163934427</v>
      </c>
      <c r="AU132" s="23">
        <v>12920.590163934427</v>
      </c>
      <c r="AV132" s="23">
        <v>12920.590163934427</v>
      </c>
      <c r="AW132" s="23">
        <v>12920.590163934427</v>
      </c>
      <c r="AX132" s="23">
        <v>12920.590163934427</v>
      </c>
      <c r="AY132" s="23">
        <v>12920.590163934427</v>
      </c>
      <c r="AZ132" s="23">
        <v>12920.590163934427</v>
      </c>
      <c r="BA132" s="23">
        <v>12920.590163934427</v>
      </c>
      <c r="BB132" s="23">
        <v>12920.590163934427</v>
      </c>
      <c r="BC132" s="23">
        <v>12920.590163934427</v>
      </c>
      <c r="BD132" s="23">
        <v>12920.590163934427</v>
      </c>
      <c r="BE132" s="23">
        <v>12920.590163934427</v>
      </c>
      <c r="BF132" s="23">
        <v>12920.590163934427</v>
      </c>
      <c r="BG132" s="23">
        <v>12920.590163934427</v>
      </c>
      <c r="BH132" s="23">
        <v>12920.590163934427</v>
      </c>
      <c r="BI132" s="23">
        <v>12920.590163934427</v>
      </c>
      <c r="BJ132" s="23">
        <v>12920.590163934427</v>
      </c>
      <c r="BK132" s="23">
        <v>12920.590163934427</v>
      </c>
      <c r="BL132" s="23">
        <v>12920.590163934427</v>
      </c>
      <c r="BN132" s="23">
        <v>12920.590163934427</v>
      </c>
      <c r="BP132" s="23">
        <v>0</v>
      </c>
      <c r="BR132" s="23">
        <v>12920.590163934427</v>
      </c>
      <c r="BS132" s="23">
        <v>12920.590163934427</v>
      </c>
      <c r="BT132" s="23">
        <v>12920.590163934427</v>
      </c>
      <c r="BU132" s="23">
        <v>12920.590163934427</v>
      </c>
      <c r="BV132" s="23">
        <v>12920.590163934427</v>
      </c>
      <c r="BW132" s="23">
        <v>12920.590163934427</v>
      </c>
      <c r="BX132" s="23">
        <v>12920.590163934427</v>
      </c>
      <c r="BY132" s="23">
        <v>12920.590163934427</v>
      </c>
      <c r="BZ132" s="23">
        <v>12920.590163934427</v>
      </c>
      <c r="CA132" s="23">
        <v>12920.590163934427</v>
      </c>
      <c r="CB132" s="23">
        <v>12920.590163934427</v>
      </c>
      <c r="CC132" s="23">
        <v>12920.590163934427</v>
      </c>
      <c r="CD132" s="23">
        <v>12920.590163934427</v>
      </c>
      <c r="CE132" s="23">
        <v>12920.590163934427</v>
      </c>
      <c r="CF132" s="23">
        <v>12920.590163934427</v>
      </c>
      <c r="CG132" s="23">
        <v>12920.590163934427</v>
      </c>
      <c r="CH132" s="23">
        <v>12920.590163934427</v>
      </c>
      <c r="CI132" s="23">
        <v>12920.590163934427</v>
      </c>
      <c r="CJ132" s="23">
        <v>12920.590163934427</v>
      </c>
      <c r="CK132" s="23">
        <v>12920.590163934427</v>
      </c>
      <c r="CL132" s="23">
        <v>12920.590163934427</v>
      </c>
      <c r="CM132" s="23">
        <v>12920.590163934427</v>
      </c>
      <c r="CN132" s="23">
        <v>12920.590163934427</v>
      </c>
      <c r="CO132" s="23">
        <v>12920.590163934427</v>
      </c>
      <c r="CP132" s="23">
        <v>12920.590163934427</v>
      </c>
    </row>
    <row r="133" spans="1:130" s="23" customFormat="1" x14ac:dyDescent="0.2">
      <c r="A133" s="1">
        <v>10535</v>
      </c>
      <c r="B133" s="1">
        <v>10225</v>
      </c>
      <c r="C133" s="1">
        <v>51971896</v>
      </c>
      <c r="D133" s="1" t="s">
        <v>15</v>
      </c>
      <c r="E133" s="1" t="s">
        <v>65</v>
      </c>
      <c r="F133" s="1" t="s">
        <v>17</v>
      </c>
      <c r="G133" s="13">
        <v>2727206</v>
      </c>
      <c r="H133" s="2">
        <v>1</v>
      </c>
      <c r="I133" s="14">
        <v>0</v>
      </c>
      <c r="J133" s="15">
        <v>44000</v>
      </c>
      <c r="K133" s="15">
        <v>45792</v>
      </c>
      <c r="L133" s="1">
        <v>15</v>
      </c>
      <c r="M133" s="15">
        <v>45823</v>
      </c>
      <c r="N133" s="16">
        <v>2727206</v>
      </c>
      <c r="O133" s="13">
        <v>2727206</v>
      </c>
      <c r="P133" s="17">
        <f t="shared" si="26"/>
        <v>2727206</v>
      </c>
      <c r="Q133" s="13">
        <v>1202332.7868852459</v>
      </c>
      <c r="R133" s="13">
        <v>791450.21311475406</v>
      </c>
      <c r="S133" s="18">
        <v>733423</v>
      </c>
      <c r="T133" s="19">
        <v>61</v>
      </c>
      <c r="U133" s="20" t="s">
        <v>111</v>
      </c>
      <c r="V133" s="15">
        <v>45823</v>
      </c>
      <c r="W133" s="13">
        <f t="shared" si="27"/>
        <v>12023.327868852459</v>
      </c>
      <c r="X133" s="14">
        <v>0.01</v>
      </c>
      <c r="Y133" s="13">
        <f t="shared" si="28"/>
        <v>1202332.7868852459</v>
      </c>
      <c r="Z133" s="13">
        <f t="shared" si="29"/>
        <v>791450.21311475406</v>
      </c>
      <c r="AA133" s="21">
        <f t="shared" si="30"/>
        <v>0.01</v>
      </c>
      <c r="AB133" s="19">
        <f t="shared" si="31"/>
        <v>61</v>
      </c>
      <c r="AC133" s="13">
        <f t="shared" si="32"/>
        <v>12023.327868852459</v>
      </c>
      <c r="AD133" s="13"/>
      <c r="AH133" s="23">
        <v>12023.327868852459</v>
      </c>
      <c r="AI133" s="23">
        <v>12023.327868852459</v>
      </c>
      <c r="AJ133" s="23">
        <v>12023.327868852459</v>
      </c>
      <c r="AK133" s="23">
        <v>12023.327868852459</v>
      </c>
      <c r="AL133" s="23">
        <v>12023.327868852459</v>
      </c>
      <c r="AM133" s="23">
        <v>12023.327868852459</v>
      </c>
      <c r="AN133" s="23">
        <v>12023.327868852459</v>
      </c>
      <c r="AO133" s="23">
        <v>12023.327868852459</v>
      </c>
      <c r="AP133" s="23">
        <v>12023.327868852459</v>
      </c>
      <c r="AQ133" s="23">
        <v>12023.327868852459</v>
      </c>
      <c r="AR133" s="23">
        <v>12023.327868852459</v>
      </c>
      <c r="AS133" s="23">
        <v>12023.327868852459</v>
      </c>
      <c r="AT133" s="23">
        <v>12023.327868852459</v>
      </c>
      <c r="AU133" s="23">
        <v>12023.327868852459</v>
      </c>
      <c r="AV133" s="23">
        <v>12023.327868852459</v>
      </c>
      <c r="AW133" s="23">
        <v>12023.327868852459</v>
      </c>
      <c r="AX133" s="23">
        <v>12023.327868852459</v>
      </c>
      <c r="AY133" s="23">
        <v>12023.327868852459</v>
      </c>
      <c r="AZ133" s="23">
        <v>12023.327868852459</v>
      </c>
      <c r="BA133" s="23">
        <v>12023.327868852459</v>
      </c>
      <c r="BB133" s="23">
        <v>12023.327868852459</v>
      </c>
      <c r="BC133" s="23">
        <v>12023.327868852459</v>
      </c>
      <c r="BD133" s="23">
        <v>12023.327868852459</v>
      </c>
      <c r="BE133" s="23">
        <v>12023.327868852459</v>
      </c>
      <c r="BF133" s="23">
        <v>12023.327868852459</v>
      </c>
      <c r="BG133" s="23">
        <v>12023.327868852459</v>
      </c>
      <c r="BH133" s="23">
        <v>12023.327868852459</v>
      </c>
      <c r="BI133" s="23">
        <v>12023.327868852459</v>
      </c>
      <c r="BJ133" s="23">
        <v>12023.327868852459</v>
      </c>
      <c r="BK133" s="23">
        <v>12023.327868852459</v>
      </c>
      <c r="BL133" s="23">
        <v>12023.327868852459</v>
      </c>
      <c r="BN133" s="23">
        <v>12023.327868852459</v>
      </c>
      <c r="BP133" s="23">
        <v>0</v>
      </c>
      <c r="BR133" s="23">
        <v>12023.327868852459</v>
      </c>
      <c r="BS133" s="23">
        <v>12023.327868852459</v>
      </c>
      <c r="BT133" s="23">
        <v>12023.327868852459</v>
      </c>
      <c r="BU133" s="23">
        <v>12023.327868852459</v>
      </c>
      <c r="BV133" s="23">
        <v>12023.327868852459</v>
      </c>
      <c r="BW133" s="23">
        <v>12023.327868852459</v>
      </c>
      <c r="BX133" s="23">
        <v>12023.327868852459</v>
      </c>
      <c r="BY133" s="23">
        <v>12023.327868852459</v>
      </c>
      <c r="BZ133" s="23">
        <v>12023.327868852459</v>
      </c>
      <c r="CA133" s="23">
        <v>12023.327868852459</v>
      </c>
      <c r="CB133" s="23">
        <v>12023.327868852459</v>
      </c>
      <c r="CC133" s="23">
        <v>12023.327868852459</v>
      </c>
      <c r="CD133" s="23">
        <v>12023.327868852459</v>
      </c>
      <c r="CE133" s="23">
        <v>12023.327868852459</v>
      </c>
      <c r="CF133" s="23">
        <v>12023.327868852459</v>
      </c>
      <c r="CG133" s="23">
        <v>12023.327868852459</v>
      </c>
      <c r="CH133" s="23">
        <v>12023.327868852459</v>
      </c>
      <c r="CI133" s="23">
        <v>12023.327868852459</v>
      </c>
      <c r="CJ133" s="23">
        <v>12023.327868852459</v>
      </c>
      <c r="CK133" s="23">
        <v>12023.327868852459</v>
      </c>
      <c r="CL133" s="23">
        <v>12023.327868852459</v>
      </c>
      <c r="CM133" s="23">
        <v>12023.327868852459</v>
      </c>
      <c r="CN133" s="23">
        <v>12023.327868852459</v>
      </c>
      <c r="CO133" s="23">
        <v>12023.327868852459</v>
      </c>
      <c r="CP133" s="23">
        <v>12023.327868852459</v>
      </c>
    </row>
    <row r="134" spans="1:130" s="23" customFormat="1" x14ac:dyDescent="0.2">
      <c r="A134" s="1">
        <v>10561</v>
      </c>
      <c r="B134" s="1">
        <v>10204</v>
      </c>
      <c r="C134" s="1">
        <v>52168556</v>
      </c>
      <c r="D134" s="1" t="s">
        <v>15</v>
      </c>
      <c r="E134" s="1" t="s">
        <v>59</v>
      </c>
      <c r="F134" s="1" t="s">
        <v>17</v>
      </c>
      <c r="G134" s="13">
        <v>1800582</v>
      </c>
      <c r="H134" s="2">
        <v>1</v>
      </c>
      <c r="I134" s="14">
        <v>0</v>
      </c>
      <c r="J134" s="15">
        <v>44012</v>
      </c>
      <c r="K134" s="15">
        <v>45805</v>
      </c>
      <c r="L134" s="1">
        <v>28</v>
      </c>
      <c r="M134" s="15">
        <v>45836</v>
      </c>
      <c r="N134" s="16">
        <v>1800582</v>
      </c>
      <c r="O134" s="13">
        <v>1800582</v>
      </c>
      <c r="P134" s="17">
        <f t="shared" si="26"/>
        <v>1800582</v>
      </c>
      <c r="Q134" s="13">
        <v>850089.73252804147</v>
      </c>
      <c r="R134" s="13">
        <v>457865.26747195853</v>
      </c>
      <c r="S134" s="18">
        <v>492627</v>
      </c>
      <c r="T134" s="19">
        <v>61</v>
      </c>
      <c r="U134" s="20" t="s">
        <v>111</v>
      </c>
      <c r="V134" s="15">
        <v>45836</v>
      </c>
      <c r="W134" s="13">
        <f t="shared" si="27"/>
        <v>8075.8524590163934</v>
      </c>
      <c r="X134" s="14">
        <v>9.4999999999999998E-3</v>
      </c>
      <c r="Y134" s="13">
        <f t="shared" si="28"/>
        <v>850089.73252804147</v>
      </c>
      <c r="Z134" s="13">
        <f t="shared" si="29"/>
        <v>457865.26747195853</v>
      </c>
      <c r="AA134" s="21">
        <f t="shared" si="30"/>
        <v>9.4999999999999998E-3</v>
      </c>
      <c r="AB134" s="19">
        <f t="shared" si="31"/>
        <v>61</v>
      </c>
      <c r="AC134" s="13">
        <f t="shared" si="32"/>
        <v>8075.8524590163934</v>
      </c>
      <c r="AD134" s="13"/>
      <c r="AH134" s="23">
        <v>8075.8524590163934</v>
      </c>
      <c r="AI134" s="23">
        <v>8075.8524590163934</v>
      </c>
      <c r="AJ134" s="23">
        <v>8075.8524590163934</v>
      </c>
      <c r="AK134" s="23">
        <v>8075.8524590163934</v>
      </c>
      <c r="AL134" s="23">
        <v>8075.8524590163934</v>
      </c>
      <c r="AM134" s="23">
        <v>8075.8524590163934</v>
      </c>
      <c r="AN134" s="23">
        <v>8075.8524590163934</v>
      </c>
      <c r="AO134" s="23">
        <v>8075.8524590163934</v>
      </c>
      <c r="AP134" s="23">
        <v>8075.8524590163934</v>
      </c>
      <c r="AQ134" s="23">
        <v>8075.8524590163934</v>
      </c>
      <c r="AR134" s="23">
        <v>8075.8524590163934</v>
      </c>
      <c r="AS134" s="23">
        <v>8075.8524590163934</v>
      </c>
      <c r="AT134" s="23">
        <v>8075.8524590163934</v>
      </c>
      <c r="AU134" s="23">
        <v>8075.8524590163934</v>
      </c>
      <c r="AV134" s="23">
        <v>8075.8524590163934</v>
      </c>
      <c r="AW134" s="23">
        <v>8075.8524590163934</v>
      </c>
      <c r="AX134" s="23">
        <v>8075.8524590163934</v>
      </c>
      <c r="AY134" s="23">
        <v>8075.8524590163934</v>
      </c>
      <c r="AZ134" s="23">
        <v>8075.8524590163934</v>
      </c>
      <c r="BA134" s="23">
        <v>8075.8524590163934</v>
      </c>
      <c r="BB134" s="23">
        <v>8075.8524590163934</v>
      </c>
      <c r="BC134" s="23">
        <v>8075.8524590163934</v>
      </c>
      <c r="BD134" s="23">
        <v>8075.8524590163934</v>
      </c>
      <c r="BE134" s="23">
        <v>8075.8524590163934</v>
      </c>
      <c r="BF134" s="23">
        <v>8075.8524590163934</v>
      </c>
      <c r="BG134" s="23">
        <v>8075.8524590163934</v>
      </c>
      <c r="BH134" s="23">
        <v>8075.8524590163934</v>
      </c>
      <c r="BI134" s="23">
        <v>8075.8524590163934</v>
      </c>
      <c r="BJ134" s="23">
        <v>8075.8524590163934</v>
      </c>
      <c r="BK134" s="23">
        <v>8075.8524590163934</v>
      </c>
      <c r="BL134" s="23">
        <v>8075.8524590163934</v>
      </c>
      <c r="BN134" s="23">
        <v>8075.8524590163934</v>
      </c>
      <c r="BP134" s="23">
        <v>0</v>
      </c>
      <c r="BR134" s="23">
        <v>8075.8524590163934</v>
      </c>
      <c r="BS134" s="23">
        <v>8075.8524590163934</v>
      </c>
      <c r="BT134" s="23">
        <v>8075.8524590163934</v>
      </c>
      <c r="BU134" s="23">
        <v>8075.8524590163934</v>
      </c>
      <c r="BV134" s="23">
        <v>8075.8524590163934</v>
      </c>
      <c r="BW134" s="23">
        <v>8075.8524590163934</v>
      </c>
      <c r="BX134" s="23">
        <v>8075.8524590163934</v>
      </c>
      <c r="BY134" s="23">
        <v>8075.8524590163934</v>
      </c>
      <c r="BZ134" s="23">
        <v>8075.8524590163934</v>
      </c>
      <c r="CA134" s="23">
        <v>8075.8524590163934</v>
      </c>
      <c r="CB134" s="23">
        <v>8075.8524590163934</v>
      </c>
      <c r="CC134" s="23">
        <v>8075.8524590163934</v>
      </c>
      <c r="CD134" s="23">
        <v>8075.8524590163934</v>
      </c>
      <c r="CE134" s="23">
        <v>8075.8524590163934</v>
      </c>
      <c r="CF134" s="23">
        <v>8075.8524590163934</v>
      </c>
      <c r="CG134" s="23">
        <v>8075.8524590163934</v>
      </c>
      <c r="CH134" s="23">
        <v>8075.8524590163934</v>
      </c>
      <c r="CI134" s="23">
        <v>8075.8524590163934</v>
      </c>
      <c r="CJ134" s="23">
        <v>8075.8524590163934</v>
      </c>
      <c r="CK134" s="23">
        <v>8075.8524590163934</v>
      </c>
      <c r="CL134" s="23">
        <v>8075.8524590163934</v>
      </c>
      <c r="CM134" s="23">
        <v>8075.8524590163934</v>
      </c>
      <c r="CN134" s="23">
        <v>8075.8524590163934</v>
      </c>
      <c r="CO134" s="23">
        <v>8075.8524590163934</v>
      </c>
      <c r="CP134" s="23">
        <v>8075.8524590163934</v>
      </c>
    </row>
    <row r="135" spans="1:130" s="23" customFormat="1" x14ac:dyDescent="0.2">
      <c r="A135" s="1">
        <v>10562</v>
      </c>
      <c r="B135" s="1">
        <v>10205</v>
      </c>
      <c r="C135" s="1">
        <v>52168556</v>
      </c>
      <c r="D135" s="1" t="s">
        <v>15</v>
      </c>
      <c r="E135" s="1" t="s">
        <v>59</v>
      </c>
      <c r="F135" s="1" t="s">
        <v>17</v>
      </c>
      <c r="G135" s="13">
        <v>1600518</v>
      </c>
      <c r="H135" s="2">
        <v>1</v>
      </c>
      <c r="I135" s="14">
        <v>0</v>
      </c>
      <c r="J135" s="15">
        <v>44012</v>
      </c>
      <c r="K135" s="15">
        <v>45805</v>
      </c>
      <c r="L135" s="1">
        <v>28</v>
      </c>
      <c r="M135" s="15">
        <v>45836</v>
      </c>
      <c r="N135" s="16">
        <v>1600518</v>
      </c>
      <c r="O135" s="13">
        <v>1600518</v>
      </c>
      <c r="P135" s="17">
        <f t="shared" si="26"/>
        <v>1600518</v>
      </c>
      <c r="Q135" s="13">
        <v>755635.89301121654</v>
      </c>
      <c r="R135" s="13">
        <v>406991.10698878346</v>
      </c>
      <c r="S135" s="18">
        <v>437891</v>
      </c>
      <c r="T135" s="19">
        <v>61</v>
      </c>
      <c r="U135" s="20" t="s">
        <v>111</v>
      </c>
      <c r="V135" s="15">
        <v>45836</v>
      </c>
      <c r="W135" s="13">
        <f t="shared" si="27"/>
        <v>7178.5409836065573</v>
      </c>
      <c r="X135" s="14">
        <v>9.4999999999999998E-3</v>
      </c>
      <c r="Y135" s="13">
        <f t="shared" si="28"/>
        <v>755635.89301121654</v>
      </c>
      <c r="Z135" s="13">
        <f t="shared" si="29"/>
        <v>406991.10698878346</v>
      </c>
      <c r="AA135" s="21">
        <f t="shared" si="30"/>
        <v>9.4999999999999998E-3</v>
      </c>
      <c r="AB135" s="19">
        <f t="shared" si="31"/>
        <v>61</v>
      </c>
      <c r="AC135" s="13">
        <f t="shared" si="32"/>
        <v>7178.5409836065573</v>
      </c>
      <c r="AD135" s="13"/>
      <c r="AH135" s="23">
        <v>7178.5409836065573</v>
      </c>
      <c r="AI135" s="23">
        <v>7178.5409836065573</v>
      </c>
      <c r="AJ135" s="23">
        <v>7178.5409836065573</v>
      </c>
      <c r="AK135" s="23">
        <v>7178.5409836065573</v>
      </c>
      <c r="AL135" s="23">
        <v>7178.5409836065573</v>
      </c>
      <c r="AM135" s="23">
        <v>7178.5409836065573</v>
      </c>
      <c r="AN135" s="23">
        <v>7178.5409836065573</v>
      </c>
      <c r="AO135" s="23">
        <v>7178.5409836065573</v>
      </c>
      <c r="AP135" s="23">
        <v>7178.5409836065573</v>
      </c>
      <c r="AQ135" s="23">
        <v>7178.5409836065573</v>
      </c>
      <c r="AR135" s="23">
        <v>7178.5409836065573</v>
      </c>
      <c r="AS135" s="23">
        <v>7178.5409836065573</v>
      </c>
      <c r="AT135" s="23">
        <v>7178.5409836065573</v>
      </c>
      <c r="AU135" s="23">
        <v>7178.5409836065573</v>
      </c>
      <c r="AV135" s="23">
        <v>7178.5409836065573</v>
      </c>
      <c r="AW135" s="23">
        <v>7178.5409836065573</v>
      </c>
      <c r="AX135" s="23">
        <v>7178.5409836065573</v>
      </c>
      <c r="AY135" s="23">
        <v>7178.5409836065573</v>
      </c>
      <c r="AZ135" s="23">
        <v>7178.5409836065573</v>
      </c>
      <c r="BA135" s="23">
        <v>7178.5409836065573</v>
      </c>
      <c r="BB135" s="23">
        <v>7178.5409836065573</v>
      </c>
      <c r="BC135" s="23">
        <v>7178.5409836065573</v>
      </c>
      <c r="BD135" s="23">
        <v>7178.5409836065573</v>
      </c>
      <c r="BE135" s="23">
        <v>7178.5409836065573</v>
      </c>
      <c r="BF135" s="23">
        <v>7178.5409836065573</v>
      </c>
      <c r="BG135" s="23">
        <v>7178.5409836065573</v>
      </c>
      <c r="BH135" s="23">
        <v>7178.5409836065573</v>
      </c>
      <c r="BI135" s="23">
        <v>7178.5409836065573</v>
      </c>
      <c r="BJ135" s="23">
        <v>7178.5409836065573</v>
      </c>
      <c r="BK135" s="23">
        <v>7178.5409836065573</v>
      </c>
      <c r="BL135" s="23">
        <v>7178.5409836065573</v>
      </c>
      <c r="BN135" s="23">
        <v>7178.5409836065573</v>
      </c>
      <c r="BP135" s="23">
        <v>0</v>
      </c>
      <c r="BR135" s="23">
        <v>7178.5409836065573</v>
      </c>
      <c r="BS135" s="23">
        <v>7178.5409836065573</v>
      </c>
      <c r="BT135" s="23">
        <v>7178.5409836065573</v>
      </c>
      <c r="BU135" s="23">
        <v>7178.5409836065573</v>
      </c>
      <c r="BV135" s="23">
        <v>7178.5409836065573</v>
      </c>
      <c r="BW135" s="23">
        <v>7178.5409836065573</v>
      </c>
      <c r="BX135" s="23">
        <v>7178.5409836065573</v>
      </c>
      <c r="BY135" s="23">
        <v>7178.5409836065573</v>
      </c>
      <c r="BZ135" s="23">
        <v>7178.5409836065573</v>
      </c>
      <c r="CA135" s="23">
        <v>7178.5409836065573</v>
      </c>
      <c r="CB135" s="23">
        <v>7178.5409836065573</v>
      </c>
      <c r="CC135" s="23">
        <v>7178.5409836065573</v>
      </c>
      <c r="CD135" s="23">
        <v>7178.5409836065573</v>
      </c>
      <c r="CE135" s="23">
        <v>7178.5409836065573</v>
      </c>
      <c r="CF135" s="23">
        <v>7178.5409836065573</v>
      </c>
      <c r="CG135" s="23">
        <v>7178.5409836065573</v>
      </c>
      <c r="CH135" s="23">
        <v>7178.5409836065573</v>
      </c>
      <c r="CI135" s="23">
        <v>7178.5409836065573</v>
      </c>
      <c r="CJ135" s="23">
        <v>7178.5409836065573</v>
      </c>
      <c r="CK135" s="23">
        <v>7178.5409836065573</v>
      </c>
      <c r="CL135" s="23">
        <v>7178.5409836065573</v>
      </c>
      <c r="CM135" s="23">
        <v>7178.5409836065573</v>
      </c>
      <c r="CN135" s="23">
        <v>7178.5409836065573</v>
      </c>
      <c r="CO135" s="23">
        <v>7178.5409836065573</v>
      </c>
      <c r="CP135" s="23">
        <v>7178.5409836065573</v>
      </c>
    </row>
    <row r="136" spans="1:130" s="23" customFormat="1" x14ac:dyDescent="0.2">
      <c r="A136" s="1">
        <v>10747</v>
      </c>
      <c r="B136" s="1">
        <v>10686</v>
      </c>
      <c r="C136" s="1">
        <v>1098701397</v>
      </c>
      <c r="D136" s="1" t="s">
        <v>15</v>
      </c>
      <c r="E136" s="1" t="s">
        <v>83</v>
      </c>
      <c r="F136" s="1" t="s">
        <v>17</v>
      </c>
      <c r="G136" s="13">
        <v>2610752</v>
      </c>
      <c r="H136" s="2">
        <v>1</v>
      </c>
      <c r="I136" s="14">
        <v>0</v>
      </c>
      <c r="J136" s="15">
        <v>44251</v>
      </c>
      <c r="K136" s="15">
        <v>46047</v>
      </c>
      <c r="L136" s="1">
        <v>25</v>
      </c>
      <c r="M136" s="15">
        <v>46078</v>
      </c>
      <c r="N136" s="16">
        <v>2610752</v>
      </c>
      <c r="O136" s="13">
        <v>2610752</v>
      </c>
      <c r="P136" s="17">
        <f t="shared" si="26"/>
        <v>2610752</v>
      </c>
      <c r="Q136" s="13">
        <v>452790.42977403628</v>
      </c>
      <c r="R136" s="13">
        <v>1902474.5702259638</v>
      </c>
      <c r="S136" s="18">
        <v>255487</v>
      </c>
      <c r="T136" s="19">
        <v>61</v>
      </c>
      <c r="U136" s="20" t="s">
        <v>111</v>
      </c>
      <c r="V136" s="15">
        <v>46078</v>
      </c>
      <c r="W136" s="13">
        <f t="shared" si="27"/>
        <v>4188.311475409836</v>
      </c>
      <c r="X136" s="14">
        <v>9.2499999999999995E-3</v>
      </c>
      <c r="Y136" s="13">
        <f t="shared" si="28"/>
        <v>452790.42977403628</v>
      </c>
      <c r="Z136" s="13">
        <f t="shared" si="29"/>
        <v>1902474.5702259638</v>
      </c>
      <c r="AA136" s="21">
        <f t="shared" si="30"/>
        <v>9.2499999999999995E-3</v>
      </c>
      <c r="AB136" s="19">
        <f t="shared" si="31"/>
        <v>61</v>
      </c>
      <c r="AC136" s="13">
        <f t="shared" si="32"/>
        <v>4188.3114754098351</v>
      </c>
      <c r="AD136" s="13"/>
      <c r="AP136" s="13">
        <v>4188.3114754098351</v>
      </c>
      <c r="AQ136" s="13">
        <v>4188.3114754098351</v>
      </c>
      <c r="AR136" s="13">
        <v>4188.3114754098351</v>
      </c>
      <c r="AS136" s="13">
        <v>4188.3114754098351</v>
      </c>
      <c r="AT136" s="13">
        <v>4188.3114754098351</v>
      </c>
      <c r="AU136" s="13">
        <v>4188.3114754098351</v>
      </c>
      <c r="AV136" s="13">
        <v>4188.3114754098351</v>
      </c>
      <c r="AW136" s="13">
        <v>4188.3114754098351</v>
      </c>
      <c r="AX136" s="13">
        <v>4188.3114754098351</v>
      </c>
      <c r="AY136" s="13">
        <v>4188.3114754098351</v>
      </c>
      <c r="AZ136" s="13">
        <v>4188.3114754098351</v>
      </c>
      <c r="BA136" s="13">
        <v>4188.3114754098351</v>
      </c>
      <c r="BB136" s="13">
        <v>4188.3114754098351</v>
      </c>
      <c r="BC136" s="13">
        <v>4188.3114754098351</v>
      </c>
      <c r="BD136" s="13">
        <v>4188.3114754098351</v>
      </c>
      <c r="BE136" s="13">
        <v>4188.3114754098351</v>
      </c>
      <c r="BF136" s="13">
        <v>4188.3114754098351</v>
      </c>
      <c r="BG136" s="13">
        <v>4188.3114754098351</v>
      </c>
      <c r="BH136" s="13">
        <v>4188.3114754098351</v>
      </c>
      <c r="BI136" s="13">
        <v>4188.3114754098351</v>
      </c>
      <c r="BJ136" s="13">
        <v>4188.3114754098351</v>
      </c>
      <c r="BK136" s="13">
        <v>4188.3114754098351</v>
      </c>
      <c r="BL136" s="13">
        <v>4188.3114754098351</v>
      </c>
      <c r="BM136" s="13"/>
      <c r="BN136" s="13">
        <v>4188.3114754098351</v>
      </c>
      <c r="BO136" s="13"/>
      <c r="BP136" s="23">
        <v>0</v>
      </c>
      <c r="BQ136" s="13"/>
      <c r="BR136" s="13">
        <v>4188.3114754098351</v>
      </c>
      <c r="BS136" s="13">
        <v>4188.3114754098351</v>
      </c>
      <c r="BT136" s="13">
        <v>4188.3114754098351</v>
      </c>
      <c r="BU136" s="13">
        <v>4188.3114754098351</v>
      </c>
      <c r="BV136" s="13">
        <v>4188.3114754098351</v>
      </c>
      <c r="BW136" s="13">
        <v>4188.3114754098351</v>
      </c>
      <c r="BX136" s="13">
        <v>4188.3114754098351</v>
      </c>
      <c r="BY136" s="13">
        <v>4188.3114754098351</v>
      </c>
      <c r="BZ136" s="13">
        <v>4188.3114754098351</v>
      </c>
      <c r="CA136" s="13">
        <v>4188.3114754098351</v>
      </c>
      <c r="CB136" s="13">
        <v>4188.3114754098351</v>
      </c>
      <c r="CC136" s="13">
        <v>4188.3114754098351</v>
      </c>
      <c r="CD136" s="13">
        <v>4188.3114754098351</v>
      </c>
      <c r="CE136" s="13">
        <v>4188.3114754098351</v>
      </c>
      <c r="CF136" s="13">
        <v>4188.3114754098351</v>
      </c>
      <c r="CG136" s="13">
        <v>4188.3114754098351</v>
      </c>
      <c r="CH136" s="13">
        <v>4188.3114754098351</v>
      </c>
      <c r="CI136" s="13">
        <v>4188.3114754098351</v>
      </c>
      <c r="CJ136" s="13">
        <v>4188.3114754098351</v>
      </c>
      <c r="CK136" s="13">
        <v>4188.3114754098351</v>
      </c>
      <c r="CL136" s="13">
        <v>4188.3114754098351</v>
      </c>
      <c r="CM136" s="13">
        <v>4188.3114754098351</v>
      </c>
      <c r="CN136" s="13">
        <v>4188.3114754098351</v>
      </c>
      <c r="CO136" s="13">
        <v>4188.3114754098351</v>
      </c>
      <c r="CP136" s="13">
        <v>4188.3114754098351</v>
      </c>
      <c r="CQ136" s="13">
        <v>4188.3114754098351</v>
      </c>
      <c r="CR136" s="13">
        <v>4188.3114754098351</v>
      </c>
      <c r="CS136" s="13">
        <v>4188.3114754098351</v>
      </c>
      <c r="CT136" s="13">
        <v>4188.3114754098351</v>
      </c>
      <c r="CU136" s="13">
        <v>4188.3114754098351</v>
      </c>
      <c r="CV136" s="13">
        <v>4188.3114754098351</v>
      </c>
      <c r="CW136" s="13">
        <v>4188.3114754098351</v>
      </c>
      <c r="CX136" s="13">
        <v>4188.3114754098351</v>
      </c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</row>
    <row r="137" spans="1:130" s="23" customFormat="1" x14ac:dyDescent="0.2">
      <c r="A137" s="1">
        <v>10256</v>
      </c>
      <c r="B137" s="1">
        <v>10189</v>
      </c>
      <c r="C137" s="1">
        <v>53139431</v>
      </c>
      <c r="D137" s="1" t="s">
        <v>15</v>
      </c>
      <c r="E137" s="1" t="s">
        <v>19</v>
      </c>
      <c r="F137" s="1" t="s">
        <v>17</v>
      </c>
      <c r="G137" s="13">
        <v>2512571</v>
      </c>
      <c r="H137" s="2">
        <v>1</v>
      </c>
      <c r="I137" s="14">
        <v>0</v>
      </c>
      <c r="J137" s="15">
        <v>43921</v>
      </c>
      <c r="K137" s="15">
        <v>45731</v>
      </c>
      <c r="L137" s="1">
        <v>15</v>
      </c>
      <c r="M137" s="15">
        <v>45762</v>
      </c>
      <c r="N137" s="16">
        <v>2512571</v>
      </c>
      <c r="O137" s="13">
        <v>2512571</v>
      </c>
      <c r="P137" s="17">
        <f t="shared" si="26"/>
        <v>2512571</v>
      </c>
      <c r="Q137" s="13">
        <v>1219721.102311383</v>
      </c>
      <c r="R137" s="13">
        <v>502932.897688617</v>
      </c>
      <c r="S137" s="18">
        <v>789917</v>
      </c>
      <c r="T137" s="19">
        <v>62</v>
      </c>
      <c r="U137" s="20" t="s">
        <v>111</v>
      </c>
      <c r="V137" s="15">
        <v>45762</v>
      </c>
      <c r="W137" s="13">
        <f t="shared" si="27"/>
        <v>12740.596774193549</v>
      </c>
      <c r="X137" s="14">
        <v>1.04455E-2</v>
      </c>
      <c r="Y137" s="13">
        <f t="shared" si="28"/>
        <v>1219721.102311383</v>
      </c>
      <c r="Z137" s="13">
        <f t="shared" si="29"/>
        <v>502932.897688617</v>
      </c>
      <c r="AA137" s="21">
        <f t="shared" si="30"/>
        <v>1.04455E-2</v>
      </c>
      <c r="AB137" s="19">
        <f t="shared" si="31"/>
        <v>62</v>
      </c>
      <c r="AC137" s="13">
        <f t="shared" si="32"/>
        <v>12740.596774193551</v>
      </c>
      <c r="AD137" s="13"/>
      <c r="AE137" s="23">
        <v>12740.596774193551</v>
      </c>
      <c r="AF137" s="23">
        <v>12740.596774193551</v>
      </c>
      <c r="AG137" s="23">
        <v>12740.596774193551</v>
      </c>
      <c r="AH137" s="23">
        <v>12740.596774193551</v>
      </c>
      <c r="AI137" s="23">
        <v>12740.596774193551</v>
      </c>
      <c r="AJ137" s="23">
        <v>12740.596774193551</v>
      </c>
      <c r="AK137" s="23">
        <v>12740.596774193551</v>
      </c>
      <c r="AL137" s="23">
        <v>12740.596774193551</v>
      </c>
      <c r="AM137" s="23">
        <v>12740.596774193551</v>
      </c>
      <c r="AN137" s="23">
        <v>12740.596774193551</v>
      </c>
      <c r="AO137" s="23">
        <v>12740.596774193551</v>
      </c>
      <c r="AP137" s="23">
        <v>12740.596774193551</v>
      </c>
      <c r="AQ137" s="23">
        <v>12740.596774193551</v>
      </c>
      <c r="AR137" s="23">
        <v>12740.596774193551</v>
      </c>
      <c r="AS137" s="23">
        <v>12740.596774193551</v>
      </c>
      <c r="AT137" s="23">
        <v>12740.596774193551</v>
      </c>
      <c r="AU137" s="23">
        <v>12740.596774193551</v>
      </c>
      <c r="AV137" s="23">
        <v>12740.596774193551</v>
      </c>
      <c r="AW137" s="23">
        <v>12740.596774193551</v>
      </c>
      <c r="AX137" s="23">
        <v>12740.596774193551</v>
      </c>
      <c r="AY137" s="23">
        <v>12740.596774193551</v>
      </c>
      <c r="AZ137" s="23">
        <v>12740.596774193551</v>
      </c>
      <c r="BA137" s="23">
        <v>12740.596774193551</v>
      </c>
      <c r="BB137" s="23">
        <v>12740.596774193551</v>
      </c>
      <c r="BC137" s="23">
        <v>12740.596774193551</v>
      </c>
      <c r="BD137" s="23">
        <v>12740.596774193551</v>
      </c>
      <c r="BE137" s="23">
        <v>12740.596774193551</v>
      </c>
      <c r="BF137" s="23">
        <v>12740.596774193551</v>
      </c>
      <c r="BG137" s="23">
        <v>12740.596774193551</v>
      </c>
      <c r="BH137" s="23">
        <v>12740.596774193551</v>
      </c>
      <c r="BI137" s="23">
        <v>12740.596774193551</v>
      </c>
      <c r="BJ137" s="23">
        <v>12740.596774193551</v>
      </c>
      <c r="BK137" s="23">
        <v>12740.596774193551</v>
      </c>
      <c r="BL137" s="23">
        <v>12740.596774193551</v>
      </c>
      <c r="BN137" s="23">
        <v>12740.596774193551</v>
      </c>
      <c r="BP137" s="23">
        <v>0</v>
      </c>
      <c r="BR137" s="23">
        <v>12740.596774193551</v>
      </c>
      <c r="BS137" s="23">
        <v>12740.596774193551</v>
      </c>
      <c r="BT137" s="23">
        <v>12740.596774193551</v>
      </c>
      <c r="BU137" s="23">
        <v>12740.596774193551</v>
      </c>
      <c r="BV137" s="23">
        <v>12740.596774193551</v>
      </c>
      <c r="BW137" s="23">
        <v>12740.596774193551</v>
      </c>
      <c r="BX137" s="23">
        <v>12740.596774193551</v>
      </c>
      <c r="BY137" s="23">
        <v>12740.596774193551</v>
      </c>
      <c r="BZ137" s="23">
        <v>12740.596774193551</v>
      </c>
      <c r="CA137" s="23">
        <v>12740.596774193551</v>
      </c>
      <c r="CB137" s="23">
        <v>12740.596774193551</v>
      </c>
      <c r="CC137" s="23">
        <v>12740.596774193551</v>
      </c>
      <c r="CD137" s="23">
        <v>12740.596774193551</v>
      </c>
      <c r="CE137" s="23">
        <v>12740.596774193551</v>
      </c>
      <c r="CF137" s="23">
        <v>12740.596774193551</v>
      </c>
      <c r="CG137" s="23">
        <v>12740.596774193551</v>
      </c>
      <c r="CH137" s="23">
        <v>12740.596774193551</v>
      </c>
      <c r="CI137" s="23">
        <v>12740.596774193551</v>
      </c>
      <c r="CJ137" s="23">
        <v>12740.596774193551</v>
      </c>
      <c r="CK137" s="23">
        <v>12740.596774193551</v>
      </c>
      <c r="CL137" s="23">
        <v>12740.596774193551</v>
      </c>
      <c r="CM137" s="23">
        <v>12740.596774193551</v>
      </c>
      <c r="CN137" s="23">
        <v>12740.596774193551</v>
      </c>
    </row>
    <row r="138" spans="1:130" s="23" customFormat="1" x14ac:dyDescent="0.2">
      <c r="A138" s="1">
        <v>10280</v>
      </c>
      <c r="B138" s="1">
        <v>10177</v>
      </c>
      <c r="C138" s="1">
        <v>51924619</v>
      </c>
      <c r="D138" s="1" t="s">
        <v>15</v>
      </c>
      <c r="E138" s="1" t="s">
        <v>31</v>
      </c>
      <c r="F138" s="1" t="s">
        <v>17</v>
      </c>
      <c r="G138" s="13">
        <v>2682206</v>
      </c>
      <c r="H138" s="2">
        <v>2</v>
      </c>
      <c r="I138" s="14">
        <v>0</v>
      </c>
      <c r="J138" s="15">
        <v>43936</v>
      </c>
      <c r="K138" s="15">
        <v>45744</v>
      </c>
      <c r="L138" s="1">
        <v>28</v>
      </c>
      <c r="M138" s="15">
        <v>45775</v>
      </c>
      <c r="N138" s="16">
        <v>1341103</v>
      </c>
      <c r="O138" s="13">
        <v>2682206</v>
      </c>
      <c r="P138" s="17">
        <f t="shared" si="26"/>
        <v>2682206</v>
      </c>
      <c r="Q138" s="13">
        <v>1092279.280628639</v>
      </c>
      <c r="R138" s="13">
        <v>882543.71937136096</v>
      </c>
      <c r="S138" s="18">
        <v>707383</v>
      </c>
      <c r="T138" s="19">
        <v>62</v>
      </c>
      <c r="U138" s="20" t="s">
        <v>111</v>
      </c>
      <c r="V138" s="15">
        <v>45775</v>
      </c>
      <c r="W138" s="13">
        <f t="shared" si="27"/>
        <v>11409.403225806451</v>
      </c>
      <c r="X138" s="14">
        <v>1.04455E-2</v>
      </c>
      <c r="Y138" s="13">
        <f t="shared" si="28"/>
        <v>1092279.280628639</v>
      </c>
      <c r="Z138" s="13">
        <f t="shared" si="29"/>
        <v>882543.71937136096</v>
      </c>
      <c r="AA138" s="21">
        <f t="shared" si="30"/>
        <v>1.04455E-2</v>
      </c>
      <c r="AB138" s="19">
        <f t="shared" si="31"/>
        <v>62</v>
      </c>
      <c r="AC138" s="13">
        <f t="shared" si="32"/>
        <v>11409.403225806449</v>
      </c>
      <c r="AD138" s="13"/>
      <c r="AF138" s="23">
        <v>11409.403225806449</v>
      </c>
      <c r="AG138" s="23">
        <v>11409.403225806449</v>
      </c>
      <c r="AH138" s="23">
        <v>11409.403225806449</v>
      </c>
      <c r="AI138" s="23">
        <v>11409.403225806449</v>
      </c>
      <c r="AJ138" s="23">
        <v>11409.403225806449</v>
      </c>
      <c r="AK138" s="23">
        <v>11409.403225806449</v>
      </c>
      <c r="AL138" s="23">
        <v>11409.403225806449</v>
      </c>
      <c r="AM138" s="23">
        <v>11409.403225806449</v>
      </c>
      <c r="AN138" s="23">
        <v>11409.403225806449</v>
      </c>
      <c r="AO138" s="23">
        <v>11409.403225806449</v>
      </c>
      <c r="AP138" s="23">
        <v>11409.403225806449</v>
      </c>
      <c r="AQ138" s="23">
        <v>11409.403225806449</v>
      </c>
      <c r="AR138" s="23">
        <v>11409.403225806449</v>
      </c>
      <c r="AS138" s="23">
        <v>11409.403225806449</v>
      </c>
      <c r="AT138" s="23">
        <v>11409.403225806449</v>
      </c>
      <c r="AU138" s="23">
        <v>11409.403225806449</v>
      </c>
      <c r="AV138" s="23">
        <v>11409.403225806449</v>
      </c>
      <c r="AW138" s="23">
        <v>11409.403225806449</v>
      </c>
      <c r="AX138" s="23">
        <v>11409.403225806449</v>
      </c>
      <c r="AY138" s="23">
        <v>11409.403225806449</v>
      </c>
      <c r="AZ138" s="23">
        <v>11409.403225806449</v>
      </c>
      <c r="BA138" s="23">
        <v>11409.403225806449</v>
      </c>
      <c r="BB138" s="23">
        <v>11409.403225806449</v>
      </c>
      <c r="BC138" s="23">
        <v>11409.403225806449</v>
      </c>
      <c r="BD138" s="23">
        <v>11409.403225806449</v>
      </c>
      <c r="BE138" s="23">
        <v>11409.403225806449</v>
      </c>
      <c r="BF138" s="23">
        <v>11409.403225806449</v>
      </c>
      <c r="BG138" s="23">
        <v>11409.403225806449</v>
      </c>
      <c r="BH138" s="23">
        <v>11409.403225806449</v>
      </c>
      <c r="BI138" s="23">
        <v>11409.403225806449</v>
      </c>
      <c r="BJ138" s="23">
        <v>11409.403225806449</v>
      </c>
      <c r="BK138" s="23">
        <v>11409.403225806449</v>
      </c>
      <c r="BL138" s="23">
        <v>11409.403225806449</v>
      </c>
      <c r="BN138" s="23">
        <v>11409.403225806449</v>
      </c>
      <c r="BP138" s="23">
        <v>0</v>
      </c>
      <c r="BR138" s="23">
        <v>11409.403225806449</v>
      </c>
      <c r="BS138" s="23">
        <v>11409.403225806449</v>
      </c>
      <c r="BT138" s="23">
        <v>11409.403225806449</v>
      </c>
      <c r="BU138" s="23">
        <v>11409.403225806449</v>
      </c>
      <c r="BV138" s="23">
        <v>11409.403225806449</v>
      </c>
      <c r="BW138" s="23">
        <v>11409.403225806449</v>
      </c>
      <c r="BX138" s="23">
        <v>11409.403225806449</v>
      </c>
      <c r="BY138" s="23">
        <v>11409.403225806449</v>
      </c>
      <c r="BZ138" s="23">
        <v>11409.403225806449</v>
      </c>
      <c r="CA138" s="23">
        <v>11409.403225806449</v>
      </c>
      <c r="CB138" s="23">
        <v>11409.403225806449</v>
      </c>
      <c r="CC138" s="23">
        <v>11409.403225806449</v>
      </c>
      <c r="CD138" s="23">
        <v>11409.403225806449</v>
      </c>
      <c r="CE138" s="23">
        <v>11409.403225806449</v>
      </c>
      <c r="CF138" s="23">
        <v>11409.403225806449</v>
      </c>
      <c r="CG138" s="23">
        <v>11409.403225806449</v>
      </c>
      <c r="CH138" s="23">
        <v>11409.403225806449</v>
      </c>
      <c r="CI138" s="23">
        <v>11409.403225806449</v>
      </c>
      <c r="CJ138" s="23">
        <v>11409.403225806449</v>
      </c>
      <c r="CK138" s="23">
        <v>11409.403225806449</v>
      </c>
      <c r="CL138" s="23">
        <v>11409.403225806449</v>
      </c>
      <c r="CM138" s="23">
        <v>11409.403225806449</v>
      </c>
      <c r="CN138" s="23">
        <v>11409.403225806449</v>
      </c>
      <c r="CO138" s="23">
        <v>11409.403225806449</v>
      </c>
    </row>
    <row r="139" spans="1:130" s="23" customFormat="1" x14ac:dyDescent="0.2">
      <c r="A139" s="1">
        <v>10306</v>
      </c>
      <c r="B139" s="1">
        <v>10206</v>
      </c>
      <c r="C139" s="1">
        <v>1055314031</v>
      </c>
      <c r="D139" s="1" t="s">
        <v>15</v>
      </c>
      <c r="E139" s="1" t="s">
        <v>44</v>
      </c>
      <c r="F139" s="1" t="s">
        <v>17</v>
      </c>
      <c r="G139" s="13">
        <v>1822047</v>
      </c>
      <c r="H139" s="2">
        <v>2</v>
      </c>
      <c r="I139" s="14">
        <v>0</v>
      </c>
      <c r="J139" s="15">
        <v>43943</v>
      </c>
      <c r="K139" s="15">
        <v>45744</v>
      </c>
      <c r="L139" s="1">
        <v>28</v>
      </c>
      <c r="M139" s="15">
        <v>45775</v>
      </c>
      <c r="N139" s="16">
        <v>911023</v>
      </c>
      <c r="O139" s="13">
        <v>1822047</v>
      </c>
      <c r="P139" s="17">
        <f t="shared" si="26"/>
        <v>1822047</v>
      </c>
      <c r="Q139" s="13">
        <v>778933.87096774194</v>
      </c>
      <c r="R139" s="13">
        <v>560174.12903225806</v>
      </c>
      <c r="S139" s="18">
        <v>482939</v>
      </c>
      <c r="T139" s="19">
        <v>62</v>
      </c>
      <c r="U139" s="20" t="s">
        <v>111</v>
      </c>
      <c r="V139" s="15">
        <v>45775</v>
      </c>
      <c r="W139" s="13">
        <f t="shared" si="27"/>
        <v>7789.3387096774195</v>
      </c>
      <c r="X139" s="14">
        <v>0.01</v>
      </c>
      <c r="Y139" s="13">
        <f t="shared" si="28"/>
        <v>778933.87096774194</v>
      </c>
      <c r="Z139" s="13">
        <f t="shared" si="29"/>
        <v>560174.12903225806</v>
      </c>
      <c r="AA139" s="21">
        <f t="shared" si="30"/>
        <v>0.01</v>
      </c>
      <c r="AB139" s="19">
        <f t="shared" si="31"/>
        <v>62</v>
      </c>
      <c r="AC139" s="13">
        <f t="shared" si="32"/>
        <v>7789.3387096774195</v>
      </c>
      <c r="AD139" s="13"/>
      <c r="AF139" s="23">
        <v>7789.3387096774195</v>
      </c>
      <c r="AG139" s="23">
        <v>7789.3387096774195</v>
      </c>
      <c r="AH139" s="23">
        <v>7789.3387096774195</v>
      </c>
      <c r="AI139" s="23">
        <v>7789.3387096774195</v>
      </c>
      <c r="AJ139" s="23">
        <v>7789.3387096774195</v>
      </c>
      <c r="AK139" s="23">
        <v>7789.3387096774195</v>
      </c>
      <c r="AL139" s="23">
        <v>7789.3387096774195</v>
      </c>
      <c r="AM139" s="23">
        <v>7789.3387096774195</v>
      </c>
      <c r="AN139" s="23">
        <v>7789.3387096774195</v>
      </c>
      <c r="AO139" s="23">
        <v>7789.3387096774195</v>
      </c>
      <c r="AP139" s="23">
        <v>7789.3387096774195</v>
      </c>
      <c r="AQ139" s="23">
        <v>7789.3387096774195</v>
      </c>
      <c r="AR139" s="23">
        <v>7789.3387096774195</v>
      </c>
      <c r="AS139" s="23">
        <v>7789.3387096774195</v>
      </c>
      <c r="AT139" s="23">
        <v>7789.3387096774195</v>
      </c>
      <c r="AU139" s="23">
        <v>7789.3387096774195</v>
      </c>
      <c r="AV139" s="23">
        <v>7789.3387096774195</v>
      </c>
      <c r="AW139" s="23">
        <v>7789.3387096774195</v>
      </c>
      <c r="AX139" s="23">
        <v>7789.3387096774195</v>
      </c>
      <c r="AY139" s="23">
        <v>7789.3387096774195</v>
      </c>
      <c r="AZ139" s="23">
        <v>7789.3387096774195</v>
      </c>
      <c r="BA139" s="23">
        <v>7789.3387096774195</v>
      </c>
      <c r="BB139" s="23">
        <v>7789.3387096774195</v>
      </c>
      <c r="BC139" s="23">
        <v>7789.3387096774195</v>
      </c>
      <c r="BD139" s="23">
        <v>7789.3387096774195</v>
      </c>
      <c r="BE139" s="23">
        <v>7789.3387096774195</v>
      </c>
      <c r="BF139" s="23">
        <v>7789.3387096774195</v>
      </c>
      <c r="BG139" s="23">
        <v>7789.3387096774195</v>
      </c>
      <c r="BH139" s="23">
        <v>7789.3387096774195</v>
      </c>
      <c r="BI139" s="23">
        <v>7789.3387096774195</v>
      </c>
      <c r="BJ139" s="23">
        <v>7789.3387096774195</v>
      </c>
      <c r="BK139" s="23">
        <v>7789.3387096774195</v>
      </c>
      <c r="BL139" s="23">
        <v>7789.3387096774195</v>
      </c>
      <c r="BN139" s="23">
        <v>7789.3387096774195</v>
      </c>
      <c r="BP139" s="23">
        <v>0</v>
      </c>
      <c r="BR139" s="23">
        <v>7789.3387096774195</v>
      </c>
      <c r="BS139" s="23">
        <v>7789.3387096774195</v>
      </c>
      <c r="BT139" s="23">
        <v>7789.3387096774195</v>
      </c>
      <c r="BU139" s="23">
        <v>7789.3387096774195</v>
      </c>
      <c r="BV139" s="23">
        <v>7789.3387096774195</v>
      </c>
      <c r="BW139" s="23">
        <v>7789.3387096774195</v>
      </c>
      <c r="BX139" s="23">
        <v>7789.3387096774195</v>
      </c>
      <c r="BY139" s="23">
        <v>7789.3387096774195</v>
      </c>
      <c r="BZ139" s="23">
        <v>7789.3387096774195</v>
      </c>
      <c r="CA139" s="23">
        <v>7789.3387096774195</v>
      </c>
      <c r="CB139" s="23">
        <v>7789.3387096774195</v>
      </c>
      <c r="CC139" s="23">
        <v>7789.3387096774195</v>
      </c>
      <c r="CD139" s="23">
        <v>7789.3387096774195</v>
      </c>
      <c r="CE139" s="23">
        <v>7789.3387096774195</v>
      </c>
      <c r="CF139" s="23">
        <v>7789.3387096774195</v>
      </c>
      <c r="CG139" s="23">
        <v>7789.3387096774195</v>
      </c>
      <c r="CH139" s="23">
        <v>7789.3387096774195</v>
      </c>
      <c r="CI139" s="23">
        <v>7789.3387096774195</v>
      </c>
      <c r="CJ139" s="23">
        <v>7789.3387096774195</v>
      </c>
      <c r="CK139" s="23">
        <v>7789.3387096774195</v>
      </c>
      <c r="CL139" s="23">
        <v>7789.3387096774195</v>
      </c>
      <c r="CM139" s="23">
        <v>7789.3387096774195</v>
      </c>
      <c r="CN139" s="23">
        <v>7789.3387096774195</v>
      </c>
      <c r="CO139" s="23">
        <v>7789.3387096774195</v>
      </c>
    </row>
    <row r="140" spans="1:130" s="23" customFormat="1" x14ac:dyDescent="0.2">
      <c r="A140" s="1">
        <v>10328</v>
      </c>
      <c r="B140" s="1">
        <v>10184</v>
      </c>
      <c r="C140" s="1">
        <v>19068005</v>
      </c>
      <c r="D140" s="1" t="s">
        <v>15</v>
      </c>
      <c r="E140" s="1" t="s">
        <v>49</v>
      </c>
      <c r="F140" s="1" t="s">
        <v>17</v>
      </c>
      <c r="G140" s="13">
        <v>2344368</v>
      </c>
      <c r="H140" s="2">
        <v>1</v>
      </c>
      <c r="I140" s="14">
        <v>0</v>
      </c>
      <c r="J140" s="15">
        <v>43948</v>
      </c>
      <c r="K140" s="15">
        <v>45762</v>
      </c>
      <c r="L140" s="1">
        <v>15</v>
      </c>
      <c r="M140" s="15">
        <v>45792</v>
      </c>
      <c r="N140" s="16">
        <v>2344368</v>
      </c>
      <c r="O140" s="13">
        <v>2344368</v>
      </c>
      <c r="P140" s="17">
        <f t="shared" si="26"/>
        <v>2344368</v>
      </c>
      <c r="Q140" s="13">
        <v>1002229.0322580646</v>
      </c>
      <c r="R140" s="13">
        <v>720756.9677419354</v>
      </c>
      <c r="S140" s="18">
        <v>621382</v>
      </c>
      <c r="T140" s="19">
        <v>62</v>
      </c>
      <c r="U140" s="20" t="s">
        <v>111</v>
      </c>
      <c r="V140" s="15">
        <v>45792</v>
      </c>
      <c r="W140" s="13">
        <f t="shared" si="27"/>
        <v>10022.290322580646</v>
      </c>
      <c r="X140" s="14">
        <v>0.01</v>
      </c>
      <c r="Y140" s="13">
        <f t="shared" si="28"/>
        <v>1002229.0322580646</v>
      </c>
      <c r="Z140" s="13">
        <f t="shared" si="29"/>
        <v>720756.9677419354</v>
      </c>
      <c r="AA140" s="21">
        <f t="shared" si="30"/>
        <v>0.01</v>
      </c>
      <c r="AB140" s="19">
        <f t="shared" si="31"/>
        <v>62</v>
      </c>
      <c r="AC140" s="13">
        <f t="shared" si="32"/>
        <v>10022.290322580646</v>
      </c>
      <c r="AD140" s="13"/>
      <c r="AF140" s="23">
        <v>10022.290322580646</v>
      </c>
      <c r="AG140" s="23">
        <v>10022.290322580646</v>
      </c>
      <c r="AH140" s="23">
        <v>10022.290322580646</v>
      </c>
      <c r="AI140" s="23">
        <v>10022.290322580646</v>
      </c>
      <c r="AJ140" s="23">
        <v>10022.290322580646</v>
      </c>
      <c r="AK140" s="23">
        <v>10022.290322580646</v>
      </c>
      <c r="AL140" s="23">
        <v>10022.290322580646</v>
      </c>
      <c r="AM140" s="23">
        <v>10022.290322580646</v>
      </c>
      <c r="AN140" s="23">
        <v>10022.290322580646</v>
      </c>
      <c r="AO140" s="23">
        <v>10022.290322580646</v>
      </c>
      <c r="AP140" s="23">
        <v>10022.290322580646</v>
      </c>
      <c r="AQ140" s="23">
        <v>10022.290322580646</v>
      </c>
      <c r="AR140" s="23">
        <v>10022.290322580646</v>
      </c>
      <c r="AS140" s="23">
        <v>10022.290322580646</v>
      </c>
      <c r="AT140" s="23">
        <v>10022.290322580646</v>
      </c>
      <c r="AU140" s="23">
        <v>10022.290322580646</v>
      </c>
      <c r="AV140" s="23">
        <v>10022.290322580646</v>
      </c>
      <c r="AW140" s="23">
        <v>10022.290322580646</v>
      </c>
      <c r="AX140" s="23">
        <v>10022.290322580646</v>
      </c>
      <c r="AY140" s="23">
        <v>10022.290322580646</v>
      </c>
      <c r="AZ140" s="23">
        <v>10022.290322580646</v>
      </c>
      <c r="BA140" s="23">
        <v>10022.290322580646</v>
      </c>
      <c r="BB140" s="23">
        <v>10022.290322580646</v>
      </c>
      <c r="BC140" s="23">
        <v>10022.290322580646</v>
      </c>
      <c r="BD140" s="23">
        <v>10022.290322580646</v>
      </c>
      <c r="BE140" s="23">
        <v>10022.290322580646</v>
      </c>
      <c r="BF140" s="23">
        <v>10022.290322580646</v>
      </c>
      <c r="BG140" s="23">
        <v>10022.290322580646</v>
      </c>
      <c r="BH140" s="23">
        <v>10022.290322580646</v>
      </c>
      <c r="BI140" s="23">
        <v>10022.290322580646</v>
      </c>
      <c r="BJ140" s="23">
        <v>10022.290322580646</v>
      </c>
      <c r="BK140" s="23">
        <v>10022.290322580646</v>
      </c>
      <c r="BL140" s="23">
        <v>10022.290322580646</v>
      </c>
      <c r="BN140" s="23">
        <v>10022.290322580646</v>
      </c>
      <c r="BP140" s="23">
        <v>0</v>
      </c>
      <c r="BR140" s="23">
        <v>10022.290322580646</v>
      </c>
      <c r="BS140" s="23">
        <v>10022.290322580646</v>
      </c>
      <c r="BT140" s="23">
        <v>10022.290322580646</v>
      </c>
      <c r="BU140" s="23">
        <v>10022.290322580646</v>
      </c>
      <c r="BV140" s="23">
        <v>10022.290322580646</v>
      </c>
      <c r="BW140" s="23">
        <v>10022.290322580646</v>
      </c>
      <c r="BX140" s="23">
        <v>10022.290322580646</v>
      </c>
      <c r="BY140" s="23">
        <v>10022.290322580646</v>
      </c>
      <c r="BZ140" s="23">
        <v>10022.290322580646</v>
      </c>
      <c r="CA140" s="23">
        <v>10022.290322580646</v>
      </c>
      <c r="CB140" s="23">
        <v>10022.290322580646</v>
      </c>
      <c r="CC140" s="23">
        <v>10022.290322580646</v>
      </c>
      <c r="CD140" s="23">
        <v>10022.290322580646</v>
      </c>
      <c r="CE140" s="23">
        <v>10022.290322580646</v>
      </c>
      <c r="CF140" s="23">
        <v>10022.290322580646</v>
      </c>
      <c r="CG140" s="23">
        <v>10022.290322580646</v>
      </c>
      <c r="CH140" s="23">
        <v>10022.290322580646</v>
      </c>
      <c r="CI140" s="23">
        <v>10022.290322580646</v>
      </c>
      <c r="CJ140" s="23">
        <v>10022.290322580646</v>
      </c>
      <c r="CK140" s="23">
        <v>10022.290322580646</v>
      </c>
      <c r="CL140" s="23">
        <v>10022.290322580646</v>
      </c>
      <c r="CM140" s="23">
        <v>10022.290322580646</v>
      </c>
      <c r="CN140" s="23">
        <v>10022.290322580646</v>
      </c>
      <c r="CO140" s="23">
        <v>10022.290322580646</v>
      </c>
    </row>
    <row r="141" spans="1:130" s="23" customFormat="1" x14ac:dyDescent="0.2">
      <c r="A141" s="1">
        <v>10353</v>
      </c>
      <c r="B141" s="1">
        <v>10204</v>
      </c>
      <c r="C141" s="1">
        <v>52168556</v>
      </c>
      <c r="D141" s="1" t="s">
        <v>15</v>
      </c>
      <c r="E141" s="1" t="s">
        <v>59</v>
      </c>
      <c r="F141" s="1" t="s">
        <v>17</v>
      </c>
      <c r="G141" s="13">
        <v>1791397</v>
      </c>
      <c r="H141" s="2">
        <v>1</v>
      </c>
      <c r="I141" s="14">
        <v>0</v>
      </c>
      <c r="J141" s="15">
        <v>43951</v>
      </c>
      <c r="K141" s="15">
        <v>45775</v>
      </c>
      <c r="L141" s="1">
        <v>28</v>
      </c>
      <c r="M141" s="15">
        <v>45805</v>
      </c>
      <c r="N141" s="16">
        <v>1791397</v>
      </c>
      <c r="O141" s="13">
        <v>1791397</v>
      </c>
      <c r="P141" s="17">
        <f t="shared" si="26"/>
        <v>1791397</v>
      </c>
      <c r="Q141" s="13">
        <v>820784.38030560268</v>
      </c>
      <c r="R141" s="13">
        <v>487170.61969439732</v>
      </c>
      <c r="S141" s="18">
        <v>483442</v>
      </c>
      <c r="T141" s="19">
        <v>62</v>
      </c>
      <c r="U141" s="20" t="s">
        <v>111</v>
      </c>
      <c r="V141" s="15">
        <v>45805</v>
      </c>
      <c r="W141" s="13">
        <f t="shared" si="27"/>
        <v>7797.4516129032254</v>
      </c>
      <c r="X141" s="14">
        <v>9.4999999999999998E-3</v>
      </c>
      <c r="Y141" s="13">
        <f t="shared" si="28"/>
        <v>820784.38030560268</v>
      </c>
      <c r="Z141" s="13">
        <f t="shared" si="29"/>
        <v>487170.61969439732</v>
      </c>
      <c r="AA141" s="21">
        <f t="shared" si="30"/>
        <v>9.4999999999999998E-3</v>
      </c>
      <c r="AB141" s="19">
        <f t="shared" si="31"/>
        <v>62</v>
      </c>
      <c r="AC141" s="13">
        <f t="shared" si="32"/>
        <v>7797.4516129032254</v>
      </c>
      <c r="AD141" s="13"/>
      <c r="AF141" s="23">
        <v>7797.4516129032254</v>
      </c>
      <c r="AG141" s="23">
        <v>7797.4516129032254</v>
      </c>
      <c r="AH141" s="23">
        <v>7797.4516129032254</v>
      </c>
      <c r="AI141" s="23">
        <v>7797.4516129032254</v>
      </c>
      <c r="AJ141" s="23">
        <v>7797.4516129032254</v>
      </c>
      <c r="AK141" s="23">
        <v>7797.4516129032254</v>
      </c>
      <c r="AL141" s="23">
        <v>7797.4516129032254</v>
      </c>
      <c r="AM141" s="23">
        <v>7797.4516129032254</v>
      </c>
      <c r="AN141" s="23">
        <v>7797.4516129032254</v>
      </c>
      <c r="AO141" s="23">
        <v>7797.4516129032254</v>
      </c>
      <c r="AP141" s="23">
        <v>7797.4516129032254</v>
      </c>
      <c r="AQ141" s="23">
        <v>7797.4516129032254</v>
      </c>
      <c r="AR141" s="23">
        <v>7797.4516129032254</v>
      </c>
      <c r="AS141" s="23">
        <v>7797.4516129032254</v>
      </c>
      <c r="AT141" s="23">
        <v>7797.4516129032254</v>
      </c>
      <c r="AU141" s="23">
        <v>7797.4516129032254</v>
      </c>
      <c r="AV141" s="23">
        <v>7797.4516129032254</v>
      </c>
      <c r="AW141" s="23">
        <v>7797.4516129032254</v>
      </c>
      <c r="AX141" s="23">
        <v>7797.4516129032254</v>
      </c>
      <c r="AY141" s="23">
        <v>7797.4516129032254</v>
      </c>
      <c r="AZ141" s="23">
        <v>7797.4516129032254</v>
      </c>
      <c r="BA141" s="23">
        <v>7797.4516129032254</v>
      </c>
      <c r="BB141" s="23">
        <v>7797.4516129032254</v>
      </c>
      <c r="BC141" s="23">
        <v>7797.4516129032254</v>
      </c>
      <c r="BD141" s="23">
        <v>7797.4516129032254</v>
      </c>
      <c r="BE141" s="23">
        <v>7797.4516129032254</v>
      </c>
      <c r="BF141" s="23">
        <v>7797.4516129032254</v>
      </c>
      <c r="BG141" s="23">
        <v>7797.4516129032254</v>
      </c>
      <c r="BH141" s="23">
        <v>7797.4516129032254</v>
      </c>
      <c r="BI141" s="23">
        <v>7797.4516129032254</v>
      </c>
      <c r="BJ141" s="23">
        <v>7797.4516129032254</v>
      </c>
      <c r="BK141" s="23">
        <v>7797.4516129032254</v>
      </c>
      <c r="BL141" s="23">
        <v>7797.4516129032254</v>
      </c>
      <c r="BN141" s="23">
        <v>7797.4516129032254</v>
      </c>
      <c r="BP141" s="23">
        <v>0</v>
      </c>
      <c r="BR141" s="23">
        <v>7797.4516129032254</v>
      </c>
      <c r="BS141" s="23">
        <v>7797.4516129032254</v>
      </c>
      <c r="BT141" s="23">
        <v>7797.4516129032254</v>
      </c>
      <c r="BU141" s="23">
        <v>7797.4516129032254</v>
      </c>
      <c r="BV141" s="23">
        <v>7797.4516129032254</v>
      </c>
      <c r="BW141" s="23">
        <v>7797.4516129032254</v>
      </c>
      <c r="BX141" s="23">
        <v>7797.4516129032254</v>
      </c>
      <c r="BY141" s="23">
        <v>7797.4516129032254</v>
      </c>
      <c r="BZ141" s="23">
        <v>7797.4516129032254</v>
      </c>
      <c r="CA141" s="23">
        <v>7797.4516129032254</v>
      </c>
      <c r="CB141" s="23">
        <v>7797.4516129032254</v>
      </c>
      <c r="CC141" s="23">
        <v>7797.4516129032254</v>
      </c>
      <c r="CD141" s="23">
        <v>7797.4516129032254</v>
      </c>
      <c r="CE141" s="23">
        <v>7797.4516129032254</v>
      </c>
      <c r="CF141" s="23">
        <v>7797.4516129032254</v>
      </c>
      <c r="CG141" s="23">
        <v>7797.4516129032254</v>
      </c>
      <c r="CH141" s="23">
        <v>7797.4516129032254</v>
      </c>
      <c r="CI141" s="23">
        <v>7797.4516129032254</v>
      </c>
      <c r="CJ141" s="23">
        <v>7797.4516129032254</v>
      </c>
      <c r="CK141" s="23">
        <v>7797.4516129032254</v>
      </c>
      <c r="CL141" s="23">
        <v>7797.4516129032254</v>
      </c>
      <c r="CM141" s="23">
        <v>7797.4516129032254</v>
      </c>
      <c r="CN141" s="23">
        <v>7797.4516129032254</v>
      </c>
      <c r="CO141" s="23">
        <v>7797.4516129032254</v>
      </c>
    </row>
    <row r="142" spans="1:130" s="23" customFormat="1" x14ac:dyDescent="0.2">
      <c r="A142" s="1">
        <v>10357</v>
      </c>
      <c r="B142" s="1">
        <v>10205</v>
      </c>
      <c r="C142" s="1">
        <v>52168556</v>
      </c>
      <c r="D142" s="1" t="s">
        <v>15</v>
      </c>
      <c r="E142" s="1" t="s">
        <v>59</v>
      </c>
      <c r="F142" s="1" t="s">
        <v>17</v>
      </c>
      <c r="G142" s="13">
        <v>1592353</v>
      </c>
      <c r="H142" s="2">
        <v>1</v>
      </c>
      <c r="I142" s="14">
        <v>0</v>
      </c>
      <c r="J142" s="15">
        <v>43951</v>
      </c>
      <c r="K142" s="15">
        <v>45775</v>
      </c>
      <c r="L142" s="1">
        <v>28</v>
      </c>
      <c r="M142" s="15">
        <v>45805</v>
      </c>
      <c r="N142" s="16">
        <v>1592353</v>
      </c>
      <c r="O142" s="13">
        <v>1592353</v>
      </c>
      <c r="P142" s="17">
        <f t="shared" si="26"/>
        <v>1592353</v>
      </c>
      <c r="Q142" s="13">
        <v>729585.73853989807</v>
      </c>
      <c r="R142" s="13">
        <v>433041.26146010193</v>
      </c>
      <c r="S142" s="18">
        <v>429726</v>
      </c>
      <c r="T142" s="19">
        <v>62</v>
      </c>
      <c r="U142" s="20" t="s">
        <v>111</v>
      </c>
      <c r="V142" s="15">
        <v>45805</v>
      </c>
      <c r="W142" s="13">
        <f t="shared" si="27"/>
        <v>6931.0645161290322</v>
      </c>
      <c r="X142" s="14">
        <v>9.4999999999999998E-3</v>
      </c>
      <c r="Y142" s="13">
        <f t="shared" si="28"/>
        <v>729585.73853989807</v>
      </c>
      <c r="Z142" s="13">
        <f t="shared" si="29"/>
        <v>433041.26146010193</v>
      </c>
      <c r="AA142" s="21">
        <f t="shared" si="30"/>
        <v>9.4999999999999998E-3</v>
      </c>
      <c r="AB142" s="19">
        <f t="shared" si="31"/>
        <v>62</v>
      </c>
      <c r="AC142" s="13">
        <f t="shared" si="32"/>
        <v>6931.0645161290313</v>
      </c>
      <c r="AD142" s="13"/>
      <c r="AF142" s="23">
        <v>6931.0645161290313</v>
      </c>
      <c r="AG142" s="23">
        <v>6931.0645161290313</v>
      </c>
      <c r="AH142" s="23">
        <v>6931.0645161290313</v>
      </c>
      <c r="AI142" s="23">
        <v>6931.0645161290313</v>
      </c>
      <c r="AJ142" s="23">
        <v>6931.0645161290313</v>
      </c>
      <c r="AK142" s="23">
        <v>6931.0645161290313</v>
      </c>
      <c r="AL142" s="23">
        <v>6931.0645161290313</v>
      </c>
      <c r="AM142" s="23">
        <v>6931.0645161290313</v>
      </c>
      <c r="AN142" s="23">
        <v>6931.0645161290313</v>
      </c>
      <c r="AO142" s="23">
        <v>6931.0645161290313</v>
      </c>
      <c r="AP142" s="23">
        <v>6931.0645161290313</v>
      </c>
      <c r="AQ142" s="23">
        <v>6931.0645161290313</v>
      </c>
      <c r="AR142" s="23">
        <v>6931.0645161290313</v>
      </c>
      <c r="AS142" s="23">
        <v>6931.0645161290313</v>
      </c>
      <c r="AT142" s="23">
        <v>6931.0645161290313</v>
      </c>
      <c r="AU142" s="23">
        <v>6931.0645161290313</v>
      </c>
      <c r="AV142" s="23">
        <v>6931.0645161290313</v>
      </c>
      <c r="AW142" s="23">
        <v>6931.0645161290313</v>
      </c>
      <c r="AX142" s="23">
        <v>6931.0645161290313</v>
      </c>
      <c r="AY142" s="23">
        <v>6931.0645161290313</v>
      </c>
      <c r="AZ142" s="23">
        <v>6931.0645161290313</v>
      </c>
      <c r="BA142" s="23">
        <v>6931.0645161290313</v>
      </c>
      <c r="BB142" s="23">
        <v>6931.0645161290313</v>
      </c>
      <c r="BC142" s="23">
        <v>6931.0645161290313</v>
      </c>
      <c r="BD142" s="23">
        <v>6931.0645161290313</v>
      </c>
      <c r="BE142" s="23">
        <v>6931.0645161290313</v>
      </c>
      <c r="BF142" s="23">
        <v>6931.0645161290313</v>
      </c>
      <c r="BG142" s="23">
        <v>6931.0645161290313</v>
      </c>
      <c r="BH142" s="23">
        <v>6931.0645161290313</v>
      </c>
      <c r="BI142" s="23">
        <v>6931.0645161290313</v>
      </c>
      <c r="BJ142" s="23">
        <v>6931.0645161290313</v>
      </c>
      <c r="BK142" s="23">
        <v>6931.0645161290313</v>
      </c>
      <c r="BL142" s="23">
        <v>6931.0645161290313</v>
      </c>
      <c r="BN142" s="23">
        <v>6931.0645161290313</v>
      </c>
      <c r="BP142" s="23">
        <v>0</v>
      </c>
      <c r="BR142" s="23">
        <v>6931.0645161290313</v>
      </c>
      <c r="BS142" s="23">
        <v>6931.0645161290313</v>
      </c>
      <c r="BT142" s="23">
        <v>6931.0645161290313</v>
      </c>
      <c r="BU142" s="23">
        <v>6931.0645161290313</v>
      </c>
      <c r="BV142" s="23">
        <v>6931.0645161290313</v>
      </c>
      <c r="BW142" s="23">
        <v>6931.0645161290313</v>
      </c>
      <c r="BX142" s="23">
        <v>6931.0645161290313</v>
      </c>
      <c r="BY142" s="23">
        <v>6931.0645161290313</v>
      </c>
      <c r="BZ142" s="23">
        <v>6931.0645161290313</v>
      </c>
      <c r="CA142" s="23">
        <v>6931.0645161290313</v>
      </c>
      <c r="CB142" s="23">
        <v>6931.0645161290313</v>
      </c>
      <c r="CC142" s="23">
        <v>6931.0645161290313</v>
      </c>
      <c r="CD142" s="23">
        <v>6931.0645161290313</v>
      </c>
      <c r="CE142" s="23">
        <v>6931.0645161290313</v>
      </c>
      <c r="CF142" s="23">
        <v>6931.0645161290313</v>
      </c>
      <c r="CG142" s="23">
        <v>6931.0645161290313</v>
      </c>
      <c r="CH142" s="23">
        <v>6931.0645161290313</v>
      </c>
      <c r="CI142" s="23">
        <v>6931.0645161290313</v>
      </c>
      <c r="CJ142" s="23">
        <v>6931.0645161290313</v>
      </c>
      <c r="CK142" s="23">
        <v>6931.0645161290313</v>
      </c>
      <c r="CL142" s="23">
        <v>6931.0645161290313</v>
      </c>
      <c r="CM142" s="23">
        <v>6931.0645161290313</v>
      </c>
      <c r="CN142" s="23">
        <v>6931.0645161290313</v>
      </c>
      <c r="CO142" s="23">
        <v>6931.0645161290313</v>
      </c>
    </row>
    <row r="143" spans="1:130" s="23" customFormat="1" x14ac:dyDescent="0.2">
      <c r="A143" s="1">
        <v>10364</v>
      </c>
      <c r="B143" s="1">
        <v>10189</v>
      </c>
      <c r="C143" s="1">
        <v>53139431</v>
      </c>
      <c r="D143" s="1" t="s">
        <v>15</v>
      </c>
      <c r="E143" s="1" t="s">
        <v>19</v>
      </c>
      <c r="F143" s="1" t="s">
        <v>17</v>
      </c>
      <c r="G143" s="13">
        <v>2339445</v>
      </c>
      <c r="H143" s="2">
        <v>1</v>
      </c>
      <c r="I143" s="14">
        <v>0</v>
      </c>
      <c r="J143" s="15">
        <v>43951</v>
      </c>
      <c r="K143" s="15">
        <v>45762</v>
      </c>
      <c r="L143" s="1">
        <v>15</v>
      </c>
      <c r="M143" s="15">
        <v>45792</v>
      </c>
      <c r="N143" s="16">
        <v>2339445</v>
      </c>
      <c r="O143" s="13">
        <v>2339445</v>
      </c>
      <c r="P143" s="17">
        <f t="shared" si="26"/>
        <v>2339445</v>
      </c>
      <c r="Q143" s="13">
        <v>952394.99645626068</v>
      </c>
      <c r="R143" s="13">
        <v>770259.00354373932</v>
      </c>
      <c r="S143" s="18">
        <v>616791</v>
      </c>
      <c r="T143" s="19">
        <v>62</v>
      </c>
      <c r="U143" s="20" t="s">
        <v>111</v>
      </c>
      <c r="V143" s="15">
        <v>45792</v>
      </c>
      <c r="W143" s="13">
        <f t="shared" si="27"/>
        <v>9948.2419354838712</v>
      </c>
      <c r="X143" s="14">
        <v>1.04455E-2</v>
      </c>
      <c r="Y143" s="13">
        <f t="shared" si="28"/>
        <v>952394.99645626068</v>
      </c>
      <c r="Z143" s="13">
        <f t="shared" si="29"/>
        <v>770259.00354373932</v>
      </c>
      <c r="AA143" s="21">
        <f t="shared" si="30"/>
        <v>1.04455E-2</v>
      </c>
      <c r="AB143" s="19">
        <f t="shared" si="31"/>
        <v>62</v>
      </c>
      <c r="AC143" s="13">
        <f t="shared" si="32"/>
        <v>9948.2419354838712</v>
      </c>
      <c r="AD143" s="13"/>
      <c r="AF143" s="23">
        <v>9948.2419354838712</v>
      </c>
      <c r="AG143" s="23">
        <v>9948.2419354838712</v>
      </c>
      <c r="AH143" s="23">
        <v>9948.2419354838712</v>
      </c>
      <c r="AI143" s="23">
        <v>9948.2419354838712</v>
      </c>
      <c r="AJ143" s="23">
        <v>9948.2419354838712</v>
      </c>
      <c r="AK143" s="23">
        <v>9948.2419354838712</v>
      </c>
      <c r="AL143" s="23">
        <v>9948.2419354838712</v>
      </c>
      <c r="AM143" s="23">
        <v>9948.2419354838712</v>
      </c>
      <c r="AN143" s="23">
        <v>9948.2419354838712</v>
      </c>
      <c r="AO143" s="23">
        <v>9948.2419354838712</v>
      </c>
      <c r="AP143" s="23">
        <v>9948.2419354838712</v>
      </c>
      <c r="AQ143" s="23">
        <v>9948.2419354838712</v>
      </c>
      <c r="AR143" s="23">
        <v>9948.2419354838712</v>
      </c>
      <c r="AS143" s="23">
        <v>9948.2419354838712</v>
      </c>
      <c r="AT143" s="23">
        <v>9948.2419354838712</v>
      </c>
      <c r="AU143" s="23">
        <v>9948.2419354838712</v>
      </c>
      <c r="AV143" s="23">
        <v>9948.2419354838712</v>
      </c>
      <c r="AW143" s="23">
        <v>9948.2419354838712</v>
      </c>
      <c r="AX143" s="23">
        <v>9948.2419354838712</v>
      </c>
      <c r="AY143" s="23">
        <v>9948.2419354838712</v>
      </c>
      <c r="AZ143" s="23">
        <v>9948.2419354838712</v>
      </c>
      <c r="BA143" s="23">
        <v>9948.2419354838712</v>
      </c>
      <c r="BB143" s="23">
        <v>9948.2419354838712</v>
      </c>
      <c r="BC143" s="23">
        <v>9948.2419354838712</v>
      </c>
      <c r="BD143" s="23">
        <v>9948.2419354838712</v>
      </c>
      <c r="BE143" s="23">
        <v>9948.2419354838712</v>
      </c>
      <c r="BF143" s="23">
        <v>9948.2419354838712</v>
      </c>
      <c r="BG143" s="23">
        <v>9948.2419354838712</v>
      </c>
      <c r="BH143" s="23">
        <v>9948.2419354838712</v>
      </c>
      <c r="BI143" s="23">
        <v>9948.2419354838712</v>
      </c>
      <c r="BJ143" s="23">
        <v>9948.2419354838712</v>
      </c>
      <c r="BK143" s="23">
        <v>9948.2419354838712</v>
      </c>
      <c r="BL143" s="23">
        <v>9948.2419354838712</v>
      </c>
      <c r="BN143" s="23">
        <v>9948.2419354838712</v>
      </c>
      <c r="BP143" s="23">
        <v>0</v>
      </c>
      <c r="BR143" s="23">
        <v>9948.2419354838712</v>
      </c>
      <c r="BS143" s="23">
        <v>9948.2419354838712</v>
      </c>
      <c r="BT143" s="23">
        <v>9948.2419354838712</v>
      </c>
      <c r="BU143" s="23">
        <v>9948.2419354838712</v>
      </c>
      <c r="BV143" s="23">
        <v>9948.2419354838712</v>
      </c>
      <c r="BW143" s="23">
        <v>9948.2419354838712</v>
      </c>
      <c r="BX143" s="23">
        <v>9948.2419354838712</v>
      </c>
      <c r="BY143" s="23">
        <v>9948.2419354838712</v>
      </c>
      <c r="BZ143" s="23">
        <v>9948.2419354838712</v>
      </c>
      <c r="CA143" s="23">
        <v>9948.2419354838712</v>
      </c>
      <c r="CB143" s="23">
        <v>9948.2419354838712</v>
      </c>
      <c r="CC143" s="23">
        <v>9948.2419354838712</v>
      </c>
      <c r="CD143" s="23">
        <v>9948.2419354838712</v>
      </c>
      <c r="CE143" s="23">
        <v>9948.2419354838712</v>
      </c>
      <c r="CF143" s="23">
        <v>9948.2419354838712</v>
      </c>
      <c r="CG143" s="23">
        <v>9948.2419354838712</v>
      </c>
      <c r="CH143" s="23">
        <v>9948.2419354838712</v>
      </c>
      <c r="CI143" s="23">
        <v>9948.2419354838712</v>
      </c>
      <c r="CJ143" s="23">
        <v>9948.2419354838712</v>
      </c>
      <c r="CK143" s="23">
        <v>9948.2419354838712</v>
      </c>
      <c r="CL143" s="23">
        <v>9948.2419354838712</v>
      </c>
      <c r="CM143" s="23">
        <v>9948.2419354838712</v>
      </c>
      <c r="CN143" s="23">
        <v>9948.2419354838712</v>
      </c>
      <c r="CO143" s="23">
        <v>9948.2419354838712</v>
      </c>
    </row>
    <row r="144" spans="1:130" s="23" customFormat="1" x14ac:dyDescent="0.2">
      <c r="A144" s="1">
        <v>10459</v>
      </c>
      <c r="B144" s="1">
        <v>10139</v>
      </c>
      <c r="C144" s="1">
        <v>6911345</v>
      </c>
      <c r="D144" s="1" t="s">
        <v>15</v>
      </c>
      <c r="E144" s="1" t="s">
        <v>40</v>
      </c>
      <c r="F144" s="1" t="s">
        <v>17</v>
      </c>
      <c r="G144" s="13">
        <v>2364083</v>
      </c>
      <c r="H144" s="2">
        <v>1</v>
      </c>
      <c r="I144" s="14">
        <v>0</v>
      </c>
      <c r="J144" s="15">
        <v>43982</v>
      </c>
      <c r="K144" s="15">
        <v>45797</v>
      </c>
      <c r="L144" s="1">
        <v>20</v>
      </c>
      <c r="M144" s="15">
        <v>45828</v>
      </c>
      <c r="N144" s="16">
        <v>2364083</v>
      </c>
      <c r="O144" s="13">
        <v>2364083</v>
      </c>
      <c r="P144" s="17">
        <f t="shared" si="26"/>
        <v>2364083</v>
      </c>
      <c r="Q144" s="13">
        <v>984725.35394904355</v>
      </c>
      <c r="R144" s="13">
        <v>737385.64605095645</v>
      </c>
      <c r="S144" s="18">
        <v>641972</v>
      </c>
      <c r="T144" s="19">
        <v>62</v>
      </c>
      <c r="U144" s="20" t="s">
        <v>111</v>
      </c>
      <c r="V144" s="15">
        <v>45828</v>
      </c>
      <c r="W144" s="13">
        <f t="shared" si="27"/>
        <v>10354.387096774193</v>
      </c>
      <c r="X144" s="14">
        <v>1.0515E-2</v>
      </c>
      <c r="Y144" s="13">
        <f t="shared" si="28"/>
        <v>984725.35394904355</v>
      </c>
      <c r="Z144" s="13">
        <f t="shared" si="29"/>
        <v>737385.64605095645</v>
      </c>
      <c r="AA144" s="21">
        <f t="shared" si="30"/>
        <v>1.0515E-2</v>
      </c>
      <c r="AB144" s="19">
        <f t="shared" si="31"/>
        <v>62</v>
      </c>
      <c r="AC144" s="13">
        <f t="shared" si="32"/>
        <v>10354.387096774193</v>
      </c>
      <c r="AD144" s="13"/>
      <c r="AG144" s="23">
        <v>10354.387096774193</v>
      </c>
      <c r="AH144" s="23">
        <v>10354.387096774193</v>
      </c>
      <c r="AI144" s="23">
        <v>10354.387096774193</v>
      </c>
      <c r="AJ144" s="23">
        <v>10354.387096774193</v>
      </c>
      <c r="AK144" s="23">
        <v>10354.387096774193</v>
      </c>
      <c r="AL144" s="23">
        <v>10354.387096774193</v>
      </c>
      <c r="AM144" s="23">
        <v>10354.387096774193</v>
      </c>
      <c r="AN144" s="23">
        <v>10354.387096774193</v>
      </c>
      <c r="AO144" s="23">
        <v>10354.387096774193</v>
      </c>
      <c r="AP144" s="23">
        <v>10354.387096774193</v>
      </c>
      <c r="AQ144" s="23">
        <v>10354.387096774193</v>
      </c>
      <c r="AR144" s="23">
        <v>10354.387096774193</v>
      </c>
      <c r="AS144" s="23">
        <v>10354.387096774193</v>
      </c>
      <c r="AT144" s="23">
        <v>10354.387096774193</v>
      </c>
      <c r="AU144" s="23">
        <v>10354.387096774193</v>
      </c>
      <c r="AV144" s="23">
        <v>10354.387096774193</v>
      </c>
      <c r="AW144" s="23">
        <v>10354.387096774193</v>
      </c>
      <c r="AX144" s="23">
        <v>10354.387096774193</v>
      </c>
      <c r="AY144" s="23">
        <v>10354.387096774193</v>
      </c>
      <c r="AZ144" s="23">
        <v>10354.387096774193</v>
      </c>
      <c r="BA144" s="23">
        <v>10354.387096774193</v>
      </c>
      <c r="BB144" s="23">
        <v>10354.387096774193</v>
      </c>
      <c r="BC144" s="23">
        <v>10354.387096774193</v>
      </c>
      <c r="BD144" s="23">
        <v>10354.387096774193</v>
      </c>
      <c r="BE144" s="23">
        <v>10354.387096774193</v>
      </c>
      <c r="BF144" s="23">
        <v>10354.387096774193</v>
      </c>
      <c r="BG144" s="23">
        <v>10354.387096774193</v>
      </c>
      <c r="BH144" s="23">
        <v>10354.387096774193</v>
      </c>
      <c r="BI144" s="23">
        <v>10354.387096774193</v>
      </c>
      <c r="BJ144" s="23">
        <v>10354.387096774193</v>
      </c>
      <c r="BK144" s="23">
        <v>10354.387096774193</v>
      </c>
      <c r="BL144" s="23">
        <v>10354.387096774193</v>
      </c>
      <c r="BN144" s="23">
        <v>10354.387096774193</v>
      </c>
      <c r="BP144" s="23">
        <v>0</v>
      </c>
      <c r="BR144" s="23">
        <v>10354.387096774193</v>
      </c>
      <c r="BS144" s="23">
        <v>10354.387096774193</v>
      </c>
      <c r="BT144" s="23">
        <v>10354.387096774193</v>
      </c>
      <c r="BU144" s="23">
        <v>10354.387096774193</v>
      </c>
      <c r="BV144" s="23">
        <v>10354.387096774193</v>
      </c>
      <c r="BW144" s="23">
        <v>10354.387096774193</v>
      </c>
      <c r="BX144" s="23">
        <v>10354.387096774193</v>
      </c>
      <c r="BY144" s="23">
        <v>10354.387096774193</v>
      </c>
      <c r="BZ144" s="23">
        <v>10354.387096774193</v>
      </c>
      <c r="CA144" s="23">
        <v>10354.387096774193</v>
      </c>
      <c r="CB144" s="23">
        <v>10354.387096774193</v>
      </c>
      <c r="CC144" s="23">
        <v>10354.387096774193</v>
      </c>
      <c r="CD144" s="23">
        <v>10354.387096774193</v>
      </c>
      <c r="CE144" s="23">
        <v>10354.387096774193</v>
      </c>
      <c r="CF144" s="23">
        <v>10354.387096774193</v>
      </c>
      <c r="CG144" s="23">
        <v>10354.387096774193</v>
      </c>
      <c r="CH144" s="23">
        <v>10354.387096774193</v>
      </c>
      <c r="CI144" s="23">
        <v>10354.387096774193</v>
      </c>
      <c r="CJ144" s="23">
        <v>10354.387096774193</v>
      </c>
      <c r="CK144" s="23">
        <v>10354.387096774193</v>
      </c>
      <c r="CL144" s="23">
        <v>10354.387096774193</v>
      </c>
      <c r="CM144" s="23">
        <v>10354.387096774193</v>
      </c>
      <c r="CN144" s="23">
        <v>10354.387096774193</v>
      </c>
      <c r="CO144" s="23">
        <v>10354.387096774193</v>
      </c>
      <c r="CP144" s="23">
        <v>10354.387096774193</v>
      </c>
    </row>
    <row r="145" spans="1:106" s="23" customFormat="1" x14ac:dyDescent="0.2">
      <c r="A145" s="1">
        <v>10476</v>
      </c>
      <c r="B145" s="1">
        <v>10189</v>
      </c>
      <c r="C145" s="1">
        <v>53139431</v>
      </c>
      <c r="D145" s="1" t="s">
        <v>15</v>
      </c>
      <c r="E145" s="1" t="s">
        <v>19</v>
      </c>
      <c r="F145" s="1" t="s">
        <v>17</v>
      </c>
      <c r="G145" s="13">
        <v>2352331</v>
      </c>
      <c r="H145" s="2">
        <v>1</v>
      </c>
      <c r="I145" s="14">
        <v>0</v>
      </c>
      <c r="J145" s="15">
        <v>43986</v>
      </c>
      <c r="K145" s="15">
        <v>45792</v>
      </c>
      <c r="L145" s="1">
        <v>15</v>
      </c>
      <c r="M145" s="15">
        <v>45823</v>
      </c>
      <c r="N145" s="16">
        <v>2352331</v>
      </c>
      <c r="O145" s="13">
        <v>2352331</v>
      </c>
      <c r="P145" s="17">
        <f t="shared" si="26"/>
        <v>2352331</v>
      </c>
      <c r="Q145" s="13">
        <v>972292.43647133117</v>
      </c>
      <c r="R145" s="13">
        <v>750361.56352866883</v>
      </c>
      <c r="S145" s="18">
        <v>629677</v>
      </c>
      <c r="T145" s="19">
        <v>62</v>
      </c>
      <c r="U145" s="20" t="s">
        <v>111</v>
      </c>
      <c r="V145" s="15">
        <v>45823</v>
      </c>
      <c r="W145" s="13">
        <f t="shared" si="27"/>
        <v>10156.08064516129</v>
      </c>
      <c r="X145" s="14">
        <v>1.04455E-2</v>
      </c>
      <c r="Y145" s="13">
        <f t="shared" si="28"/>
        <v>972292.43647133117</v>
      </c>
      <c r="Z145" s="13">
        <f t="shared" si="29"/>
        <v>750361.56352866883</v>
      </c>
      <c r="AA145" s="21">
        <f t="shared" si="30"/>
        <v>1.04455E-2</v>
      </c>
      <c r="AB145" s="19">
        <f t="shared" si="31"/>
        <v>62</v>
      </c>
      <c r="AC145" s="13">
        <f t="shared" si="32"/>
        <v>10156.08064516129</v>
      </c>
      <c r="AD145" s="13"/>
      <c r="AH145" s="23">
        <v>10156.08064516129</v>
      </c>
      <c r="AI145" s="23">
        <v>10156.08064516129</v>
      </c>
      <c r="AJ145" s="23">
        <v>10156.08064516129</v>
      </c>
      <c r="AK145" s="23">
        <v>10156.08064516129</v>
      </c>
      <c r="AL145" s="23">
        <v>10156.08064516129</v>
      </c>
      <c r="AM145" s="23">
        <v>10156.08064516129</v>
      </c>
      <c r="AN145" s="23">
        <v>10156.08064516129</v>
      </c>
      <c r="AO145" s="23">
        <v>10156.08064516129</v>
      </c>
      <c r="AP145" s="23">
        <v>10156.08064516129</v>
      </c>
      <c r="AQ145" s="23">
        <v>10156.08064516129</v>
      </c>
      <c r="AR145" s="23">
        <v>10156.08064516129</v>
      </c>
      <c r="AS145" s="23">
        <v>10156.08064516129</v>
      </c>
      <c r="AT145" s="23">
        <v>10156.08064516129</v>
      </c>
      <c r="AU145" s="23">
        <v>10156.08064516129</v>
      </c>
      <c r="AV145" s="23">
        <v>10156.08064516129</v>
      </c>
      <c r="AW145" s="23">
        <v>10156.08064516129</v>
      </c>
      <c r="AX145" s="23">
        <v>10156.08064516129</v>
      </c>
      <c r="AY145" s="23">
        <v>10156.08064516129</v>
      </c>
      <c r="AZ145" s="23">
        <v>10156.08064516129</v>
      </c>
      <c r="BA145" s="23">
        <v>10156.08064516129</v>
      </c>
      <c r="BB145" s="23">
        <v>10156.08064516129</v>
      </c>
      <c r="BC145" s="23">
        <v>10156.08064516129</v>
      </c>
      <c r="BD145" s="23">
        <v>10156.08064516129</v>
      </c>
      <c r="BE145" s="23">
        <v>10156.08064516129</v>
      </c>
      <c r="BF145" s="23">
        <v>10156.08064516129</v>
      </c>
      <c r="BG145" s="23">
        <v>10156.08064516129</v>
      </c>
      <c r="BH145" s="23">
        <v>10156.08064516129</v>
      </c>
      <c r="BI145" s="23">
        <v>10156.08064516129</v>
      </c>
      <c r="BJ145" s="23">
        <v>10156.08064516129</v>
      </c>
      <c r="BK145" s="23">
        <v>10156.08064516129</v>
      </c>
      <c r="BL145" s="23">
        <v>10156.08064516129</v>
      </c>
      <c r="BN145" s="23">
        <v>10156.08064516129</v>
      </c>
      <c r="BP145" s="23">
        <v>0</v>
      </c>
      <c r="BR145" s="23">
        <v>10156.08064516129</v>
      </c>
      <c r="BS145" s="23">
        <v>10156.08064516129</v>
      </c>
      <c r="BT145" s="23">
        <v>10156.08064516129</v>
      </c>
      <c r="BU145" s="23">
        <v>10156.08064516129</v>
      </c>
      <c r="BV145" s="23">
        <v>10156.08064516129</v>
      </c>
      <c r="BW145" s="23">
        <v>10156.08064516129</v>
      </c>
      <c r="BX145" s="23">
        <v>10156.08064516129</v>
      </c>
      <c r="BY145" s="23">
        <v>10156.08064516129</v>
      </c>
      <c r="BZ145" s="23">
        <v>10156.08064516129</v>
      </c>
      <c r="CA145" s="23">
        <v>10156.08064516129</v>
      </c>
      <c r="CB145" s="23">
        <v>10156.08064516129</v>
      </c>
      <c r="CC145" s="23">
        <v>10156.08064516129</v>
      </c>
      <c r="CD145" s="23">
        <v>10156.08064516129</v>
      </c>
      <c r="CE145" s="23">
        <v>10156.08064516129</v>
      </c>
      <c r="CF145" s="23">
        <v>10156.08064516129</v>
      </c>
      <c r="CG145" s="23">
        <v>10156.08064516129</v>
      </c>
      <c r="CH145" s="23">
        <v>10156.08064516129</v>
      </c>
      <c r="CI145" s="23">
        <v>10156.08064516129</v>
      </c>
      <c r="CJ145" s="23">
        <v>10156.08064516129</v>
      </c>
      <c r="CK145" s="23">
        <v>10156.08064516129</v>
      </c>
      <c r="CL145" s="23">
        <v>10156.08064516129</v>
      </c>
      <c r="CM145" s="23">
        <v>10156.08064516129</v>
      </c>
      <c r="CN145" s="23">
        <v>10156.08064516129</v>
      </c>
      <c r="CO145" s="23">
        <v>10156.08064516129</v>
      </c>
      <c r="CP145" s="23">
        <v>10156.08064516129</v>
      </c>
      <c r="CQ145" s="23">
        <v>10156.08064516129</v>
      </c>
    </row>
    <row r="146" spans="1:106" s="23" customFormat="1" x14ac:dyDescent="0.2">
      <c r="A146" s="1">
        <v>10490</v>
      </c>
      <c r="B146" s="1">
        <v>10184</v>
      </c>
      <c r="C146" s="1">
        <v>19068005</v>
      </c>
      <c r="D146" s="1" t="s">
        <v>15</v>
      </c>
      <c r="E146" s="1" t="s">
        <v>49</v>
      </c>
      <c r="F146" s="1" t="s">
        <v>17</v>
      </c>
      <c r="G146" s="13">
        <v>2356796</v>
      </c>
      <c r="H146" s="2">
        <v>1</v>
      </c>
      <c r="I146" s="14">
        <v>0</v>
      </c>
      <c r="J146" s="15">
        <v>43991</v>
      </c>
      <c r="K146" s="15">
        <v>45792</v>
      </c>
      <c r="L146" s="1">
        <v>15</v>
      </c>
      <c r="M146" s="15">
        <v>45823</v>
      </c>
      <c r="N146" s="16">
        <v>2356796</v>
      </c>
      <c r="O146" s="13">
        <v>2356796</v>
      </c>
      <c r="P146" s="17">
        <f t="shared" si="26"/>
        <v>2356796</v>
      </c>
      <c r="Q146" s="13">
        <v>1022274.1935483871</v>
      </c>
      <c r="R146" s="13">
        <v>700711.80645161285</v>
      </c>
      <c r="S146" s="18">
        <v>633810</v>
      </c>
      <c r="T146" s="19">
        <v>62</v>
      </c>
      <c r="U146" s="20" t="s">
        <v>111</v>
      </c>
      <c r="V146" s="15">
        <v>45823</v>
      </c>
      <c r="W146" s="13">
        <f t="shared" si="27"/>
        <v>10222.741935483871</v>
      </c>
      <c r="X146" s="14">
        <v>0.01</v>
      </c>
      <c r="Y146" s="13">
        <f t="shared" si="28"/>
        <v>1022274.1935483871</v>
      </c>
      <c r="Z146" s="13">
        <f t="shared" si="29"/>
        <v>700711.80645161285</v>
      </c>
      <c r="AA146" s="21">
        <f t="shared" si="30"/>
        <v>0.01</v>
      </c>
      <c r="AB146" s="19">
        <f t="shared" si="31"/>
        <v>62</v>
      </c>
      <c r="AC146" s="13">
        <f t="shared" si="32"/>
        <v>10222.741935483871</v>
      </c>
      <c r="AD146" s="13"/>
      <c r="AH146" s="23">
        <v>10222.741935483871</v>
      </c>
      <c r="AI146" s="23">
        <v>10222.741935483871</v>
      </c>
      <c r="AJ146" s="23">
        <v>10222.741935483871</v>
      </c>
      <c r="AK146" s="23">
        <v>10222.741935483871</v>
      </c>
      <c r="AL146" s="23">
        <v>10222.741935483871</v>
      </c>
      <c r="AM146" s="23">
        <v>10222.741935483871</v>
      </c>
      <c r="AN146" s="23">
        <v>10222.741935483871</v>
      </c>
      <c r="AO146" s="23">
        <v>10222.741935483871</v>
      </c>
      <c r="AP146" s="23">
        <v>10222.741935483871</v>
      </c>
      <c r="AQ146" s="23">
        <v>10222.741935483871</v>
      </c>
      <c r="AR146" s="23">
        <v>10222.741935483871</v>
      </c>
      <c r="AS146" s="23">
        <v>10222.741935483871</v>
      </c>
      <c r="AT146" s="23">
        <v>10222.741935483871</v>
      </c>
      <c r="AU146" s="23">
        <v>10222.741935483871</v>
      </c>
      <c r="AV146" s="23">
        <v>10222.741935483871</v>
      </c>
      <c r="AW146" s="23">
        <v>10222.741935483871</v>
      </c>
      <c r="AX146" s="23">
        <v>10222.741935483871</v>
      </c>
      <c r="AY146" s="23">
        <v>10222.741935483871</v>
      </c>
      <c r="AZ146" s="23">
        <v>10222.741935483871</v>
      </c>
      <c r="BA146" s="23">
        <v>10222.741935483871</v>
      </c>
      <c r="BB146" s="23">
        <v>10222.741935483871</v>
      </c>
      <c r="BC146" s="23">
        <v>10222.741935483871</v>
      </c>
      <c r="BD146" s="23">
        <v>10222.741935483871</v>
      </c>
      <c r="BE146" s="23">
        <v>10222.741935483871</v>
      </c>
      <c r="BF146" s="23">
        <v>10222.741935483871</v>
      </c>
      <c r="BG146" s="23">
        <v>10222.741935483871</v>
      </c>
      <c r="BH146" s="23">
        <v>10222.741935483871</v>
      </c>
      <c r="BI146" s="23">
        <v>10222.741935483871</v>
      </c>
      <c r="BJ146" s="23">
        <v>10222.741935483871</v>
      </c>
      <c r="BK146" s="23">
        <v>10222.741935483871</v>
      </c>
      <c r="BL146" s="23">
        <v>10222.741935483871</v>
      </c>
      <c r="BN146" s="23">
        <v>10222.741935483871</v>
      </c>
      <c r="BP146" s="23">
        <v>0</v>
      </c>
      <c r="BR146" s="23">
        <v>10222.741935483871</v>
      </c>
      <c r="BS146" s="23">
        <v>10222.741935483871</v>
      </c>
      <c r="BT146" s="23">
        <v>10222.741935483871</v>
      </c>
      <c r="BU146" s="23">
        <v>10222.741935483871</v>
      </c>
      <c r="BV146" s="23">
        <v>10222.741935483871</v>
      </c>
      <c r="BW146" s="23">
        <v>10222.741935483871</v>
      </c>
      <c r="BX146" s="23">
        <v>10222.741935483871</v>
      </c>
      <c r="BY146" s="23">
        <v>10222.741935483871</v>
      </c>
      <c r="BZ146" s="23">
        <v>10222.741935483871</v>
      </c>
      <c r="CA146" s="23">
        <v>10222.741935483871</v>
      </c>
      <c r="CB146" s="23">
        <v>10222.741935483871</v>
      </c>
      <c r="CC146" s="23">
        <v>10222.741935483871</v>
      </c>
      <c r="CD146" s="23">
        <v>10222.741935483871</v>
      </c>
      <c r="CE146" s="23">
        <v>10222.741935483871</v>
      </c>
      <c r="CF146" s="23">
        <v>10222.741935483871</v>
      </c>
      <c r="CG146" s="23">
        <v>10222.741935483871</v>
      </c>
      <c r="CH146" s="23">
        <v>10222.741935483871</v>
      </c>
      <c r="CI146" s="23">
        <v>10222.741935483871</v>
      </c>
      <c r="CJ146" s="23">
        <v>10222.741935483871</v>
      </c>
      <c r="CK146" s="23">
        <v>10222.741935483871</v>
      </c>
      <c r="CL146" s="23">
        <v>10222.741935483871</v>
      </c>
      <c r="CM146" s="23">
        <v>10222.741935483871</v>
      </c>
      <c r="CN146" s="23">
        <v>10222.741935483871</v>
      </c>
      <c r="CO146" s="23">
        <v>10222.741935483871</v>
      </c>
      <c r="CP146" s="23">
        <v>10222.741935483871</v>
      </c>
      <c r="CQ146" s="23">
        <v>10222.741935483871</v>
      </c>
    </row>
    <row r="147" spans="1:106" s="23" customFormat="1" x14ac:dyDescent="0.2">
      <c r="A147" s="1">
        <v>10254</v>
      </c>
      <c r="B147" s="1">
        <v>10149</v>
      </c>
      <c r="C147" s="1">
        <v>80544538</v>
      </c>
      <c r="D147" s="1" t="s">
        <v>15</v>
      </c>
      <c r="E147" s="1" t="s">
        <v>16</v>
      </c>
      <c r="F147" s="1" t="s">
        <v>17</v>
      </c>
      <c r="G147" s="13">
        <v>2324583</v>
      </c>
      <c r="H147" s="2">
        <v>1</v>
      </c>
      <c r="I147" s="14">
        <v>0</v>
      </c>
      <c r="J147" s="15">
        <v>43921</v>
      </c>
      <c r="K147" s="15">
        <v>46047</v>
      </c>
      <c r="L147" s="1">
        <v>25</v>
      </c>
      <c r="M147" s="15">
        <v>46078</v>
      </c>
      <c r="N147" s="16">
        <v>2324583</v>
      </c>
      <c r="O147" s="13">
        <v>2324583</v>
      </c>
      <c r="P147" s="17">
        <f t="shared" si="26"/>
        <v>2324583</v>
      </c>
      <c r="Q147" s="13">
        <v>766518.27740813431</v>
      </c>
      <c r="R147" s="13">
        <v>981584.72259186569</v>
      </c>
      <c r="S147" s="18">
        <v>576480</v>
      </c>
      <c r="T147" s="19">
        <v>72</v>
      </c>
      <c r="U147" s="20" t="s">
        <v>111</v>
      </c>
      <c r="V147" s="15">
        <v>46078</v>
      </c>
      <c r="W147" s="13">
        <f t="shared" si="27"/>
        <v>8006.666666666667</v>
      </c>
      <c r="X147" s="14">
        <v>1.04455E-2</v>
      </c>
      <c r="Y147" s="13">
        <f t="shared" si="28"/>
        <v>766518.27740813431</v>
      </c>
      <c r="Z147" s="13">
        <f t="shared" si="29"/>
        <v>981584.72259186569</v>
      </c>
      <c r="AA147" s="21">
        <f t="shared" si="30"/>
        <v>1.04455E-2</v>
      </c>
      <c r="AB147" s="19">
        <f t="shared" si="31"/>
        <v>72</v>
      </c>
      <c r="AC147" s="13">
        <f t="shared" si="32"/>
        <v>8006.666666666667</v>
      </c>
      <c r="AD147" s="13"/>
      <c r="AE147" s="23">
        <v>8006.666666666667</v>
      </c>
      <c r="AF147" s="23">
        <v>8006.666666666667</v>
      </c>
      <c r="AG147" s="23">
        <v>8006.666666666667</v>
      </c>
      <c r="AH147" s="23">
        <v>8006.666666666667</v>
      </c>
      <c r="AI147" s="23">
        <v>8006.666666666667</v>
      </c>
      <c r="AJ147" s="23">
        <v>8006.666666666667</v>
      </c>
      <c r="AK147" s="23">
        <v>8006.666666666667</v>
      </c>
      <c r="AL147" s="23">
        <v>8006.666666666667</v>
      </c>
      <c r="AM147" s="23">
        <v>8006.666666666667</v>
      </c>
      <c r="AN147" s="23">
        <v>8006.666666666667</v>
      </c>
      <c r="AO147" s="23">
        <v>8006.666666666667</v>
      </c>
      <c r="AP147" s="23">
        <v>8006.666666666667</v>
      </c>
      <c r="AQ147" s="23">
        <v>8006.666666666667</v>
      </c>
      <c r="AR147" s="23">
        <v>8006.666666666667</v>
      </c>
      <c r="AS147" s="23">
        <v>8006.666666666667</v>
      </c>
      <c r="AT147" s="23">
        <v>8006.666666666667</v>
      </c>
      <c r="AU147" s="23">
        <v>8006.666666666667</v>
      </c>
      <c r="AV147" s="23">
        <v>8006.666666666667</v>
      </c>
      <c r="AW147" s="23">
        <v>8006.666666666667</v>
      </c>
      <c r="AX147" s="23">
        <v>8006.666666666667</v>
      </c>
      <c r="AY147" s="23">
        <v>8006.666666666667</v>
      </c>
      <c r="AZ147" s="23">
        <v>8006.666666666667</v>
      </c>
      <c r="BA147" s="23">
        <v>8006.666666666667</v>
      </c>
      <c r="BB147" s="23">
        <v>8006.666666666667</v>
      </c>
      <c r="BC147" s="23">
        <v>8006.666666666667</v>
      </c>
      <c r="BD147" s="23">
        <v>8006.666666666667</v>
      </c>
      <c r="BE147" s="23">
        <v>8006.666666666667</v>
      </c>
      <c r="BF147" s="23">
        <v>8006.666666666667</v>
      </c>
      <c r="BG147" s="23">
        <v>8006.666666666667</v>
      </c>
      <c r="BH147" s="23">
        <v>8006.666666666667</v>
      </c>
      <c r="BI147" s="23">
        <v>8006.666666666667</v>
      </c>
      <c r="BJ147" s="23">
        <v>8006.666666666667</v>
      </c>
      <c r="BK147" s="23">
        <v>8006.666666666667</v>
      </c>
      <c r="BL147" s="23">
        <v>8006.666666666667</v>
      </c>
      <c r="BN147" s="23">
        <v>8006.666666666667</v>
      </c>
      <c r="BP147" s="23">
        <v>0</v>
      </c>
      <c r="BR147" s="23">
        <v>8006.666666666667</v>
      </c>
      <c r="BS147" s="23">
        <v>8006.666666666667</v>
      </c>
      <c r="BT147" s="23">
        <v>8006.666666666667</v>
      </c>
      <c r="BU147" s="23">
        <v>8006.666666666667</v>
      </c>
      <c r="BV147" s="23">
        <v>8006.666666666667</v>
      </c>
      <c r="BW147" s="23">
        <v>8006.666666666667</v>
      </c>
      <c r="BX147" s="23">
        <v>8006.666666666667</v>
      </c>
      <c r="BY147" s="23">
        <v>8006.666666666667</v>
      </c>
      <c r="BZ147" s="23">
        <v>8006.666666666667</v>
      </c>
      <c r="CA147" s="23">
        <v>8006.666666666667</v>
      </c>
      <c r="CB147" s="23">
        <v>8006.666666666667</v>
      </c>
      <c r="CC147" s="23">
        <v>8006.666666666667</v>
      </c>
      <c r="CD147" s="23">
        <v>8006.666666666667</v>
      </c>
      <c r="CE147" s="23">
        <v>8006.666666666667</v>
      </c>
      <c r="CF147" s="23">
        <v>8006.666666666667</v>
      </c>
      <c r="CG147" s="23">
        <v>8006.666666666667</v>
      </c>
      <c r="CH147" s="23">
        <v>8006.666666666667</v>
      </c>
      <c r="CI147" s="23">
        <v>8006.666666666667</v>
      </c>
      <c r="CJ147" s="23">
        <v>8006.666666666667</v>
      </c>
      <c r="CK147" s="23">
        <v>8006.666666666667</v>
      </c>
      <c r="CL147" s="23">
        <v>8006.666666666667</v>
      </c>
      <c r="CM147" s="23">
        <v>8006.666666666667</v>
      </c>
      <c r="CN147" s="23">
        <v>8006.666666666667</v>
      </c>
      <c r="CO147" s="23">
        <v>8006.666666666667</v>
      </c>
      <c r="CP147" s="23">
        <v>8006.666666666667</v>
      </c>
      <c r="CQ147" s="23">
        <v>8006.666666666667</v>
      </c>
      <c r="CR147" s="23">
        <v>8006.666666666667</v>
      </c>
      <c r="CS147" s="23">
        <v>8006.666666666667</v>
      </c>
      <c r="CT147" s="23">
        <v>8006.666666666667</v>
      </c>
      <c r="CU147" s="23">
        <v>8006.666666666667</v>
      </c>
      <c r="CV147" s="23">
        <v>8006.666666666667</v>
      </c>
      <c r="CW147" s="23">
        <v>8006.666666666667</v>
      </c>
      <c r="CX147" s="23">
        <v>8006.666666666667</v>
      </c>
    </row>
    <row r="148" spans="1:106" s="23" customFormat="1" x14ac:dyDescent="0.2">
      <c r="A148" s="1">
        <v>10279</v>
      </c>
      <c r="B148" s="1">
        <v>10161</v>
      </c>
      <c r="C148" s="1">
        <v>1103471201</v>
      </c>
      <c r="D148" s="1" t="s">
        <v>15</v>
      </c>
      <c r="E148" s="1" t="s">
        <v>30</v>
      </c>
      <c r="F148" s="1" t="s">
        <v>17</v>
      </c>
      <c r="G148" s="13">
        <v>2335118</v>
      </c>
      <c r="H148" s="2">
        <v>2</v>
      </c>
      <c r="I148" s="14">
        <v>0</v>
      </c>
      <c r="J148" s="15">
        <v>43936</v>
      </c>
      <c r="K148" s="15">
        <v>46068</v>
      </c>
      <c r="L148" s="1">
        <v>15</v>
      </c>
      <c r="M148" s="15">
        <v>46096</v>
      </c>
      <c r="N148" s="16">
        <v>1167559</v>
      </c>
      <c r="O148" s="13">
        <v>2335118</v>
      </c>
      <c r="P148" s="17">
        <f t="shared" si="26"/>
        <v>2335118</v>
      </c>
      <c r="Q148" s="13">
        <v>815056.9444444445</v>
      </c>
      <c r="R148" s="13">
        <v>933220.0555555555</v>
      </c>
      <c r="S148" s="18">
        <v>586841</v>
      </c>
      <c r="T148" s="19">
        <v>72</v>
      </c>
      <c r="U148" s="20" t="s">
        <v>111</v>
      </c>
      <c r="V148" s="15">
        <v>46096</v>
      </c>
      <c r="W148" s="13">
        <f t="shared" si="27"/>
        <v>8150.5694444444443</v>
      </c>
      <c r="X148" s="14">
        <v>0.01</v>
      </c>
      <c r="Y148" s="13">
        <f t="shared" si="28"/>
        <v>815056.9444444445</v>
      </c>
      <c r="Z148" s="13">
        <f t="shared" si="29"/>
        <v>933220.0555555555</v>
      </c>
      <c r="AA148" s="21">
        <f t="shared" si="30"/>
        <v>0.01</v>
      </c>
      <c r="AB148" s="19">
        <f t="shared" si="31"/>
        <v>72</v>
      </c>
      <c r="AC148" s="13">
        <f t="shared" si="32"/>
        <v>8150.5694444444453</v>
      </c>
      <c r="AD148" s="13"/>
      <c r="AF148" s="23">
        <v>8150.5694444444453</v>
      </c>
      <c r="AG148" s="23">
        <v>8150.5694444444453</v>
      </c>
      <c r="AH148" s="23">
        <v>8150.5694444444453</v>
      </c>
      <c r="AI148" s="23">
        <v>8150.5694444444453</v>
      </c>
      <c r="AJ148" s="23">
        <v>8150.5694444444453</v>
      </c>
      <c r="AK148" s="23">
        <v>8150.5694444444453</v>
      </c>
      <c r="AL148" s="23">
        <v>8150.5694444444453</v>
      </c>
      <c r="AM148" s="23">
        <v>8150.5694444444453</v>
      </c>
      <c r="AN148" s="23">
        <v>8150.5694444444453</v>
      </c>
      <c r="AO148" s="23">
        <v>8150.5694444444453</v>
      </c>
      <c r="AP148" s="23">
        <v>8150.5694444444453</v>
      </c>
      <c r="AQ148" s="23">
        <v>8150.5694444444453</v>
      </c>
      <c r="AR148" s="23">
        <v>8150.5694444444453</v>
      </c>
      <c r="AS148" s="23">
        <v>8150.5694444444453</v>
      </c>
      <c r="AT148" s="23">
        <v>8150.5694444444453</v>
      </c>
      <c r="AU148" s="23">
        <v>8150.5694444444453</v>
      </c>
      <c r="AV148" s="23">
        <v>8150.5694444444453</v>
      </c>
      <c r="AW148" s="23">
        <v>8150.5694444444453</v>
      </c>
      <c r="AX148" s="23">
        <v>8150.5694444444453</v>
      </c>
      <c r="AY148" s="23">
        <v>8150.5694444444453</v>
      </c>
      <c r="AZ148" s="23">
        <v>8150.5694444444453</v>
      </c>
      <c r="BA148" s="23">
        <v>8150.5694444444453</v>
      </c>
      <c r="BB148" s="23">
        <v>8150.5694444444453</v>
      </c>
      <c r="BC148" s="23">
        <v>8150.5694444444453</v>
      </c>
      <c r="BD148" s="23">
        <v>8150.5694444444453</v>
      </c>
      <c r="BE148" s="23">
        <v>8150.5694444444453</v>
      </c>
      <c r="BF148" s="23">
        <v>8150.5694444444453</v>
      </c>
      <c r="BG148" s="23">
        <v>8150.5694444444453</v>
      </c>
      <c r="BH148" s="23">
        <v>8150.5694444444453</v>
      </c>
      <c r="BI148" s="23">
        <v>8150.5694444444453</v>
      </c>
      <c r="BJ148" s="23">
        <v>8150.5694444444453</v>
      </c>
      <c r="BK148" s="23">
        <v>8150.5694444444453</v>
      </c>
      <c r="BL148" s="23">
        <v>8150.5694444444453</v>
      </c>
      <c r="BN148" s="23">
        <v>8150.5694444444453</v>
      </c>
      <c r="BP148" s="23">
        <v>0</v>
      </c>
      <c r="BR148" s="23">
        <v>8150.5694444444453</v>
      </c>
      <c r="BS148" s="23">
        <v>8150.5694444444453</v>
      </c>
      <c r="BT148" s="23">
        <v>8150.5694444444453</v>
      </c>
      <c r="BU148" s="23">
        <v>8150.5694444444453</v>
      </c>
      <c r="BV148" s="23">
        <v>8150.5694444444453</v>
      </c>
      <c r="BW148" s="23">
        <v>8150.5694444444453</v>
      </c>
      <c r="BX148" s="23">
        <v>8150.5694444444453</v>
      </c>
      <c r="BY148" s="23">
        <v>8150.5694444444453</v>
      </c>
      <c r="BZ148" s="23">
        <v>8150.5694444444453</v>
      </c>
      <c r="CA148" s="23">
        <v>8150.5694444444453</v>
      </c>
      <c r="CB148" s="23">
        <v>8150.5694444444453</v>
      </c>
      <c r="CC148" s="23">
        <v>8150.5694444444453</v>
      </c>
      <c r="CD148" s="23">
        <v>8150.5694444444453</v>
      </c>
      <c r="CE148" s="23">
        <v>8150.5694444444453</v>
      </c>
      <c r="CF148" s="23">
        <v>8150.5694444444453</v>
      </c>
      <c r="CG148" s="23">
        <v>8150.5694444444453</v>
      </c>
      <c r="CH148" s="23">
        <v>8150.5694444444453</v>
      </c>
      <c r="CI148" s="23">
        <v>8150.5694444444453</v>
      </c>
      <c r="CJ148" s="23">
        <v>8150.5694444444453</v>
      </c>
      <c r="CK148" s="23">
        <v>8150.5694444444453</v>
      </c>
      <c r="CL148" s="23">
        <v>8150.5694444444453</v>
      </c>
      <c r="CM148" s="23">
        <v>8150.5694444444453</v>
      </c>
      <c r="CN148" s="23">
        <v>8150.5694444444453</v>
      </c>
      <c r="CO148" s="23">
        <v>8150.5694444444453</v>
      </c>
      <c r="CP148" s="23">
        <v>8150.5694444444453</v>
      </c>
      <c r="CQ148" s="23">
        <v>8150.5694444444453</v>
      </c>
      <c r="CR148" s="23">
        <v>8150.5694444444453</v>
      </c>
      <c r="CS148" s="23">
        <v>8150.5694444444453</v>
      </c>
      <c r="CT148" s="23">
        <v>8150.5694444444453</v>
      </c>
      <c r="CU148" s="23">
        <v>8150.5694444444453</v>
      </c>
      <c r="CV148" s="23">
        <v>8150.5694444444453</v>
      </c>
      <c r="CW148" s="23">
        <v>8150.5694444444453</v>
      </c>
      <c r="CX148" s="23">
        <v>8150.5694444444453</v>
      </c>
      <c r="CY148" s="23">
        <v>8150.5694444444453</v>
      </c>
    </row>
    <row r="149" spans="1:106" s="23" customFormat="1" x14ac:dyDescent="0.2">
      <c r="A149" s="1">
        <v>10373</v>
      </c>
      <c r="B149" s="1">
        <v>10149</v>
      </c>
      <c r="C149" s="1">
        <v>80544538</v>
      </c>
      <c r="D149" s="1" t="s">
        <v>15</v>
      </c>
      <c r="E149" s="1" t="s">
        <v>16</v>
      </c>
      <c r="F149" s="1" t="s">
        <v>17</v>
      </c>
      <c r="G149" s="13">
        <v>2318338</v>
      </c>
      <c r="H149" s="2">
        <v>1</v>
      </c>
      <c r="I149" s="14">
        <v>0</v>
      </c>
      <c r="J149" s="15">
        <v>43958</v>
      </c>
      <c r="K149" s="15">
        <v>46078</v>
      </c>
      <c r="L149" s="1">
        <v>25</v>
      </c>
      <c r="M149" s="15">
        <v>46106</v>
      </c>
      <c r="N149" s="16">
        <v>2318338</v>
      </c>
      <c r="O149" s="13">
        <v>2318338</v>
      </c>
      <c r="P149" s="17">
        <f t="shared" si="26"/>
        <v>2318338</v>
      </c>
      <c r="Q149" s="13">
        <v>758214.59533345036</v>
      </c>
      <c r="R149" s="13">
        <v>989888.40466654964</v>
      </c>
      <c r="S149" s="18">
        <v>570235</v>
      </c>
      <c r="T149" s="19">
        <v>72</v>
      </c>
      <c r="U149" s="20" t="s">
        <v>111</v>
      </c>
      <c r="V149" s="15">
        <v>46106</v>
      </c>
      <c r="W149" s="13">
        <f t="shared" si="27"/>
        <v>7919.9305555555557</v>
      </c>
      <c r="X149" s="14">
        <v>1.04455E-2</v>
      </c>
      <c r="Y149" s="13">
        <f t="shared" si="28"/>
        <v>758214.59533345036</v>
      </c>
      <c r="Z149" s="13">
        <f t="shared" si="29"/>
        <v>989888.40466654964</v>
      </c>
      <c r="AA149" s="21">
        <f t="shared" si="30"/>
        <v>1.04455E-2</v>
      </c>
      <c r="AB149" s="19">
        <f t="shared" si="31"/>
        <v>72</v>
      </c>
      <c r="AC149" s="13">
        <f t="shared" si="32"/>
        <v>7919.9305555555557</v>
      </c>
      <c r="AD149" s="13"/>
      <c r="AG149" s="23">
        <v>7919.9305555555557</v>
      </c>
      <c r="AH149" s="23">
        <v>7919.9305555555557</v>
      </c>
      <c r="AI149" s="23">
        <v>7919.9305555555557</v>
      </c>
      <c r="AJ149" s="23">
        <v>7919.9305555555557</v>
      </c>
      <c r="AK149" s="23">
        <v>7919.9305555555557</v>
      </c>
      <c r="AL149" s="23">
        <v>7919.9305555555557</v>
      </c>
      <c r="AM149" s="23">
        <v>7919.9305555555557</v>
      </c>
      <c r="AN149" s="23">
        <v>7919.9305555555557</v>
      </c>
      <c r="AO149" s="23">
        <v>7919.9305555555557</v>
      </c>
      <c r="AP149" s="23">
        <v>7919.9305555555557</v>
      </c>
      <c r="AQ149" s="23">
        <v>7919.9305555555557</v>
      </c>
      <c r="AR149" s="23">
        <v>7919.9305555555557</v>
      </c>
      <c r="AS149" s="23">
        <v>7919.9305555555557</v>
      </c>
      <c r="AT149" s="23">
        <v>7919.9305555555557</v>
      </c>
      <c r="AU149" s="23">
        <v>7919.9305555555557</v>
      </c>
      <c r="AV149" s="23">
        <v>7919.9305555555557</v>
      </c>
      <c r="AW149" s="23">
        <v>7919.9305555555557</v>
      </c>
      <c r="AX149" s="23">
        <v>7919.9305555555557</v>
      </c>
      <c r="AY149" s="23">
        <v>7919.9305555555557</v>
      </c>
      <c r="AZ149" s="23">
        <v>7919.9305555555557</v>
      </c>
      <c r="BA149" s="23">
        <v>7919.9305555555557</v>
      </c>
      <c r="BB149" s="23">
        <v>7919.9305555555557</v>
      </c>
      <c r="BC149" s="23">
        <v>7919.9305555555557</v>
      </c>
      <c r="BD149" s="23">
        <v>7919.9305555555557</v>
      </c>
      <c r="BE149" s="23">
        <v>7919.9305555555557</v>
      </c>
      <c r="BF149" s="23">
        <v>7919.9305555555557</v>
      </c>
      <c r="BG149" s="23">
        <v>7919.9305555555557</v>
      </c>
      <c r="BH149" s="23">
        <v>7919.9305555555557</v>
      </c>
      <c r="BI149" s="23">
        <v>7919.9305555555557</v>
      </c>
      <c r="BJ149" s="23">
        <v>7919.9305555555557</v>
      </c>
      <c r="BK149" s="23">
        <v>7919.9305555555557</v>
      </c>
      <c r="BL149" s="23">
        <v>7919.9305555555557</v>
      </c>
      <c r="BN149" s="23">
        <v>7919.9305555555557</v>
      </c>
      <c r="BP149" s="23">
        <v>0</v>
      </c>
      <c r="BR149" s="23">
        <v>7919.9305555555557</v>
      </c>
      <c r="BS149" s="23">
        <v>7919.9305555555557</v>
      </c>
      <c r="BT149" s="23">
        <v>7919.9305555555557</v>
      </c>
      <c r="BU149" s="23">
        <v>7919.9305555555557</v>
      </c>
      <c r="BV149" s="23">
        <v>7919.9305555555557</v>
      </c>
      <c r="BW149" s="23">
        <v>7919.9305555555557</v>
      </c>
      <c r="BX149" s="23">
        <v>7919.9305555555557</v>
      </c>
      <c r="BY149" s="23">
        <v>7919.9305555555557</v>
      </c>
      <c r="BZ149" s="23">
        <v>7919.9305555555557</v>
      </c>
      <c r="CA149" s="23">
        <v>7919.9305555555557</v>
      </c>
      <c r="CB149" s="23">
        <v>7919.9305555555557</v>
      </c>
      <c r="CC149" s="23">
        <v>7919.9305555555557</v>
      </c>
      <c r="CD149" s="23">
        <v>7919.9305555555557</v>
      </c>
      <c r="CE149" s="23">
        <v>7919.9305555555557</v>
      </c>
      <c r="CF149" s="23">
        <v>7919.9305555555557</v>
      </c>
      <c r="CG149" s="23">
        <v>7919.9305555555557</v>
      </c>
      <c r="CH149" s="23">
        <v>7919.9305555555557</v>
      </c>
      <c r="CI149" s="23">
        <v>7919.9305555555557</v>
      </c>
      <c r="CJ149" s="23">
        <v>7919.9305555555557</v>
      </c>
      <c r="CK149" s="23">
        <v>7919.9305555555557</v>
      </c>
      <c r="CL149" s="23">
        <v>7919.9305555555557</v>
      </c>
      <c r="CM149" s="23">
        <v>7919.9305555555557</v>
      </c>
      <c r="CN149" s="23">
        <v>7919.9305555555557</v>
      </c>
      <c r="CO149" s="23">
        <v>7919.9305555555557</v>
      </c>
      <c r="CP149" s="23">
        <v>7919.9305555555557</v>
      </c>
      <c r="CQ149" s="23">
        <v>7919.9305555555557</v>
      </c>
      <c r="CR149" s="23">
        <v>7919.9305555555557</v>
      </c>
      <c r="CS149" s="23">
        <v>7919.9305555555557</v>
      </c>
      <c r="CT149" s="23">
        <v>7919.9305555555557</v>
      </c>
      <c r="CU149" s="23">
        <v>7919.9305555555557</v>
      </c>
      <c r="CV149" s="23">
        <v>7919.9305555555557</v>
      </c>
      <c r="CW149" s="23">
        <v>7919.9305555555557</v>
      </c>
      <c r="CX149" s="23">
        <v>7919.9305555555557</v>
      </c>
      <c r="CY149" s="23">
        <v>7919.9305555555557</v>
      </c>
      <c r="CZ149" s="23">
        <v>7919.9305555555557</v>
      </c>
    </row>
    <row r="150" spans="1:106" s="23" customFormat="1" x14ac:dyDescent="0.2">
      <c r="A150" s="1">
        <v>10290</v>
      </c>
      <c r="B150" s="1">
        <v>10137</v>
      </c>
      <c r="C150" s="1">
        <v>79715693</v>
      </c>
      <c r="D150" s="1" t="s">
        <v>15</v>
      </c>
      <c r="E150" s="1" t="s">
        <v>36</v>
      </c>
      <c r="F150" s="1" t="s">
        <v>17</v>
      </c>
      <c r="G150" s="13">
        <v>2309960</v>
      </c>
      <c r="H150" s="2">
        <v>2</v>
      </c>
      <c r="I150" s="14">
        <v>0</v>
      </c>
      <c r="J150" s="15">
        <v>43936</v>
      </c>
      <c r="K150" s="15">
        <v>46078</v>
      </c>
      <c r="L150" s="1">
        <v>25</v>
      </c>
      <c r="M150" s="15">
        <v>46106</v>
      </c>
      <c r="N150" s="16">
        <v>1154980</v>
      </c>
      <c r="O150" s="13">
        <v>2309960</v>
      </c>
      <c r="P150" s="17">
        <f t="shared" si="26"/>
        <v>2309960</v>
      </c>
      <c r="Q150" s="13">
        <v>806849.31506849313</v>
      </c>
      <c r="R150" s="13">
        <v>914110.68493150687</v>
      </c>
      <c r="S150" s="18">
        <v>589000</v>
      </c>
      <c r="T150" s="19">
        <v>73</v>
      </c>
      <c r="U150" s="20" t="s">
        <v>111</v>
      </c>
      <c r="V150" s="15">
        <v>46106</v>
      </c>
      <c r="W150" s="13">
        <f t="shared" si="27"/>
        <v>8068.4931506849316</v>
      </c>
      <c r="X150" s="14">
        <v>0.01</v>
      </c>
      <c r="Y150" s="13">
        <f t="shared" si="28"/>
        <v>806849.31506849313</v>
      </c>
      <c r="Z150" s="13">
        <f t="shared" si="29"/>
        <v>914110.68493150687</v>
      </c>
      <c r="AA150" s="21">
        <f t="shared" si="30"/>
        <v>0.01</v>
      </c>
      <c r="AB150" s="19">
        <f t="shared" si="31"/>
        <v>73</v>
      </c>
      <c r="AC150" s="13">
        <f t="shared" si="32"/>
        <v>8068.4931506849316</v>
      </c>
      <c r="AD150" s="13"/>
      <c r="AF150" s="23">
        <v>8068.4931506849316</v>
      </c>
      <c r="AG150" s="23">
        <v>8068.4931506849316</v>
      </c>
      <c r="AH150" s="23">
        <v>8068.4931506849316</v>
      </c>
      <c r="AI150" s="23">
        <v>8068.4931506849316</v>
      </c>
      <c r="AJ150" s="23">
        <v>8068.4931506849316</v>
      </c>
      <c r="AK150" s="23">
        <v>8068.4931506849316</v>
      </c>
      <c r="AL150" s="23">
        <v>8068.4931506849316</v>
      </c>
      <c r="AM150" s="23">
        <v>8068.4931506849316</v>
      </c>
      <c r="AN150" s="23">
        <v>8068.4931506849316</v>
      </c>
      <c r="AO150" s="23">
        <v>8068.4931506849316</v>
      </c>
      <c r="AP150" s="23">
        <v>8068.4931506849316</v>
      </c>
      <c r="AQ150" s="23">
        <v>8068.4931506849316</v>
      </c>
      <c r="AR150" s="23">
        <v>8068.4931506849316</v>
      </c>
      <c r="AS150" s="23">
        <v>8068.4931506849316</v>
      </c>
      <c r="AT150" s="23">
        <v>8068.4931506849316</v>
      </c>
      <c r="AU150" s="23">
        <v>8068.4931506849316</v>
      </c>
      <c r="AV150" s="23">
        <v>8068.4931506849316</v>
      </c>
      <c r="AW150" s="23">
        <v>8068.4931506849316</v>
      </c>
      <c r="AX150" s="23">
        <v>8068.4931506849316</v>
      </c>
      <c r="AY150" s="23">
        <v>8068.4931506849316</v>
      </c>
      <c r="AZ150" s="23">
        <v>8068.4931506849316</v>
      </c>
      <c r="BA150" s="23">
        <v>8068.4931506849316</v>
      </c>
      <c r="BB150" s="23">
        <v>8068.4931506849316</v>
      </c>
      <c r="BC150" s="23">
        <v>8068.4931506849316</v>
      </c>
      <c r="BD150" s="23">
        <v>8068.4931506849316</v>
      </c>
      <c r="BE150" s="23">
        <v>8068.4931506849316</v>
      </c>
      <c r="BF150" s="23">
        <v>8068.4931506849316</v>
      </c>
      <c r="BG150" s="23">
        <v>8068.4931506849316</v>
      </c>
      <c r="BH150" s="23">
        <v>8068.4931506849316</v>
      </c>
      <c r="BI150" s="23">
        <v>8068.4931506849316</v>
      </c>
      <c r="BJ150" s="23">
        <v>8068.4931506849316</v>
      </c>
      <c r="BK150" s="23">
        <v>8068.4931506849316</v>
      </c>
      <c r="BL150" s="23">
        <v>8068.4931506849316</v>
      </c>
      <c r="BN150" s="23">
        <v>8068.4931506849316</v>
      </c>
      <c r="BP150" s="23">
        <v>0</v>
      </c>
      <c r="BR150" s="23">
        <v>8068.4931506849316</v>
      </c>
      <c r="BS150" s="23">
        <v>8068.4931506849316</v>
      </c>
      <c r="BT150" s="23">
        <v>8068.4931506849316</v>
      </c>
      <c r="BU150" s="23">
        <v>8068.4931506849316</v>
      </c>
      <c r="BV150" s="23">
        <v>8068.4931506849316</v>
      </c>
      <c r="BW150" s="23">
        <v>8068.4931506849316</v>
      </c>
      <c r="BX150" s="23">
        <v>8068.4931506849316</v>
      </c>
      <c r="BY150" s="23">
        <v>8068.4931506849316</v>
      </c>
      <c r="BZ150" s="23">
        <v>8068.4931506849316</v>
      </c>
      <c r="CA150" s="23">
        <v>8068.4931506849316</v>
      </c>
      <c r="CB150" s="23">
        <v>8068.4931506849316</v>
      </c>
      <c r="CC150" s="23">
        <v>8068.4931506849316</v>
      </c>
      <c r="CD150" s="23">
        <v>8068.4931506849316</v>
      </c>
      <c r="CE150" s="23">
        <v>8068.4931506849316</v>
      </c>
      <c r="CF150" s="23">
        <v>8068.4931506849316</v>
      </c>
      <c r="CG150" s="23">
        <v>8068.4931506849316</v>
      </c>
      <c r="CH150" s="23">
        <v>8068.4931506849316</v>
      </c>
      <c r="CI150" s="23">
        <v>8068.4931506849316</v>
      </c>
      <c r="CJ150" s="23">
        <v>8068.4931506849316</v>
      </c>
      <c r="CK150" s="23">
        <v>8068.4931506849316</v>
      </c>
      <c r="CL150" s="23">
        <v>8068.4931506849316</v>
      </c>
      <c r="CM150" s="23">
        <v>8068.4931506849316</v>
      </c>
      <c r="CN150" s="23">
        <v>8068.4931506849316</v>
      </c>
      <c r="CO150" s="23">
        <v>8068.4931506849316</v>
      </c>
      <c r="CP150" s="23">
        <v>8068.4931506849316</v>
      </c>
      <c r="CQ150" s="23">
        <v>8068.4931506849316</v>
      </c>
      <c r="CR150" s="23">
        <v>8068.4931506849316</v>
      </c>
      <c r="CS150" s="23">
        <v>8068.4931506849316</v>
      </c>
      <c r="CT150" s="23">
        <v>8068.4931506849316</v>
      </c>
      <c r="CU150" s="23">
        <v>8068.4931506849316</v>
      </c>
      <c r="CV150" s="23">
        <v>8068.4931506849316</v>
      </c>
      <c r="CW150" s="23">
        <v>8068.4931506849316</v>
      </c>
      <c r="CX150" s="23">
        <v>8068.4931506849316</v>
      </c>
      <c r="CY150" s="23">
        <v>8068.4931506849316</v>
      </c>
      <c r="CZ150" s="23">
        <v>8068.4931506849316</v>
      </c>
    </row>
    <row r="151" spans="1:106" s="23" customFormat="1" x14ac:dyDescent="0.2">
      <c r="A151" s="1">
        <v>10293</v>
      </c>
      <c r="B151" s="1">
        <v>10195</v>
      </c>
      <c r="C151" s="1">
        <v>79135800</v>
      </c>
      <c r="D151" s="1" t="s">
        <v>15</v>
      </c>
      <c r="E151" s="1" t="s">
        <v>38</v>
      </c>
      <c r="F151" s="1" t="s">
        <v>17</v>
      </c>
      <c r="G151" s="13">
        <v>2517174</v>
      </c>
      <c r="H151" s="2">
        <v>1</v>
      </c>
      <c r="I151" s="14">
        <v>0</v>
      </c>
      <c r="J151" s="15">
        <v>43937</v>
      </c>
      <c r="K151" s="15">
        <v>46096</v>
      </c>
      <c r="L151" s="1">
        <v>15</v>
      </c>
      <c r="M151" s="15">
        <v>46127</v>
      </c>
      <c r="N151" s="16">
        <v>2517174</v>
      </c>
      <c r="O151" s="13">
        <v>2517174</v>
      </c>
      <c r="P151" s="17">
        <f t="shared" si="26"/>
        <v>2517174</v>
      </c>
      <c r="Q151" s="13">
        <v>1045270.1989386529</v>
      </c>
      <c r="R151" s="13">
        <v>674862.80106134713</v>
      </c>
      <c r="S151" s="18">
        <v>797041</v>
      </c>
      <c r="T151" s="19">
        <v>73</v>
      </c>
      <c r="U151" s="20" t="s">
        <v>111</v>
      </c>
      <c r="V151" s="15">
        <v>46127</v>
      </c>
      <c r="W151" s="13">
        <f t="shared" si="27"/>
        <v>10918.369863013699</v>
      </c>
      <c r="X151" s="14">
        <v>1.04455E-2</v>
      </c>
      <c r="Y151" s="13">
        <f t="shared" si="28"/>
        <v>1045270.1989386529</v>
      </c>
      <c r="Z151" s="13">
        <f t="shared" si="29"/>
        <v>674862.80106134713</v>
      </c>
      <c r="AA151" s="21">
        <f t="shared" si="30"/>
        <v>1.04455E-2</v>
      </c>
      <c r="AB151" s="19">
        <f t="shared" si="31"/>
        <v>73</v>
      </c>
      <c r="AC151" s="13">
        <f t="shared" si="32"/>
        <v>10918.369863013699</v>
      </c>
      <c r="AD151" s="13"/>
      <c r="AF151" s="23">
        <v>10918.369863013699</v>
      </c>
      <c r="AG151" s="23">
        <v>10918.369863013699</v>
      </c>
      <c r="AH151" s="23">
        <v>10918.369863013699</v>
      </c>
      <c r="AI151" s="23">
        <v>10918.369863013699</v>
      </c>
      <c r="AJ151" s="23">
        <v>10918.369863013699</v>
      </c>
      <c r="AK151" s="23">
        <v>10918.369863013699</v>
      </c>
      <c r="AL151" s="23">
        <v>10918.369863013699</v>
      </c>
      <c r="AM151" s="23">
        <v>10918.369863013699</v>
      </c>
      <c r="AN151" s="23">
        <v>10918.369863013699</v>
      </c>
      <c r="AO151" s="23">
        <v>10918.369863013699</v>
      </c>
      <c r="AP151" s="23">
        <v>10918.369863013699</v>
      </c>
      <c r="AQ151" s="23">
        <v>10918.369863013699</v>
      </c>
      <c r="AR151" s="23">
        <v>10918.369863013699</v>
      </c>
      <c r="AS151" s="23">
        <v>10918.369863013699</v>
      </c>
      <c r="AT151" s="23">
        <v>10918.369863013699</v>
      </c>
      <c r="AU151" s="23">
        <v>10918.369863013699</v>
      </c>
      <c r="AV151" s="23">
        <v>10918.369863013699</v>
      </c>
      <c r="AW151" s="23">
        <v>10918.369863013699</v>
      </c>
      <c r="AX151" s="23">
        <v>10918.369863013699</v>
      </c>
      <c r="AY151" s="23">
        <v>10918.369863013699</v>
      </c>
      <c r="AZ151" s="23">
        <v>10918.369863013699</v>
      </c>
      <c r="BA151" s="23">
        <v>10918.369863013699</v>
      </c>
      <c r="BB151" s="23">
        <v>10918.369863013699</v>
      </c>
      <c r="BC151" s="23">
        <v>10918.369863013699</v>
      </c>
      <c r="BD151" s="23">
        <v>10918.369863013699</v>
      </c>
      <c r="BE151" s="23">
        <v>10918.369863013699</v>
      </c>
      <c r="BF151" s="23">
        <v>10918.369863013699</v>
      </c>
      <c r="BG151" s="23">
        <v>10918.369863013699</v>
      </c>
      <c r="BH151" s="23">
        <v>10918.369863013699</v>
      </c>
      <c r="BI151" s="23">
        <v>10918.369863013699</v>
      </c>
      <c r="BJ151" s="23">
        <v>10918.369863013699</v>
      </c>
      <c r="BK151" s="23">
        <v>10918.369863013699</v>
      </c>
      <c r="BL151" s="23">
        <v>10918.369863013699</v>
      </c>
      <c r="BN151" s="23">
        <v>10918.369863013699</v>
      </c>
      <c r="BP151" s="23">
        <v>0</v>
      </c>
      <c r="BR151" s="23">
        <v>10918.369863013699</v>
      </c>
      <c r="BS151" s="23">
        <v>10918.369863013699</v>
      </c>
      <c r="BT151" s="23">
        <v>10918.369863013699</v>
      </c>
      <c r="BU151" s="23">
        <v>10918.369863013699</v>
      </c>
      <c r="BV151" s="23">
        <v>10918.369863013699</v>
      </c>
      <c r="BW151" s="23">
        <v>10918.369863013699</v>
      </c>
      <c r="BX151" s="23">
        <v>10918.369863013699</v>
      </c>
      <c r="BY151" s="23">
        <v>10918.369863013699</v>
      </c>
      <c r="BZ151" s="23">
        <v>10918.369863013699</v>
      </c>
      <c r="CA151" s="23">
        <v>10918.369863013699</v>
      </c>
      <c r="CB151" s="23">
        <v>10918.369863013699</v>
      </c>
      <c r="CC151" s="23">
        <v>10918.369863013699</v>
      </c>
      <c r="CD151" s="23">
        <v>10918.369863013699</v>
      </c>
      <c r="CE151" s="23">
        <v>10918.369863013699</v>
      </c>
      <c r="CF151" s="23">
        <v>10918.369863013699</v>
      </c>
      <c r="CG151" s="23">
        <v>10918.369863013699</v>
      </c>
      <c r="CH151" s="23">
        <v>10918.369863013699</v>
      </c>
      <c r="CI151" s="23">
        <v>10918.369863013699</v>
      </c>
      <c r="CJ151" s="23">
        <v>10918.369863013699</v>
      </c>
      <c r="CK151" s="23">
        <v>10918.369863013699</v>
      </c>
      <c r="CL151" s="23">
        <v>10918.369863013699</v>
      </c>
      <c r="CM151" s="23">
        <v>10918.369863013699</v>
      </c>
      <c r="CN151" s="23">
        <v>10918.369863013699</v>
      </c>
      <c r="CO151" s="23">
        <v>10918.369863013699</v>
      </c>
      <c r="CP151" s="23">
        <v>10918.369863013699</v>
      </c>
      <c r="CQ151" s="23">
        <v>10918.369863013699</v>
      </c>
      <c r="CR151" s="23">
        <v>10918.369863013699</v>
      </c>
      <c r="CS151" s="23">
        <v>10918.369863013699</v>
      </c>
      <c r="CT151" s="23">
        <v>10918.369863013699</v>
      </c>
      <c r="CU151" s="23">
        <v>10918.369863013699</v>
      </c>
      <c r="CV151" s="23">
        <v>10918.369863013699</v>
      </c>
      <c r="CW151" s="23">
        <v>10918.369863013699</v>
      </c>
      <c r="CX151" s="23">
        <v>10918.369863013699</v>
      </c>
      <c r="CY151" s="23">
        <v>10918.369863013699</v>
      </c>
      <c r="CZ151" s="23">
        <v>10918.369863013699</v>
      </c>
    </row>
    <row r="152" spans="1:106" s="23" customFormat="1" x14ac:dyDescent="0.2">
      <c r="A152" s="1">
        <v>10374</v>
      </c>
      <c r="B152" s="1">
        <v>10149</v>
      </c>
      <c r="C152" s="1">
        <v>80544538</v>
      </c>
      <c r="D152" s="1" t="s">
        <v>15</v>
      </c>
      <c r="E152" s="1" t="s">
        <v>16</v>
      </c>
      <c r="F152" s="1" t="s">
        <v>17</v>
      </c>
      <c r="G152" s="13">
        <v>2340205</v>
      </c>
      <c r="H152" s="2">
        <v>1</v>
      </c>
      <c r="I152" s="14">
        <v>0</v>
      </c>
      <c r="J152" s="15">
        <v>43958</v>
      </c>
      <c r="K152" s="15">
        <v>46106</v>
      </c>
      <c r="L152" s="1">
        <v>25</v>
      </c>
      <c r="M152" s="15">
        <v>46137</v>
      </c>
      <c r="N152" s="16">
        <v>2340205</v>
      </c>
      <c r="O152" s="13">
        <v>2340205</v>
      </c>
      <c r="P152" s="17">
        <f t="shared" si="26"/>
        <v>2340205</v>
      </c>
      <c r="Q152" s="13">
        <v>776505.31821069971</v>
      </c>
      <c r="R152" s="13">
        <v>971597.68178930029</v>
      </c>
      <c r="S152" s="18">
        <v>592102</v>
      </c>
      <c r="T152" s="19">
        <v>73</v>
      </c>
      <c r="U152" s="20" t="s">
        <v>111</v>
      </c>
      <c r="V152" s="15">
        <v>46137</v>
      </c>
      <c r="W152" s="13">
        <f t="shared" si="27"/>
        <v>8110.9863013698632</v>
      </c>
      <c r="X152" s="14">
        <v>1.04455E-2</v>
      </c>
      <c r="Y152" s="13">
        <f t="shared" si="28"/>
        <v>776505.31821069971</v>
      </c>
      <c r="Z152" s="13">
        <f t="shared" si="29"/>
        <v>971597.68178930029</v>
      </c>
      <c r="AA152" s="21">
        <f t="shared" si="30"/>
        <v>1.04455E-2</v>
      </c>
      <c r="AB152" s="19">
        <f t="shared" si="31"/>
        <v>73</v>
      </c>
      <c r="AC152" s="13">
        <f t="shared" si="32"/>
        <v>8110.9863013698641</v>
      </c>
      <c r="AD152" s="13"/>
      <c r="AG152" s="23">
        <v>8110.9863013698641</v>
      </c>
      <c r="AH152" s="23">
        <v>8110.9863013698641</v>
      </c>
      <c r="AI152" s="23">
        <v>8110.9863013698641</v>
      </c>
      <c r="AJ152" s="23">
        <v>8110.9863013698641</v>
      </c>
      <c r="AK152" s="23">
        <v>8110.9863013698641</v>
      </c>
      <c r="AL152" s="23">
        <v>8110.9863013698641</v>
      </c>
      <c r="AM152" s="23">
        <v>8110.9863013698641</v>
      </c>
      <c r="AN152" s="23">
        <v>8110.9863013698641</v>
      </c>
      <c r="AO152" s="23">
        <v>8110.9863013698641</v>
      </c>
      <c r="AP152" s="23">
        <v>8110.9863013698641</v>
      </c>
      <c r="AQ152" s="23">
        <v>8110.9863013698641</v>
      </c>
      <c r="AR152" s="23">
        <v>8110.9863013698641</v>
      </c>
      <c r="AS152" s="23">
        <v>8110.9863013698641</v>
      </c>
      <c r="AT152" s="23">
        <v>8110.9863013698641</v>
      </c>
      <c r="AU152" s="23">
        <v>8110.9863013698641</v>
      </c>
      <c r="AV152" s="23">
        <v>8110.9863013698641</v>
      </c>
      <c r="AW152" s="23">
        <v>8110.9863013698641</v>
      </c>
      <c r="AX152" s="23">
        <v>8110.9863013698641</v>
      </c>
      <c r="AY152" s="23">
        <v>8110.9863013698641</v>
      </c>
      <c r="AZ152" s="23">
        <v>8110.9863013698641</v>
      </c>
      <c r="BA152" s="23">
        <v>8110.9863013698641</v>
      </c>
      <c r="BB152" s="23">
        <v>8110.9863013698641</v>
      </c>
      <c r="BC152" s="23">
        <v>8110.9863013698641</v>
      </c>
      <c r="BD152" s="23">
        <v>8110.9863013698641</v>
      </c>
      <c r="BE152" s="23">
        <v>8110.9863013698641</v>
      </c>
      <c r="BF152" s="23">
        <v>8110.9863013698641</v>
      </c>
      <c r="BG152" s="23">
        <v>8110.9863013698641</v>
      </c>
      <c r="BH152" s="23">
        <v>8110.9863013698641</v>
      </c>
      <c r="BI152" s="23">
        <v>8110.9863013698641</v>
      </c>
      <c r="BJ152" s="23">
        <v>8110.9863013698641</v>
      </c>
      <c r="BK152" s="23">
        <v>8110.9863013698641</v>
      </c>
      <c r="BL152" s="23">
        <v>8110.9863013698641</v>
      </c>
      <c r="BN152" s="23">
        <v>8110.9863013698641</v>
      </c>
      <c r="BP152" s="23">
        <v>0</v>
      </c>
      <c r="BR152" s="23">
        <v>8110.9863013698641</v>
      </c>
      <c r="BS152" s="23">
        <v>8110.9863013698641</v>
      </c>
      <c r="BT152" s="23">
        <v>8110.9863013698641</v>
      </c>
      <c r="BU152" s="23">
        <v>8110.9863013698641</v>
      </c>
      <c r="BV152" s="23">
        <v>8110.9863013698641</v>
      </c>
      <c r="BW152" s="23">
        <v>8110.9863013698641</v>
      </c>
      <c r="BX152" s="23">
        <v>8110.9863013698641</v>
      </c>
      <c r="BY152" s="23">
        <v>8110.9863013698641</v>
      </c>
      <c r="BZ152" s="23">
        <v>8110.9863013698641</v>
      </c>
      <c r="CA152" s="23">
        <v>8110.9863013698641</v>
      </c>
      <c r="CB152" s="23">
        <v>8110.9863013698641</v>
      </c>
      <c r="CC152" s="23">
        <v>8110.9863013698641</v>
      </c>
      <c r="CD152" s="23">
        <v>8110.9863013698641</v>
      </c>
      <c r="CE152" s="23">
        <v>8110.9863013698641</v>
      </c>
      <c r="CF152" s="23">
        <v>8110.9863013698641</v>
      </c>
      <c r="CG152" s="23">
        <v>8110.9863013698641</v>
      </c>
      <c r="CH152" s="23">
        <v>8110.9863013698641</v>
      </c>
      <c r="CI152" s="23">
        <v>8110.9863013698641</v>
      </c>
      <c r="CJ152" s="23">
        <v>8110.9863013698641</v>
      </c>
      <c r="CK152" s="23">
        <v>8110.9863013698641</v>
      </c>
      <c r="CL152" s="23">
        <v>8110.9863013698641</v>
      </c>
      <c r="CM152" s="23">
        <v>8110.9863013698641</v>
      </c>
      <c r="CN152" s="23">
        <v>8110.9863013698641</v>
      </c>
      <c r="CO152" s="23">
        <v>8110.9863013698641</v>
      </c>
      <c r="CP152" s="23">
        <v>8110.9863013698641</v>
      </c>
      <c r="CQ152" s="23">
        <v>8110.9863013698641</v>
      </c>
      <c r="CR152" s="23">
        <v>8110.9863013698641</v>
      </c>
      <c r="CS152" s="23">
        <v>8110.9863013698641</v>
      </c>
      <c r="CT152" s="23">
        <v>8110.9863013698641</v>
      </c>
      <c r="CU152" s="23">
        <v>8110.9863013698641</v>
      </c>
      <c r="CV152" s="23">
        <v>8110.9863013698641</v>
      </c>
      <c r="CW152" s="23">
        <v>8110.9863013698641</v>
      </c>
      <c r="CX152" s="23">
        <v>8110.9863013698641</v>
      </c>
      <c r="CY152" s="23">
        <v>8110.9863013698641</v>
      </c>
      <c r="CZ152" s="23">
        <v>8110.9863013698641</v>
      </c>
      <c r="DA152" s="23">
        <v>8110.9863013698641</v>
      </c>
    </row>
    <row r="153" spans="1:106" s="23" customFormat="1" x14ac:dyDescent="0.2">
      <c r="A153" s="1">
        <v>10419</v>
      </c>
      <c r="B153" s="1">
        <v>10137</v>
      </c>
      <c r="C153" s="1">
        <v>79715693</v>
      </c>
      <c r="D153" s="1" t="s">
        <v>15</v>
      </c>
      <c r="E153" s="1" t="s">
        <v>36</v>
      </c>
      <c r="F153" s="1" t="s">
        <v>17</v>
      </c>
      <c r="G153" s="13">
        <v>2321602</v>
      </c>
      <c r="H153" s="2">
        <v>1</v>
      </c>
      <c r="I153" s="14">
        <v>0</v>
      </c>
      <c r="J153" s="15">
        <v>43972</v>
      </c>
      <c r="K153" s="15">
        <v>46106</v>
      </c>
      <c r="L153" s="1">
        <v>25</v>
      </c>
      <c r="M153" s="15">
        <v>46137</v>
      </c>
      <c r="N153" s="16">
        <v>2321602</v>
      </c>
      <c r="O153" s="13">
        <v>2321602</v>
      </c>
      <c r="P153" s="17">
        <f t="shared" si="26"/>
        <v>2321602</v>
      </c>
      <c r="Q153" s="13">
        <v>822797.26027397264</v>
      </c>
      <c r="R153" s="13">
        <v>898162.73972602736</v>
      </c>
      <c r="S153" s="18">
        <v>600642</v>
      </c>
      <c r="T153" s="19">
        <v>73</v>
      </c>
      <c r="U153" s="20" t="s">
        <v>111</v>
      </c>
      <c r="V153" s="15">
        <v>46137</v>
      </c>
      <c r="W153" s="13">
        <f t="shared" si="27"/>
        <v>8227.9726027397264</v>
      </c>
      <c r="X153" s="14">
        <v>0.01</v>
      </c>
      <c r="Y153" s="13">
        <f t="shared" si="28"/>
        <v>822797.26027397264</v>
      </c>
      <c r="Z153" s="13">
        <f t="shared" si="29"/>
        <v>898162.73972602736</v>
      </c>
      <c r="AA153" s="21">
        <f t="shared" si="30"/>
        <v>0.01</v>
      </c>
      <c r="AB153" s="19">
        <f t="shared" si="31"/>
        <v>73</v>
      </c>
      <c r="AC153" s="13">
        <f t="shared" si="32"/>
        <v>8227.9726027397264</v>
      </c>
      <c r="AD153" s="13"/>
      <c r="AG153" s="23">
        <v>8227.9726027397264</v>
      </c>
      <c r="AH153" s="23">
        <v>8227.9726027397264</v>
      </c>
      <c r="AI153" s="23">
        <v>8227.9726027397264</v>
      </c>
      <c r="AJ153" s="23">
        <v>8227.9726027397264</v>
      </c>
      <c r="AK153" s="23">
        <v>8227.9726027397264</v>
      </c>
      <c r="AL153" s="23">
        <v>8227.9726027397264</v>
      </c>
      <c r="AM153" s="23">
        <v>8227.9726027397264</v>
      </c>
      <c r="AN153" s="23">
        <v>8227.9726027397264</v>
      </c>
      <c r="AO153" s="23">
        <v>8227.9726027397264</v>
      </c>
      <c r="AP153" s="23">
        <v>8227.9726027397264</v>
      </c>
      <c r="AQ153" s="23">
        <v>8227.9726027397264</v>
      </c>
      <c r="AR153" s="23">
        <v>8227.9726027397264</v>
      </c>
      <c r="AS153" s="23">
        <v>8227.9726027397264</v>
      </c>
      <c r="AT153" s="23">
        <v>8227.9726027397264</v>
      </c>
      <c r="AU153" s="23">
        <v>8227.9726027397264</v>
      </c>
      <c r="AV153" s="23">
        <v>8227.9726027397264</v>
      </c>
      <c r="AW153" s="23">
        <v>8227.9726027397264</v>
      </c>
      <c r="AX153" s="23">
        <v>8227.9726027397264</v>
      </c>
      <c r="AY153" s="23">
        <v>8227.9726027397264</v>
      </c>
      <c r="AZ153" s="23">
        <v>8227.9726027397264</v>
      </c>
      <c r="BA153" s="23">
        <v>8227.9726027397264</v>
      </c>
      <c r="BB153" s="23">
        <v>8227.9726027397264</v>
      </c>
      <c r="BC153" s="23">
        <v>8227.9726027397264</v>
      </c>
      <c r="BD153" s="23">
        <v>8227.9726027397264</v>
      </c>
      <c r="BE153" s="23">
        <v>8227.9726027397264</v>
      </c>
      <c r="BF153" s="23">
        <v>8227.9726027397264</v>
      </c>
      <c r="BG153" s="23">
        <v>8227.9726027397264</v>
      </c>
      <c r="BH153" s="23">
        <v>8227.9726027397264</v>
      </c>
      <c r="BI153" s="23">
        <v>8227.9726027397264</v>
      </c>
      <c r="BJ153" s="23">
        <v>8227.9726027397264</v>
      </c>
      <c r="BK153" s="23">
        <v>8227.9726027397264</v>
      </c>
      <c r="BL153" s="23">
        <v>8227.9726027397264</v>
      </c>
      <c r="BN153" s="23">
        <v>8227.9726027397264</v>
      </c>
      <c r="BP153" s="23">
        <v>0</v>
      </c>
      <c r="BR153" s="23">
        <v>8227.9726027397264</v>
      </c>
      <c r="BS153" s="23">
        <v>8227.9726027397264</v>
      </c>
      <c r="BT153" s="23">
        <v>8227.9726027397264</v>
      </c>
      <c r="BU153" s="23">
        <v>8227.9726027397264</v>
      </c>
      <c r="BV153" s="23">
        <v>8227.9726027397264</v>
      </c>
      <c r="BW153" s="23">
        <v>8227.9726027397264</v>
      </c>
      <c r="BX153" s="23">
        <v>8227.9726027397264</v>
      </c>
      <c r="BY153" s="23">
        <v>8227.9726027397264</v>
      </c>
      <c r="BZ153" s="23">
        <v>8227.9726027397264</v>
      </c>
      <c r="CA153" s="23">
        <v>8227.9726027397264</v>
      </c>
      <c r="CB153" s="23">
        <v>8227.9726027397264</v>
      </c>
      <c r="CC153" s="23">
        <v>8227.9726027397264</v>
      </c>
      <c r="CD153" s="23">
        <v>8227.9726027397264</v>
      </c>
      <c r="CE153" s="23">
        <v>8227.9726027397264</v>
      </c>
      <c r="CF153" s="23">
        <v>8227.9726027397264</v>
      </c>
      <c r="CG153" s="23">
        <v>8227.9726027397264</v>
      </c>
      <c r="CH153" s="23">
        <v>8227.9726027397264</v>
      </c>
      <c r="CI153" s="23">
        <v>8227.9726027397264</v>
      </c>
      <c r="CJ153" s="23">
        <v>8227.9726027397264</v>
      </c>
      <c r="CK153" s="23">
        <v>8227.9726027397264</v>
      </c>
      <c r="CL153" s="23">
        <v>8227.9726027397264</v>
      </c>
      <c r="CM153" s="23">
        <v>8227.9726027397264</v>
      </c>
      <c r="CN153" s="23">
        <v>8227.9726027397264</v>
      </c>
      <c r="CO153" s="23">
        <v>8227.9726027397264</v>
      </c>
      <c r="CP153" s="23">
        <v>8227.9726027397264</v>
      </c>
      <c r="CQ153" s="23">
        <v>8227.9726027397264</v>
      </c>
      <c r="CR153" s="23">
        <v>8227.9726027397264</v>
      </c>
      <c r="CS153" s="23">
        <v>8227.9726027397264</v>
      </c>
      <c r="CT153" s="23">
        <v>8227.9726027397264</v>
      </c>
      <c r="CU153" s="23">
        <v>8227.9726027397264</v>
      </c>
      <c r="CV153" s="23">
        <v>8227.9726027397264</v>
      </c>
      <c r="CW153" s="23">
        <v>8227.9726027397264</v>
      </c>
      <c r="CX153" s="23">
        <v>8227.9726027397264</v>
      </c>
      <c r="CY153" s="23">
        <v>8227.9726027397264</v>
      </c>
      <c r="CZ153" s="23">
        <v>8227.9726027397264</v>
      </c>
      <c r="DA153" s="23">
        <v>8227.9726027397264</v>
      </c>
    </row>
    <row r="154" spans="1:106" s="23" customFormat="1" x14ac:dyDescent="0.2">
      <c r="A154" s="1">
        <v>10464</v>
      </c>
      <c r="B154" s="1">
        <v>10195</v>
      </c>
      <c r="C154" s="1">
        <v>79135800</v>
      </c>
      <c r="D154" s="1" t="s">
        <v>15</v>
      </c>
      <c r="E154" s="1" t="s">
        <v>38</v>
      </c>
      <c r="F154" s="1" t="s">
        <v>17</v>
      </c>
      <c r="G154" s="13">
        <v>2290211</v>
      </c>
      <c r="H154" s="2">
        <v>1</v>
      </c>
      <c r="I154" s="14">
        <v>0</v>
      </c>
      <c r="J154" s="15">
        <v>43982</v>
      </c>
      <c r="K154" s="15">
        <v>46127</v>
      </c>
      <c r="L154" s="1">
        <v>15</v>
      </c>
      <c r="M154" s="15">
        <v>46157</v>
      </c>
      <c r="N154" s="16">
        <v>2290211</v>
      </c>
      <c r="O154" s="13">
        <v>2290211</v>
      </c>
      <c r="P154" s="17">
        <f t="shared" si="26"/>
        <v>2290211</v>
      </c>
      <c r="Q154" s="13">
        <v>747622.19819375582</v>
      </c>
      <c r="R154" s="13">
        <v>972510.80180624418</v>
      </c>
      <c r="S154" s="18">
        <v>570078</v>
      </c>
      <c r="T154" s="19">
        <v>73</v>
      </c>
      <c r="U154" s="20" t="s">
        <v>111</v>
      </c>
      <c r="V154" s="15">
        <v>46157</v>
      </c>
      <c r="W154" s="13">
        <f t="shared" si="27"/>
        <v>7809.2876712328771</v>
      </c>
      <c r="X154" s="14">
        <v>1.04455E-2</v>
      </c>
      <c r="Y154" s="13">
        <f t="shared" si="28"/>
        <v>747622.19819375582</v>
      </c>
      <c r="Z154" s="13">
        <f t="shared" si="29"/>
        <v>972510.80180624418</v>
      </c>
      <c r="AA154" s="21">
        <f t="shared" si="30"/>
        <v>1.04455E-2</v>
      </c>
      <c r="AB154" s="19">
        <f t="shared" si="31"/>
        <v>73</v>
      </c>
      <c r="AC154" s="13">
        <f t="shared" si="32"/>
        <v>7809.2876712328762</v>
      </c>
      <c r="AD154" s="13"/>
      <c r="AG154" s="23">
        <v>7809.2876712328762</v>
      </c>
      <c r="AH154" s="23">
        <v>7809.2876712328762</v>
      </c>
      <c r="AI154" s="23">
        <v>7809.2876712328762</v>
      </c>
      <c r="AJ154" s="23">
        <v>7809.2876712328762</v>
      </c>
      <c r="AK154" s="23">
        <v>7809.2876712328762</v>
      </c>
      <c r="AL154" s="23">
        <v>7809.2876712328762</v>
      </c>
      <c r="AM154" s="23">
        <v>7809.2876712328762</v>
      </c>
      <c r="AN154" s="23">
        <v>7809.2876712328762</v>
      </c>
      <c r="AO154" s="23">
        <v>7809.2876712328762</v>
      </c>
      <c r="AP154" s="23">
        <v>7809.2876712328762</v>
      </c>
      <c r="AQ154" s="23">
        <v>7809.2876712328762</v>
      </c>
      <c r="AR154" s="23">
        <v>7809.2876712328762</v>
      </c>
      <c r="AS154" s="23">
        <v>7809.2876712328762</v>
      </c>
      <c r="AT154" s="23">
        <v>7809.2876712328762</v>
      </c>
      <c r="AU154" s="23">
        <v>7809.2876712328762</v>
      </c>
      <c r="AV154" s="23">
        <v>7809.2876712328762</v>
      </c>
      <c r="AW154" s="23">
        <v>7809.2876712328762</v>
      </c>
      <c r="AX154" s="23">
        <v>7809.2876712328762</v>
      </c>
      <c r="AY154" s="23">
        <v>7809.2876712328762</v>
      </c>
      <c r="AZ154" s="23">
        <v>7809.2876712328762</v>
      </c>
      <c r="BA154" s="23">
        <v>7809.2876712328762</v>
      </c>
      <c r="BB154" s="23">
        <v>7809.2876712328762</v>
      </c>
      <c r="BC154" s="23">
        <v>7809.2876712328762</v>
      </c>
      <c r="BD154" s="23">
        <v>7809.2876712328762</v>
      </c>
      <c r="BE154" s="23">
        <v>7809.2876712328762</v>
      </c>
      <c r="BF154" s="23">
        <v>7809.2876712328762</v>
      </c>
      <c r="BG154" s="23">
        <v>7809.2876712328762</v>
      </c>
      <c r="BH154" s="23">
        <v>7809.2876712328762</v>
      </c>
      <c r="BI154" s="23">
        <v>7809.2876712328762</v>
      </c>
      <c r="BJ154" s="23">
        <v>7809.2876712328762</v>
      </c>
      <c r="BK154" s="23">
        <v>7809.2876712328762</v>
      </c>
      <c r="BL154" s="23">
        <v>7809.2876712328762</v>
      </c>
      <c r="BN154" s="23">
        <v>7809.2876712328762</v>
      </c>
      <c r="BP154" s="23">
        <v>0</v>
      </c>
      <c r="BR154" s="23">
        <v>7809.2876712328762</v>
      </c>
      <c r="BS154" s="23">
        <v>7809.2876712328762</v>
      </c>
      <c r="BT154" s="23">
        <v>7809.2876712328762</v>
      </c>
      <c r="BU154" s="23">
        <v>7809.2876712328762</v>
      </c>
      <c r="BV154" s="23">
        <v>7809.2876712328762</v>
      </c>
      <c r="BW154" s="23">
        <v>7809.2876712328762</v>
      </c>
      <c r="BX154" s="23">
        <v>7809.2876712328762</v>
      </c>
      <c r="BY154" s="23">
        <v>7809.2876712328762</v>
      </c>
      <c r="BZ154" s="23">
        <v>7809.2876712328762</v>
      </c>
      <c r="CA154" s="23">
        <v>7809.2876712328762</v>
      </c>
      <c r="CB154" s="23">
        <v>7809.2876712328762</v>
      </c>
      <c r="CC154" s="23">
        <v>7809.2876712328762</v>
      </c>
      <c r="CD154" s="23">
        <v>7809.2876712328762</v>
      </c>
      <c r="CE154" s="23">
        <v>7809.2876712328762</v>
      </c>
      <c r="CF154" s="23">
        <v>7809.2876712328762</v>
      </c>
      <c r="CG154" s="23">
        <v>7809.2876712328762</v>
      </c>
      <c r="CH154" s="23">
        <v>7809.2876712328762</v>
      </c>
      <c r="CI154" s="23">
        <v>7809.2876712328762</v>
      </c>
      <c r="CJ154" s="23">
        <v>7809.2876712328762</v>
      </c>
      <c r="CK154" s="23">
        <v>7809.2876712328762</v>
      </c>
      <c r="CL154" s="23">
        <v>7809.2876712328762</v>
      </c>
      <c r="CM154" s="23">
        <v>7809.2876712328762</v>
      </c>
      <c r="CN154" s="23">
        <v>7809.2876712328762</v>
      </c>
      <c r="CO154" s="23">
        <v>7809.2876712328762</v>
      </c>
      <c r="CP154" s="23">
        <v>7809.2876712328762</v>
      </c>
      <c r="CQ154" s="23">
        <v>7809.2876712328762</v>
      </c>
      <c r="CR154" s="23">
        <v>7809.2876712328762</v>
      </c>
      <c r="CS154" s="23">
        <v>7809.2876712328762</v>
      </c>
      <c r="CT154" s="23">
        <v>7809.2876712328762</v>
      </c>
      <c r="CU154" s="23">
        <v>7809.2876712328762</v>
      </c>
      <c r="CV154" s="23">
        <v>7809.2876712328762</v>
      </c>
      <c r="CW154" s="23">
        <v>7809.2876712328762</v>
      </c>
      <c r="CX154" s="23">
        <v>7809.2876712328762</v>
      </c>
      <c r="CY154" s="23">
        <v>7809.2876712328762</v>
      </c>
      <c r="CZ154" s="23">
        <v>7809.2876712328762</v>
      </c>
      <c r="DA154" s="23">
        <v>7809.2876712328762</v>
      </c>
    </row>
    <row r="155" spans="1:106" s="23" customFormat="1" x14ac:dyDescent="0.2">
      <c r="A155" s="1">
        <v>10488</v>
      </c>
      <c r="B155" s="1">
        <v>10149</v>
      </c>
      <c r="C155" s="1">
        <v>80544538</v>
      </c>
      <c r="D155" s="1" t="s">
        <v>15</v>
      </c>
      <c r="E155" s="1" t="s">
        <v>16</v>
      </c>
      <c r="F155" s="1" t="s">
        <v>17</v>
      </c>
      <c r="G155" s="13">
        <v>2361209</v>
      </c>
      <c r="H155" s="2">
        <v>1</v>
      </c>
      <c r="I155" s="14">
        <v>0</v>
      </c>
      <c r="J155" s="15">
        <v>43991</v>
      </c>
      <c r="K155" s="15">
        <v>46137</v>
      </c>
      <c r="L155" s="1">
        <v>25</v>
      </c>
      <c r="M155" s="15">
        <v>46167</v>
      </c>
      <c r="N155" s="16">
        <v>2361209</v>
      </c>
      <c r="O155" s="13">
        <v>2361209</v>
      </c>
      <c r="P155" s="17">
        <f t="shared" si="26"/>
        <v>2361209</v>
      </c>
      <c r="Q155" s="13">
        <v>804050.77102743997</v>
      </c>
      <c r="R155" s="13">
        <v>944052.22897256003</v>
      </c>
      <c r="S155" s="18">
        <v>613106</v>
      </c>
      <c r="T155" s="19">
        <v>73</v>
      </c>
      <c r="U155" s="20" t="s">
        <v>111</v>
      </c>
      <c r="V155" s="15">
        <v>46167</v>
      </c>
      <c r="W155" s="13">
        <f t="shared" si="27"/>
        <v>8398.7123287671238</v>
      </c>
      <c r="X155" s="14">
        <v>1.04455E-2</v>
      </c>
      <c r="Y155" s="13">
        <f t="shared" si="28"/>
        <v>804050.77102743997</v>
      </c>
      <c r="Z155" s="13">
        <f t="shared" si="29"/>
        <v>944052.22897256003</v>
      </c>
      <c r="AA155" s="21">
        <f t="shared" si="30"/>
        <v>1.04455E-2</v>
      </c>
      <c r="AB155" s="19">
        <f t="shared" si="31"/>
        <v>73</v>
      </c>
      <c r="AC155" s="13">
        <f t="shared" si="32"/>
        <v>8398.7123287671238</v>
      </c>
      <c r="AD155" s="13"/>
      <c r="AH155" s="23">
        <v>8398.7123287671238</v>
      </c>
      <c r="AI155" s="23">
        <v>8398.7123287671238</v>
      </c>
      <c r="AJ155" s="23">
        <v>8398.7123287671238</v>
      </c>
      <c r="AK155" s="23">
        <v>8398.7123287671238</v>
      </c>
      <c r="AL155" s="23">
        <v>8398.7123287671238</v>
      </c>
      <c r="AM155" s="23">
        <v>8398.7123287671238</v>
      </c>
      <c r="AN155" s="23">
        <v>8398.7123287671238</v>
      </c>
      <c r="AO155" s="23">
        <v>8398.7123287671238</v>
      </c>
      <c r="AP155" s="23">
        <v>8398.7123287671238</v>
      </c>
      <c r="AQ155" s="23">
        <v>8398.7123287671238</v>
      </c>
      <c r="AR155" s="23">
        <v>8398.7123287671238</v>
      </c>
      <c r="AS155" s="23">
        <v>8398.7123287671238</v>
      </c>
      <c r="AT155" s="23">
        <v>8398.7123287671238</v>
      </c>
      <c r="AU155" s="23">
        <v>8398.7123287671238</v>
      </c>
      <c r="AV155" s="23">
        <v>8398.7123287671238</v>
      </c>
      <c r="AW155" s="23">
        <v>8398.7123287671238</v>
      </c>
      <c r="AX155" s="23">
        <v>8398.7123287671238</v>
      </c>
      <c r="AY155" s="23">
        <v>8398.7123287671238</v>
      </c>
      <c r="AZ155" s="23">
        <v>8398.7123287671238</v>
      </c>
      <c r="BA155" s="23">
        <v>8398.7123287671238</v>
      </c>
      <c r="BB155" s="23">
        <v>8398.7123287671238</v>
      </c>
      <c r="BC155" s="23">
        <v>8398.7123287671238</v>
      </c>
      <c r="BD155" s="23">
        <v>8398.7123287671238</v>
      </c>
      <c r="BE155" s="23">
        <v>8398.7123287671238</v>
      </c>
      <c r="BF155" s="23">
        <v>8398.7123287671238</v>
      </c>
      <c r="BG155" s="23">
        <v>8398.7123287671238</v>
      </c>
      <c r="BH155" s="23">
        <v>8398.7123287671238</v>
      </c>
      <c r="BI155" s="23">
        <v>8398.7123287671238</v>
      </c>
      <c r="BJ155" s="23">
        <v>8398.7123287671238</v>
      </c>
      <c r="BK155" s="23">
        <v>8398.7123287671238</v>
      </c>
      <c r="BL155" s="23">
        <v>8398.7123287671238</v>
      </c>
      <c r="BN155" s="23">
        <v>8398.7123287671238</v>
      </c>
      <c r="BP155" s="23">
        <v>0</v>
      </c>
      <c r="BR155" s="23">
        <v>8398.7123287671238</v>
      </c>
      <c r="BS155" s="23">
        <v>8398.7123287671238</v>
      </c>
      <c r="BT155" s="23">
        <v>8398.7123287671238</v>
      </c>
      <c r="BU155" s="23">
        <v>8398.7123287671238</v>
      </c>
      <c r="BV155" s="23">
        <v>8398.7123287671238</v>
      </c>
      <c r="BW155" s="23">
        <v>8398.7123287671238</v>
      </c>
      <c r="BX155" s="23">
        <v>8398.7123287671238</v>
      </c>
      <c r="BY155" s="23">
        <v>8398.7123287671238</v>
      </c>
      <c r="BZ155" s="23">
        <v>8398.7123287671238</v>
      </c>
      <c r="CA155" s="23">
        <v>8398.7123287671238</v>
      </c>
      <c r="CB155" s="23">
        <v>8398.7123287671238</v>
      </c>
      <c r="CC155" s="23">
        <v>8398.7123287671238</v>
      </c>
      <c r="CD155" s="23">
        <v>8398.7123287671238</v>
      </c>
      <c r="CE155" s="23">
        <v>8398.7123287671238</v>
      </c>
      <c r="CF155" s="23">
        <v>8398.7123287671238</v>
      </c>
      <c r="CG155" s="23">
        <v>8398.7123287671238</v>
      </c>
      <c r="CH155" s="23">
        <v>8398.7123287671238</v>
      </c>
      <c r="CI155" s="23">
        <v>8398.7123287671238</v>
      </c>
      <c r="CJ155" s="23">
        <v>8398.7123287671238</v>
      </c>
      <c r="CK155" s="23">
        <v>8398.7123287671238</v>
      </c>
      <c r="CL155" s="23">
        <v>8398.7123287671238</v>
      </c>
      <c r="CM155" s="23">
        <v>8398.7123287671238</v>
      </c>
      <c r="CN155" s="23">
        <v>8398.7123287671238</v>
      </c>
      <c r="CO155" s="23">
        <v>8398.7123287671238</v>
      </c>
      <c r="CP155" s="23">
        <v>8398.7123287671238</v>
      </c>
      <c r="CQ155" s="23">
        <v>8398.7123287671238</v>
      </c>
      <c r="CR155" s="23">
        <v>8398.7123287671238</v>
      </c>
      <c r="CS155" s="23">
        <v>8398.7123287671238</v>
      </c>
      <c r="CT155" s="23">
        <v>8398.7123287671238</v>
      </c>
      <c r="CU155" s="23">
        <v>8398.7123287671238</v>
      </c>
      <c r="CV155" s="23">
        <v>8398.7123287671238</v>
      </c>
      <c r="CW155" s="23">
        <v>8398.7123287671238</v>
      </c>
      <c r="CX155" s="23">
        <v>8398.7123287671238</v>
      </c>
      <c r="CY155" s="23">
        <v>8398.7123287671238</v>
      </c>
      <c r="CZ155" s="23">
        <v>8398.7123287671238</v>
      </c>
      <c r="DA155" s="23">
        <v>8398.7123287671238</v>
      </c>
      <c r="DB155" s="23">
        <v>8398.7123287671238</v>
      </c>
    </row>
    <row r="156" spans="1:106" s="23" customFormat="1" x14ac:dyDescent="0.2">
      <c r="A156" s="1">
        <v>10465</v>
      </c>
      <c r="B156" s="1">
        <v>10195</v>
      </c>
      <c r="C156" s="1">
        <v>79135800</v>
      </c>
      <c r="D156" s="1" t="s">
        <v>15</v>
      </c>
      <c r="E156" s="1" t="s">
        <v>38</v>
      </c>
      <c r="F156" s="1" t="s">
        <v>17</v>
      </c>
      <c r="G156" s="13">
        <v>2307143</v>
      </c>
      <c r="H156" s="2">
        <v>1</v>
      </c>
      <c r="I156" s="14">
        <v>0</v>
      </c>
      <c r="J156" s="15">
        <v>43982</v>
      </c>
      <c r="K156" s="15">
        <v>46157</v>
      </c>
      <c r="L156" s="1">
        <v>15</v>
      </c>
      <c r="M156" s="15">
        <v>46188</v>
      </c>
      <c r="N156" s="16">
        <v>2307143</v>
      </c>
      <c r="O156" s="13">
        <v>2307143</v>
      </c>
      <c r="P156" s="17">
        <f t="shared" si="26"/>
        <v>2307143</v>
      </c>
      <c r="Q156" s="13">
        <v>759424.39974798413</v>
      </c>
      <c r="R156" s="13">
        <v>960708.60025201587</v>
      </c>
      <c r="S156" s="18">
        <v>587010</v>
      </c>
      <c r="T156" s="19">
        <v>74</v>
      </c>
      <c r="U156" s="20" t="s">
        <v>111</v>
      </c>
      <c r="V156" s="15">
        <v>46188</v>
      </c>
      <c r="W156" s="13">
        <f t="shared" si="27"/>
        <v>7932.5675675675675</v>
      </c>
      <c r="X156" s="14">
        <v>1.04455E-2</v>
      </c>
      <c r="Y156" s="13">
        <f t="shared" si="28"/>
        <v>759424.39974798413</v>
      </c>
      <c r="Z156" s="13">
        <f t="shared" si="29"/>
        <v>960708.60025201587</v>
      </c>
      <c r="AA156" s="21">
        <f t="shared" si="30"/>
        <v>1.04455E-2</v>
      </c>
      <c r="AB156" s="19">
        <f t="shared" si="31"/>
        <v>74</v>
      </c>
      <c r="AC156" s="13">
        <f t="shared" si="32"/>
        <v>7932.5675675675684</v>
      </c>
      <c r="AD156" s="13"/>
      <c r="AG156" s="23">
        <v>7932.5675675675684</v>
      </c>
      <c r="AH156" s="23">
        <v>7932.5675675675684</v>
      </c>
      <c r="AI156" s="23">
        <v>7932.5675675675684</v>
      </c>
      <c r="AJ156" s="23">
        <v>7932.5675675675684</v>
      </c>
      <c r="AK156" s="23">
        <v>7932.5675675675684</v>
      </c>
      <c r="AL156" s="23">
        <v>7932.5675675675684</v>
      </c>
      <c r="AM156" s="23">
        <v>7932.5675675675684</v>
      </c>
      <c r="AN156" s="23">
        <v>7932.5675675675684</v>
      </c>
      <c r="AO156" s="23">
        <v>7932.5675675675684</v>
      </c>
      <c r="AP156" s="23">
        <v>7932.5675675675684</v>
      </c>
      <c r="AQ156" s="23">
        <v>7932.5675675675684</v>
      </c>
      <c r="AR156" s="23">
        <v>7932.5675675675684</v>
      </c>
      <c r="AS156" s="23">
        <v>7932.5675675675684</v>
      </c>
      <c r="AT156" s="23">
        <v>7932.5675675675684</v>
      </c>
      <c r="AU156" s="23">
        <v>7932.5675675675684</v>
      </c>
      <c r="AV156" s="23">
        <v>7932.5675675675684</v>
      </c>
      <c r="AW156" s="23">
        <v>7932.5675675675684</v>
      </c>
      <c r="AX156" s="23">
        <v>7932.5675675675684</v>
      </c>
      <c r="AY156" s="23">
        <v>7932.5675675675684</v>
      </c>
      <c r="AZ156" s="23">
        <v>7932.5675675675684</v>
      </c>
      <c r="BA156" s="23">
        <v>7932.5675675675684</v>
      </c>
      <c r="BB156" s="23">
        <v>7932.5675675675684</v>
      </c>
      <c r="BC156" s="23">
        <v>7932.5675675675684</v>
      </c>
      <c r="BD156" s="23">
        <v>7932.5675675675684</v>
      </c>
      <c r="BE156" s="23">
        <v>7932.5675675675684</v>
      </c>
      <c r="BF156" s="23">
        <v>7932.5675675675684</v>
      </c>
      <c r="BG156" s="23">
        <v>7932.5675675675684</v>
      </c>
      <c r="BH156" s="23">
        <v>7932.5675675675684</v>
      </c>
      <c r="BI156" s="23">
        <v>7932.5675675675684</v>
      </c>
      <c r="BJ156" s="23">
        <v>7932.5675675675684</v>
      </c>
      <c r="BK156" s="23">
        <v>7932.5675675675684</v>
      </c>
      <c r="BL156" s="23">
        <v>7932.5675675675684</v>
      </c>
      <c r="BN156" s="23">
        <v>7932.5675675675684</v>
      </c>
      <c r="BP156" s="23">
        <v>0</v>
      </c>
      <c r="BR156" s="23">
        <v>7932.5675675675684</v>
      </c>
      <c r="BS156" s="23">
        <v>7932.5675675675684</v>
      </c>
      <c r="BT156" s="23">
        <v>7932.5675675675684</v>
      </c>
      <c r="BU156" s="23">
        <v>7932.5675675675684</v>
      </c>
      <c r="BV156" s="23">
        <v>7932.5675675675684</v>
      </c>
      <c r="BW156" s="23">
        <v>7932.5675675675684</v>
      </c>
      <c r="BX156" s="23">
        <v>7932.5675675675684</v>
      </c>
      <c r="BY156" s="23">
        <v>7932.5675675675684</v>
      </c>
      <c r="BZ156" s="23">
        <v>7932.5675675675684</v>
      </c>
      <c r="CA156" s="23">
        <v>7932.5675675675684</v>
      </c>
      <c r="CB156" s="23">
        <v>7932.5675675675684</v>
      </c>
      <c r="CC156" s="23">
        <v>7932.5675675675684</v>
      </c>
      <c r="CD156" s="23">
        <v>7932.5675675675684</v>
      </c>
      <c r="CE156" s="23">
        <v>7932.5675675675684</v>
      </c>
      <c r="CF156" s="23">
        <v>7932.5675675675684</v>
      </c>
      <c r="CG156" s="23">
        <v>7932.5675675675684</v>
      </c>
      <c r="CH156" s="23">
        <v>7932.5675675675684</v>
      </c>
      <c r="CI156" s="23">
        <v>7932.5675675675684</v>
      </c>
      <c r="CJ156" s="23">
        <v>7932.5675675675684</v>
      </c>
      <c r="CK156" s="23">
        <v>7932.5675675675684</v>
      </c>
      <c r="CL156" s="23">
        <v>7932.5675675675684</v>
      </c>
      <c r="CM156" s="23">
        <v>7932.5675675675684</v>
      </c>
      <c r="CN156" s="23">
        <v>7932.5675675675684</v>
      </c>
      <c r="CO156" s="23">
        <v>7932.5675675675684</v>
      </c>
      <c r="CP156" s="23">
        <v>7932.5675675675684</v>
      </c>
      <c r="CQ156" s="23">
        <v>7932.5675675675684</v>
      </c>
      <c r="CR156" s="23">
        <v>7932.5675675675684</v>
      </c>
      <c r="CS156" s="23">
        <v>7932.5675675675684</v>
      </c>
      <c r="CT156" s="23">
        <v>7932.5675675675684</v>
      </c>
      <c r="CU156" s="23">
        <v>7932.5675675675684</v>
      </c>
      <c r="CV156" s="23">
        <v>7932.5675675675684</v>
      </c>
      <c r="CW156" s="23">
        <v>7932.5675675675684</v>
      </c>
      <c r="CX156" s="23">
        <v>7932.5675675675684</v>
      </c>
      <c r="CY156" s="23">
        <v>7932.5675675675684</v>
      </c>
      <c r="CZ156" s="23">
        <v>7932.5675675675684</v>
      </c>
      <c r="DA156" s="23">
        <v>7932.5675675675684</v>
      </c>
      <c r="DB156" s="23">
        <v>7932.5675675675684</v>
      </c>
    </row>
    <row r="157" spans="1:106" s="23" customFormat="1" x14ac:dyDescent="0.2">
      <c r="A157" s="1">
        <v>10271</v>
      </c>
      <c r="B157" s="1">
        <v>10134</v>
      </c>
      <c r="C157" s="1">
        <v>1032415133</v>
      </c>
      <c r="D157" s="1" t="s">
        <v>15</v>
      </c>
      <c r="E157" s="1" t="s">
        <v>26</v>
      </c>
      <c r="F157" s="1" t="s">
        <v>17</v>
      </c>
      <c r="G157" s="13">
        <v>1330753</v>
      </c>
      <c r="H157" s="1">
        <v>1</v>
      </c>
      <c r="I157" s="14">
        <v>0</v>
      </c>
      <c r="J157" s="15">
        <v>43929</v>
      </c>
      <c r="K157" s="15">
        <v>45651</v>
      </c>
      <c r="L157" s="1">
        <v>25</v>
      </c>
      <c r="M157" s="15">
        <v>45682</v>
      </c>
      <c r="N157" s="16">
        <v>1330753</v>
      </c>
      <c r="O157" s="13">
        <v>1330753</v>
      </c>
      <c r="P157" s="17">
        <f t="shared" si="26"/>
        <v>1330753</v>
      </c>
      <c r="Q157" s="13">
        <v>1330753</v>
      </c>
      <c r="R157" s="13">
        <v>0</v>
      </c>
      <c r="S157" s="17">
        <v>0</v>
      </c>
      <c r="T157" s="19">
        <v>58.733333333333334</v>
      </c>
      <c r="U157" s="20" t="s">
        <v>108</v>
      </c>
      <c r="V157" s="15">
        <v>45682</v>
      </c>
      <c r="W157" s="15" t="s">
        <v>113</v>
      </c>
      <c r="X157" s="14">
        <v>0</v>
      </c>
      <c r="Y157" s="15" t="s">
        <v>113</v>
      </c>
      <c r="Z157" s="15" t="s">
        <v>113</v>
      </c>
      <c r="AA157" s="15" t="s">
        <v>113</v>
      </c>
      <c r="AB157" s="15" t="s">
        <v>113</v>
      </c>
      <c r="AC157" s="15" t="s">
        <v>113</v>
      </c>
      <c r="AD157" s="15"/>
    </row>
    <row r="158" spans="1:106" s="23" customFormat="1" x14ac:dyDescent="0.2">
      <c r="A158" s="1">
        <v>10289</v>
      </c>
      <c r="B158" s="1">
        <v>10137</v>
      </c>
      <c r="C158" s="1">
        <v>79715693</v>
      </c>
      <c r="D158" s="1" t="s">
        <v>15</v>
      </c>
      <c r="E158" s="1" t="s">
        <v>36</v>
      </c>
      <c r="F158" s="1" t="s">
        <v>17</v>
      </c>
      <c r="G158" s="13">
        <v>943497</v>
      </c>
      <c r="H158" s="1">
        <v>1</v>
      </c>
      <c r="I158" s="14">
        <v>0</v>
      </c>
      <c r="J158" s="15">
        <v>43936</v>
      </c>
      <c r="K158" s="15">
        <v>46047</v>
      </c>
      <c r="L158" s="1">
        <v>25</v>
      </c>
      <c r="M158" s="15">
        <v>46078</v>
      </c>
      <c r="N158" s="16">
        <v>943497</v>
      </c>
      <c r="O158" s="13">
        <v>943497</v>
      </c>
      <c r="P158" s="17">
        <f t="shared" si="26"/>
        <v>943497</v>
      </c>
      <c r="Q158" s="13">
        <v>943497</v>
      </c>
      <c r="R158" s="13">
        <v>0</v>
      </c>
      <c r="S158" s="17">
        <v>0</v>
      </c>
      <c r="T158" s="19">
        <v>71.933333333333337</v>
      </c>
      <c r="U158" s="20" t="s">
        <v>108</v>
      </c>
      <c r="V158" s="15">
        <v>46078</v>
      </c>
      <c r="W158" s="15" t="s">
        <v>113</v>
      </c>
      <c r="X158" s="14">
        <v>0</v>
      </c>
      <c r="Y158" s="15" t="s">
        <v>113</v>
      </c>
      <c r="Z158" s="15" t="s">
        <v>113</v>
      </c>
      <c r="AA158" s="15" t="s">
        <v>113</v>
      </c>
      <c r="AB158" s="15" t="s">
        <v>113</v>
      </c>
      <c r="AC158" s="15" t="s">
        <v>113</v>
      </c>
      <c r="AD158" s="15"/>
    </row>
    <row r="159" spans="1:106" s="23" customFormat="1" x14ac:dyDescent="0.2">
      <c r="A159" s="1">
        <v>10296</v>
      </c>
      <c r="B159" s="1">
        <v>10139</v>
      </c>
      <c r="C159" s="1">
        <v>6911345</v>
      </c>
      <c r="D159" s="1" t="s">
        <v>15</v>
      </c>
      <c r="E159" s="1" t="s">
        <v>40</v>
      </c>
      <c r="F159" s="1" t="s">
        <v>17</v>
      </c>
      <c r="G159" s="13">
        <v>1280378</v>
      </c>
      <c r="H159" s="1">
        <v>1</v>
      </c>
      <c r="I159" s="14">
        <v>0</v>
      </c>
      <c r="J159" s="15">
        <v>43941</v>
      </c>
      <c r="K159" s="15">
        <v>45708</v>
      </c>
      <c r="L159" s="1">
        <v>20</v>
      </c>
      <c r="M159" s="15">
        <v>45736</v>
      </c>
      <c r="N159" s="16">
        <v>1280378</v>
      </c>
      <c r="O159" s="13">
        <v>1280378</v>
      </c>
      <c r="P159" s="17">
        <f t="shared" si="26"/>
        <v>1280378</v>
      </c>
      <c r="Q159" s="13">
        <v>1280378</v>
      </c>
      <c r="R159" s="13">
        <v>0</v>
      </c>
      <c r="S159" s="17">
        <v>0</v>
      </c>
      <c r="T159" s="19">
        <v>60.533333333333331</v>
      </c>
      <c r="U159" s="20" t="s">
        <v>108</v>
      </c>
      <c r="V159" s="15">
        <v>45736</v>
      </c>
      <c r="W159" s="15" t="s">
        <v>113</v>
      </c>
      <c r="X159" s="14">
        <v>0</v>
      </c>
      <c r="Y159" s="15" t="s">
        <v>113</v>
      </c>
      <c r="Z159" s="15" t="s">
        <v>113</v>
      </c>
      <c r="AA159" s="15" t="s">
        <v>113</v>
      </c>
      <c r="AB159" s="15" t="s">
        <v>113</v>
      </c>
      <c r="AC159" s="15" t="s">
        <v>113</v>
      </c>
      <c r="AD159" s="15"/>
    </row>
    <row r="160" spans="1:106" s="23" customFormat="1" x14ac:dyDescent="0.2">
      <c r="A160" s="1">
        <v>10302</v>
      </c>
      <c r="B160" s="1">
        <v>10118</v>
      </c>
      <c r="C160" s="1">
        <v>1026271852</v>
      </c>
      <c r="D160" s="1" t="s">
        <v>15</v>
      </c>
      <c r="E160" s="1" t="s">
        <v>42</v>
      </c>
      <c r="F160" s="1" t="s">
        <v>17</v>
      </c>
      <c r="G160" s="13">
        <v>1395674</v>
      </c>
      <c r="H160" s="1">
        <v>1</v>
      </c>
      <c r="I160" s="14">
        <v>0</v>
      </c>
      <c r="J160" s="15">
        <v>43943</v>
      </c>
      <c r="K160" s="15">
        <v>45685</v>
      </c>
      <c r="L160" s="1">
        <v>28</v>
      </c>
      <c r="M160" s="15">
        <v>45716</v>
      </c>
      <c r="N160" s="16">
        <v>1395674</v>
      </c>
      <c r="O160" s="13">
        <v>1395674</v>
      </c>
      <c r="P160" s="17">
        <f t="shared" si="26"/>
        <v>1395674</v>
      </c>
      <c r="Q160" s="13">
        <v>1395674</v>
      </c>
      <c r="R160" s="13">
        <v>0</v>
      </c>
      <c r="S160" s="17">
        <v>0</v>
      </c>
      <c r="T160" s="19">
        <v>59.866666666666667</v>
      </c>
      <c r="U160" s="20" t="s">
        <v>108</v>
      </c>
      <c r="V160" s="15">
        <v>45716</v>
      </c>
      <c r="W160" s="15" t="s">
        <v>113</v>
      </c>
      <c r="X160" s="14">
        <v>0</v>
      </c>
      <c r="Y160" s="15" t="s">
        <v>113</v>
      </c>
      <c r="Z160" s="15" t="s">
        <v>113</v>
      </c>
      <c r="AA160" s="15" t="s">
        <v>113</v>
      </c>
      <c r="AB160" s="15" t="s">
        <v>113</v>
      </c>
      <c r="AC160" s="15" t="s">
        <v>113</v>
      </c>
      <c r="AD160" s="15"/>
    </row>
    <row r="161" spans="1:30" s="23" customFormat="1" x14ac:dyDescent="0.2">
      <c r="A161" s="1">
        <v>10305</v>
      </c>
      <c r="B161" s="1">
        <v>10206</v>
      </c>
      <c r="C161" s="1">
        <v>1055314031</v>
      </c>
      <c r="D161" s="1" t="s">
        <v>15</v>
      </c>
      <c r="E161" s="1" t="s">
        <v>44</v>
      </c>
      <c r="F161" s="1" t="s">
        <v>17</v>
      </c>
      <c r="G161" s="13">
        <v>1126969</v>
      </c>
      <c r="H161" s="1">
        <v>2</v>
      </c>
      <c r="I161" s="14">
        <v>0</v>
      </c>
      <c r="J161" s="15">
        <v>43943</v>
      </c>
      <c r="K161" s="15">
        <v>45716</v>
      </c>
      <c r="L161" s="1">
        <v>28</v>
      </c>
      <c r="M161" s="15">
        <v>45744</v>
      </c>
      <c r="N161" s="16">
        <v>563484</v>
      </c>
      <c r="O161" s="13">
        <v>1126969</v>
      </c>
      <c r="P161" s="17">
        <f t="shared" si="26"/>
        <v>1126969</v>
      </c>
      <c r="Q161" s="13">
        <v>1126969</v>
      </c>
      <c r="R161" s="13">
        <v>0</v>
      </c>
      <c r="S161" s="17">
        <v>0</v>
      </c>
      <c r="T161" s="19">
        <v>60.8</v>
      </c>
      <c r="U161" s="20" t="s">
        <v>108</v>
      </c>
      <c r="V161" s="15">
        <v>45744</v>
      </c>
      <c r="W161" s="15" t="s">
        <v>113</v>
      </c>
      <c r="X161" s="14">
        <v>0</v>
      </c>
      <c r="Y161" s="15" t="s">
        <v>113</v>
      </c>
      <c r="Z161" s="15" t="s">
        <v>113</v>
      </c>
      <c r="AA161" s="15" t="s">
        <v>113</v>
      </c>
      <c r="AB161" s="15" t="s">
        <v>113</v>
      </c>
      <c r="AC161" s="15" t="s">
        <v>113</v>
      </c>
      <c r="AD161" s="15"/>
    </row>
    <row r="162" spans="1:30" s="23" customFormat="1" x14ac:dyDescent="0.2">
      <c r="A162" s="1">
        <v>10569</v>
      </c>
      <c r="B162" s="1">
        <v>10137</v>
      </c>
      <c r="C162" s="1">
        <v>79715693</v>
      </c>
      <c r="D162" s="1" t="s">
        <v>15</v>
      </c>
      <c r="E162" s="1" t="s">
        <v>36</v>
      </c>
      <c r="F162" s="1" t="s">
        <v>17</v>
      </c>
      <c r="G162" s="13">
        <v>1098960</v>
      </c>
      <c r="H162" s="1">
        <v>70</v>
      </c>
      <c r="I162" s="14">
        <v>1.34E-2</v>
      </c>
      <c r="J162" s="15">
        <v>44034</v>
      </c>
      <c r="K162" s="15">
        <v>44037</v>
      </c>
      <c r="L162" s="1">
        <v>25</v>
      </c>
      <c r="M162" s="15">
        <v>44068</v>
      </c>
      <c r="N162" s="16">
        <v>24314</v>
      </c>
      <c r="O162" s="13">
        <v>1098960</v>
      </c>
      <c r="P162" s="17">
        <f t="shared" si="26"/>
        <v>1098960</v>
      </c>
      <c r="Q162" s="13">
        <v>0</v>
      </c>
      <c r="R162" s="13">
        <v>1098960</v>
      </c>
      <c r="S162" s="17">
        <v>0</v>
      </c>
      <c r="T162" s="19">
        <v>71.833333333333329</v>
      </c>
      <c r="U162" s="20" t="s">
        <v>107</v>
      </c>
      <c r="V162" s="15">
        <v>46167</v>
      </c>
      <c r="W162" s="15" t="s">
        <v>113</v>
      </c>
      <c r="X162" s="14">
        <v>1.34E-2</v>
      </c>
      <c r="Y162" s="15" t="s">
        <v>113</v>
      </c>
      <c r="Z162" s="15" t="s">
        <v>113</v>
      </c>
      <c r="AA162" s="15" t="s">
        <v>113</v>
      </c>
      <c r="AB162" s="15" t="s">
        <v>113</v>
      </c>
      <c r="AC162" s="15" t="s">
        <v>113</v>
      </c>
      <c r="AD162" s="15"/>
    </row>
    <row r="163" spans="1:30" s="23" customFormat="1" x14ac:dyDescent="0.2">
      <c r="A163" s="1">
        <v>10570</v>
      </c>
      <c r="B163" s="1">
        <v>10176</v>
      </c>
      <c r="C163" s="1">
        <v>80165248</v>
      </c>
      <c r="D163" s="1" t="s">
        <v>15</v>
      </c>
      <c r="E163" s="1" t="s">
        <v>28</v>
      </c>
      <c r="F163" s="1" t="s">
        <v>17</v>
      </c>
      <c r="G163" s="13">
        <v>1687497</v>
      </c>
      <c r="H163" s="1">
        <v>59</v>
      </c>
      <c r="I163" s="14">
        <v>1.4E-2</v>
      </c>
      <c r="J163" s="15">
        <v>44034</v>
      </c>
      <c r="K163" s="15">
        <v>44032</v>
      </c>
      <c r="L163" s="1">
        <v>20</v>
      </c>
      <c r="M163" s="15">
        <v>44063</v>
      </c>
      <c r="N163" s="16">
        <v>42212</v>
      </c>
      <c r="O163" s="13">
        <v>1687497</v>
      </c>
      <c r="P163" s="17">
        <f t="shared" si="26"/>
        <v>1687497</v>
      </c>
      <c r="Q163" s="13">
        <v>0</v>
      </c>
      <c r="R163" s="13">
        <v>1687497</v>
      </c>
      <c r="S163" s="17">
        <v>0</v>
      </c>
      <c r="T163" s="19">
        <v>60.533333333333331</v>
      </c>
      <c r="U163" s="20" t="s">
        <v>107</v>
      </c>
      <c r="V163" s="15">
        <v>45828</v>
      </c>
      <c r="W163" s="15" t="s">
        <v>113</v>
      </c>
      <c r="X163" s="14">
        <v>1.4E-2</v>
      </c>
      <c r="Y163" s="15" t="s">
        <v>113</v>
      </c>
      <c r="Z163" s="15" t="s">
        <v>113</v>
      </c>
      <c r="AA163" s="15" t="s">
        <v>113</v>
      </c>
      <c r="AB163" s="15" t="s">
        <v>113</v>
      </c>
      <c r="AC163" s="15" t="s">
        <v>113</v>
      </c>
      <c r="AD163" s="15"/>
    </row>
    <row r="164" spans="1:30" s="23" customFormat="1" x14ac:dyDescent="0.2">
      <c r="A164" s="1">
        <v>10574</v>
      </c>
      <c r="B164" s="1">
        <v>10091</v>
      </c>
      <c r="C164" s="1">
        <v>39698102</v>
      </c>
      <c r="D164" s="1" t="s">
        <v>15</v>
      </c>
      <c r="E164" s="1" t="s">
        <v>72</v>
      </c>
      <c r="F164" s="1" t="s">
        <v>17</v>
      </c>
      <c r="G164" s="13">
        <v>1785477</v>
      </c>
      <c r="H164" s="1">
        <v>54</v>
      </c>
      <c r="I164" s="14">
        <v>1.09E-2</v>
      </c>
      <c r="J164" s="15">
        <v>44034</v>
      </c>
      <c r="K164" s="15">
        <v>44022</v>
      </c>
      <c r="L164" s="1">
        <v>10</v>
      </c>
      <c r="M164" s="15">
        <v>44053</v>
      </c>
      <c r="N164" s="16">
        <v>43954</v>
      </c>
      <c r="O164" s="13">
        <v>1785477</v>
      </c>
      <c r="P164" s="17">
        <f t="shared" si="26"/>
        <v>1785477</v>
      </c>
      <c r="Q164" s="13">
        <v>0</v>
      </c>
      <c r="R164" s="13">
        <v>1785477</v>
      </c>
      <c r="S164" s="17">
        <v>0</v>
      </c>
      <c r="T164" s="19">
        <v>58.233333333333334</v>
      </c>
      <c r="U164" s="20" t="s">
        <v>107</v>
      </c>
      <c r="V164" s="15">
        <v>45667</v>
      </c>
      <c r="W164" s="15" t="s">
        <v>113</v>
      </c>
      <c r="X164" s="14">
        <v>1.09E-2</v>
      </c>
      <c r="Y164" s="15" t="s">
        <v>113</v>
      </c>
      <c r="Z164" s="15" t="s">
        <v>113</v>
      </c>
      <c r="AA164" s="15" t="s">
        <v>113</v>
      </c>
      <c r="AB164" s="15" t="s">
        <v>113</v>
      </c>
      <c r="AC164" s="15" t="s">
        <v>113</v>
      </c>
      <c r="AD164" s="15"/>
    </row>
    <row r="165" spans="1:30" s="23" customFormat="1" x14ac:dyDescent="0.2">
      <c r="A165" s="1">
        <v>10575</v>
      </c>
      <c r="B165" s="1">
        <v>10091</v>
      </c>
      <c r="C165" s="1">
        <v>39698102</v>
      </c>
      <c r="D165" s="1" t="s">
        <v>15</v>
      </c>
      <c r="E165" s="1" t="s">
        <v>72</v>
      </c>
      <c r="F165" s="1" t="s">
        <v>17</v>
      </c>
      <c r="G165" s="13">
        <v>1785477</v>
      </c>
      <c r="H165" s="1">
        <v>55</v>
      </c>
      <c r="I165" s="14">
        <v>1.12E-2</v>
      </c>
      <c r="J165" s="15">
        <v>44034</v>
      </c>
      <c r="K165" s="15">
        <v>44022</v>
      </c>
      <c r="L165" s="1">
        <v>10</v>
      </c>
      <c r="M165" s="15">
        <v>44053</v>
      </c>
      <c r="N165" s="16">
        <v>43628</v>
      </c>
      <c r="O165" s="13">
        <v>1785477</v>
      </c>
      <c r="P165" s="17">
        <f t="shared" si="26"/>
        <v>1785477</v>
      </c>
      <c r="Q165" s="13">
        <v>0</v>
      </c>
      <c r="R165" s="13">
        <v>1785477</v>
      </c>
      <c r="S165" s="17">
        <v>0</v>
      </c>
      <c r="T165" s="19">
        <v>58.233333333333334</v>
      </c>
      <c r="U165" s="20" t="s">
        <v>107</v>
      </c>
      <c r="V165" s="15">
        <v>45698</v>
      </c>
      <c r="W165" s="15" t="s">
        <v>113</v>
      </c>
      <c r="X165" s="14">
        <v>1.12E-2</v>
      </c>
      <c r="Y165" s="15" t="s">
        <v>113</v>
      </c>
      <c r="Z165" s="15" t="s">
        <v>113</v>
      </c>
      <c r="AA165" s="15" t="s">
        <v>113</v>
      </c>
      <c r="AB165" s="15" t="s">
        <v>113</v>
      </c>
      <c r="AC165" s="15" t="s">
        <v>113</v>
      </c>
      <c r="AD165" s="15"/>
    </row>
    <row r="166" spans="1:30" s="23" customFormat="1" x14ac:dyDescent="0.2">
      <c r="A166" s="1">
        <v>10576</v>
      </c>
      <c r="B166" s="1">
        <v>10091</v>
      </c>
      <c r="C166" s="1">
        <v>39698102</v>
      </c>
      <c r="D166" s="1" t="s">
        <v>15</v>
      </c>
      <c r="E166" s="1" t="s">
        <v>72</v>
      </c>
      <c r="F166" s="1" t="s">
        <v>17</v>
      </c>
      <c r="G166" s="13">
        <v>1785477</v>
      </c>
      <c r="H166" s="1">
        <v>56</v>
      </c>
      <c r="I166" s="14">
        <v>1.14E-2</v>
      </c>
      <c r="J166" s="15">
        <v>44034</v>
      </c>
      <c r="K166" s="15">
        <v>44022</v>
      </c>
      <c r="L166" s="1">
        <v>10</v>
      </c>
      <c r="M166" s="15">
        <v>44053</v>
      </c>
      <c r="N166" s="16">
        <v>43272</v>
      </c>
      <c r="O166" s="13">
        <v>1785477</v>
      </c>
      <c r="P166" s="17">
        <f t="shared" si="26"/>
        <v>1785477</v>
      </c>
      <c r="Q166" s="13">
        <v>0</v>
      </c>
      <c r="R166" s="13">
        <v>1785477</v>
      </c>
      <c r="S166" s="17">
        <v>0</v>
      </c>
      <c r="T166" s="19">
        <v>58.166666666666664</v>
      </c>
      <c r="U166" s="20" t="s">
        <v>107</v>
      </c>
      <c r="V166" s="15">
        <v>45726</v>
      </c>
      <c r="W166" s="15" t="s">
        <v>113</v>
      </c>
      <c r="X166" s="14">
        <v>1.14E-2</v>
      </c>
      <c r="Y166" s="15" t="s">
        <v>113</v>
      </c>
      <c r="Z166" s="15" t="s">
        <v>113</v>
      </c>
      <c r="AA166" s="15" t="s">
        <v>113</v>
      </c>
      <c r="AB166" s="15" t="s">
        <v>113</v>
      </c>
      <c r="AC166" s="15" t="s">
        <v>113</v>
      </c>
      <c r="AD166" s="15"/>
    </row>
    <row r="167" spans="1:30" s="23" customFormat="1" x14ac:dyDescent="0.2">
      <c r="A167" s="1">
        <v>10577</v>
      </c>
      <c r="B167" s="1">
        <v>10091</v>
      </c>
      <c r="C167" s="1">
        <v>39698102</v>
      </c>
      <c r="D167" s="1" t="s">
        <v>15</v>
      </c>
      <c r="E167" s="1" t="s">
        <v>72</v>
      </c>
      <c r="F167" s="1" t="s">
        <v>17</v>
      </c>
      <c r="G167" s="13">
        <v>1785477</v>
      </c>
      <c r="H167" s="1">
        <v>57</v>
      </c>
      <c r="I167" s="14">
        <v>1.1599999999999999E-2</v>
      </c>
      <c r="J167" s="15">
        <v>44034</v>
      </c>
      <c r="K167" s="15">
        <v>44022</v>
      </c>
      <c r="L167" s="1">
        <v>10</v>
      </c>
      <c r="M167" s="15">
        <v>44053</v>
      </c>
      <c r="N167" s="16">
        <v>42940</v>
      </c>
      <c r="O167" s="13">
        <v>1785477</v>
      </c>
      <c r="P167" s="17">
        <f t="shared" si="26"/>
        <v>1785477</v>
      </c>
      <c r="Q167" s="13">
        <v>0</v>
      </c>
      <c r="R167" s="13">
        <v>1785477</v>
      </c>
      <c r="S167" s="17">
        <v>0</v>
      </c>
      <c r="T167" s="19">
        <v>58.166666666666664</v>
      </c>
      <c r="U167" s="20" t="s">
        <v>107</v>
      </c>
      <c r="V167" s="15">
        <v>45757</v>
      </c>
      <c r="W167" s="15" t="s">
        <v>113</v>
      </c>
      <c r="X167" s="14">
        <v>1.1599999999999999E-2</v>
      </c>
      <c r="Y167" s="15" t="s">
        <v>113</v>
      </c>
      <c r="Z167" s="15" t="s">
        <v>113</v>
      </c>
      <c r="AA167" s="15" t="s">
        <v>113</v>
      </c>
      <c r="AB167" s="15" t="s">
        <v>113</v>
      </c>
      <c r="AC167" s="15" t="s">
        <v>113</v>
      </c>
      <c r="AD167" s="15"/>
    </row>
    <row r="168" spans="1:30" s="23" customFormat="1" x14ac:dyDescent="0.2">
      <c r="A168" s="1">
        <v>10578</v>
      </c>
      <c r="B168" s="1">
        <v>10082</v>
      </c>
      <c r="C168" s="1">
        <v>1030604216</v>
      </c>
      <c r="D168" s="1" t="s">
        <v>15</v>
      </c>
      <c r="E168" s="1" t="s">
        <v>73</v>
      </c>
      <c r="F168" s="1" t="s">
        <v>17</v>
      </c>
      <c r="G168" s="13">
        <v>1444506</v>
      </c>
      <c r="H168" s="1">
        <v>43</v>
      </c>
      <c r="I168" s="14">
        <v>1.43E-2</v>
      </c>
      <c r="J168" s="15">
        <v>44035</v>
      </c>
      <c r="K168" s="15">
        <v>44022</v>
      </c>
      <c r="L168" s="1">
        <v>10</v>
      </c>
      <c r="M168" s="15">
        <v>44053</v>
      </c>
      <c r="N168" s="16">
        <v>45164</v>
      </c>
      <c r="O168" s="13">
        <v>1444506</v>
      </c>
      <c r="P168" s="17">
        <f t="shared" si="26"/>
        <v>1444506</v>
      </c>
      <c r="Q168" s="13">
        <v>0</v>
      </c>
      <c r="R168" s="13">
        <v>1444506</v>
      </c>
      <c r="S168" s="17">
        <v>0</v>
      </c>
      <c r="T168" s="19">
        <v>45</v>
      </c>
      <c r="U168" s="20" t="s">
        <v>107</v>
      </c>
      <c r="V168" s="15">
        <v>45301</v>
      </c>
      <c r="W168" s="15" t="s">
        <v>113</v>
      </c>
      <c r="X168" s="14">
        <v>1.43E-2</v>
      </c>
      <c r="Y168" s="15" t="s">
        <v>113</v>
      </c>
      <c r="Z168" s="15" t="s">
        <v>113</v>
      </c>
      <c r="AA168" s="15" t="s">
        <v>113</v>
      </c>
      <c r="AB168" s="15" t="s">
        <v>113</v>
      </c>
      <c r="AC168" s="15" t="s">
        <v>113</v>
      </c>
      <c r="AD168" s="15"/>
    </row>
    <row r="169" spans="1:30" s="23" customFormat="1" x14ac:dyDescent="0.2">
      <c r="A169" s="1">
        <v>10579</v>
      </c>
      <c r="B169" s="1">
        <v>10082</v>
      </c>
      <c r="C169" s="1">
        <v>1030604216</v>
      </c>
      <c r="D169" s="1" t="s">
        <v>15</v>
      </c>
      <c r="E169" s="1" t="s">
        <v>73</v>
      </c>
      <c r="F169" s="1" t="s">
        <v>17</v>
      </c>
      <c r="G169" s="13">
        <v>1444506</v>
      </c>
      <c r="H169" s="1">
        <v>45</v>
      </c>
      <c r="I169" s="14">
        <v>1.4500000000000001E-2</v>
      </c>
      <c r="J169" s="15">
        <v>44035</v>
      </c>
      <c r="K169" s="15">
        <v>44022</v>
      </c>
      <c r="L169" s="1">
        <v>10</v>
      </c>
      <c r="M169" s="15">
        <v>44053</v>
      </c>
      <c r="N169" s="16">
        <v>43916</v>
      </c>
      <c r="O169" s="13">
        <v>1444506</v>
      </c>
      <c r="P169" s="17">
        <f t="shared" si="26"/>
        <v>1444506</v>
      </c>
      <c r="Q169" s="13">
        <v>0</v>
      </c>
      <c r="R169" s="13">
        <v>1444506</v>
      </c>
      <c r="S169" s="17">
        <v>0</v>
      </c>
      <c r="T169" s="19">
        <v>45.033333333333331</v>
      </c>
      <c r="U169" s="20" t="s">
        <v>107</v>
      </c>
      <c r="V169" s="15">
        <v>45332</v>
      </c>
      <c r="W169" s="15" t="s">
        <v>113</v>
      </c>
      <c r="X169" s="14">
        <v>1.4500000000000001E-2</v>
      </c>
      <c r="Y169" s="15" t="s">
        <v>113</v>
      </c>
      <c r="Z169" s="15" t="s">
        <v>113</v>
      </c>
      <c r="AA169" s="15" t="s">
        <v>113</v>
      </c>
      <c r="AB169" s="15" t="s">
        <v>113</v>
      </c>
      <c r="AC169" s="15" t="s">
        <v>113</v>
      </c>
      <c r="AD169" s="15"/>
    </row>
    <row r="170" spans="1:30" s="23" customFormat="1" x14ac:dyDescent="0.2">
      <c r="A170" s="1">
        <v>10580</v>
      </c>
      <c r="B170" s="1">
        <v>10082</v>
      </c>
      <c r="C170" s="1">
        <v>1030604216</v>
      </c>
      <c r="D170" s="1" t="s">
        <v>15</v>
      </c>
      <c r="E170" s="1" t="s">
        <v>73</v>
      </c>
      <c r="F170" s="1" t="s">
        <v>17</v>
      </c>
      <c r="G170" s="13">
        <v>1444506</v>
      </c>
      <c r="H170" s="1">
        <v>47</v>
      </c>
      <c r="I170" s="14">
        <v>1.47E-2</v>
      </c>
      <c r="J170" s="15">
        <v>44035</v>
      </c>
      <c r="K170" s="15">
        <v>44022</v>
      </c>
      <c r="L170" s="1">
        <v>10</v>
      </c>
      <c r="M170" s="15">
        <v>44053</v>
      </c>
      <c r="N170" s="16">
        <v>42801</v>
      </c>
      <c r="O170" s="13">
        <v>1444506</v>
      </c>
      <c r="P170" s="17">
        <f t="shared" si="26"/>
        <v>1444506</v>
      </c>
      <c r="Q170" s="13">
        <v>0</v>
      </c>
      <c r="R170" s="13">
        <v>1444506</v>
      </c>
      <c r="S170" s="17">
        <v>0</v>
      </c>
      <c r="T170" s="19">
        <v>44.966666666666669</v>
      </c>
      <c r="U170" s="20" t="s">
        <v>107</v>
      </c>
      <c r="V170" s="15">
        <v>45361</v>
      </c>
      <c r="W170" s="15" t="s">
        <v>113</v>
      </c>
      <c r="X170" s="14">
        <v>1.47E-2</v>
      </c>
      <c r="Y170" s="15" t="s">
        <v>113</v>
      </c>
      <c r="Z170" s="15" t="s">
        <v>113</v>
      </c>
      <c r="AA170" s="15" t="s">
        <v>113</v>
      </c>
      <c r="AB170" s="15" t="s">
        <v>113</v>
      </c>
      <c r="AC170" s="15" t="s">
        <v>113</v>
      </c>
      <c r="AD170" s="15"/>
    </row>
    <row r="171" spans="1:30" s="23" customFormat="1" x14ac:dyDescent="0.2">
      <c r="A171" s="1">
        <v>10581</v>
      </c>
      <c r="B171" s="1">
        <v>10167</v>
      </c>
      <c r="C171" s="1">
        <v>19151619</v>
      </c>
      <c r="D171" s="1" t="s">
        <v>15</v>
      </c>
      <c r="E171" s="1" t="s">
        <v>46</v>
      </c>
      <c r="F171" s="1" t="s">
        <v>17</v>
      </c>
      <c r="G171" s="13">
        <v>1000850</v>
      </c>
      <c r="H171" s="1">
        <v>23</v>
      </c>
      <c r="I171" s="14">
        <v>2.0899999999999998E-2</v>
      </c>
      <c r="J171" s="15">
        <v>44036</v>
      </c>
      <c r="K171" s="15">
        <v>44040</v>
      </c>
      <c r="L171" s="1">
        <v>28</v>
      </c>
      <c r="M171" s="15">
        <v>44071</v>
      </c>
      <c r="N171" s="16">
        <v>55247</v>
      </c>
      <c r="O171" s="13">
        <v>1000850</v>
      </c>
      <c r="P171" s="17">
        <f t="shared" si="26"/>
        <v>1000850</v>
      </c>
      <c r="Q171" s="13">
        <v>0</v>
      </c>
      <c r="R171" s="13">
        <v>1000850</v>
      </c>
      <c r="S171" s="17">
        <v>0</v>
      </c>
      <c r="T171" s="19">
        <v>24.266666666666666</v>
      </c>
      <c r="U171" s="20" t="s">
        <v>107</v>
      </c>
      <c r="V171" s="15">
        <v>44740</v>
      </c>
      <c r="W171" s="15" t="s">
        <v>113</v>
      </c>
      <c r="X171" s="14">
        <v>2.0899999999999998E-2</v>
      </c>
      <c r="Y171" s="15" t="s">
        <v>113</v>
      </c>
      <c r="Z171" s="15" t="s">
        <v>113</v>
      </c>
      <c r="AA171" s="15" t="s">
        <v>113</v>
      </c>
      <c r="AB171" s="15" t="s">
        <v>113</v>
      </c>
      <c r="AC171" s="15" t="s">
        <v>113</v>
      </c>
      <c r="AD171" s="15"/>
    </row>
    <row r="172" spans="1:30" s="23" customFormat="1" x14ac:dyDescent="0.2">
      <c r="A172" s="1">
        <v>10583</v>
      </c>
      <c r="B172" s="1">
        <v>10164</v>
      </c>
      <c r="C172" s="1">
        <v>97611113</v>
      </c>
      <c r="D172" s="1" t="s">
        <v>15</v>
      </c>
      <c r="E172" s="1" t="s">
        <v>66</v>
      </c>
      <c r="F172" s="1" t="s">
        <v>17</v>
      </c>
      <c r="G172" s="13">
        <v>578694</v>
      </c>
      <c r="H172" s="1">
        <v>1</v>
      </c>
      <c r="I172" s="14">
        <v>0</v>
      </c>
      <c r="J172" s="15">
        <v>44039</v>
      </c>
      <c r="K172" s="15">
        <v>45762</v>
      </c>
      <c r="L172" s="1">
        <v>15</v>
      </c>
      <c r="M172" s="15">
        <v>45792</v>
      </c>
      <c r="N172" s="16">
        <v>578694</v>
      </c>
      <c r="O172" s="13">
        <v>578694</v>
      </c>
      <c r="P172" s="17">
        <f t="shared" si="26"/>
        <v>578694</v>
      </c>
      <c r="Q172" s="13">
        <v>578694</v>
      </c>
      <c r="R172" s="13">
        <v>0</v>
      </c>
      <c r="S172" s="17">
        <v>0</v>
      </c>
      <c r="T172" s="19">
        <v>58.333333333333336</v>
      </c>
      <c r="U172" s="20" t="s">
        <v>108</v>
      </c>
      <c r="V172" s="15">
        <v>45792</v>
      </c>
      <c r="W172" s="15" t="s">
        <v>113</v>
      </c>
      <c r="X172" s="14">
        <v>0</v>
      </c>
      <c r="Y172" s="15" t="s">
        <v>113</v>
      </c>
      <c r="Z172" s="15" t="s">
        <v>113</v>
      </c>
      <c r="AA172" s="15" t="s">
        <v>113</v>
      </c>
      <c r="AB172" s="15" t="s">
        <v>113</v>
      </c>
      <c r="AC172" s="15" t="s">
        <v>113</v>
      </c>
      <c r="AD172" s="15"/>
    </row>
    <row r="173" spans="1:30" s="23" customFormat="1" x14ac:dyDescent="0.2">
      <c r="A173" s="1">
        <v>10587</v>
      </c>
      <c r="B173" s="1">
        <v>10153</v>
      </c>
      <c r="C173" s="1">
        <v>80816137</v>
      </c>
      <c r="D173" s="1" t="s">
        <v>15</v>
      </c>
      <c r="E173" s="1" t="s">
        <v>71</v>
      </c>
      <c r="F173" s="1" t="s">
        <v>17</v>
      </c>
      <c r="G173" s="13">
        <v>769911</v>
      </c>
      <c r="H173" s="1">
        <v>1</v>
      </c>
      <c r="I173" s="14">
        <v>0</v>
      </c>
      <c r="J173" s="15">
        <v>44041</v>
      </c>
      <c r="K173" s="15">
        <v>45716</v>
      </c>
      <c r="L173" s="1">
        <v>28</v>
      </c>
      <c r="M173" s="15">
        <v>45744</v>
      </c>
      <c r="N173" s="16">
        <v>769911</v>
      </c>
      <c r="O173" s="13">
        <v>769911</v>
      </c>
      <c r="P173" s="17">
        <f t="shared" si="26"/>
        <v>769911</v>
      </c>
      <c r="Q173" s="13">
        <v>769911</v>
      </c>
      <c r="R173" s="13">
        <v>0</v>
      </c>
      <c r="S173" s="17">
        <v>0</v>
      </c>
      <c r="T173" s="19">
        <v>56.733333333333334</v>
      </c>
      <c r="U173" s="20" t="s">
        <v>108</v>
      </c>
      <c r="V173" s="15">
        <v>45744</v>
      </c>
      <c r="W173" s="15" t="s">
        <v>113</v>
      </c>
      <c r="X173" s="14">
        <v>0</v>
      </c>
      <c r="Y173" s="15" t="s">
        <v>113</v>
      </c>
      <c r="Z173" s="15" t="s">
        <v>113</v>
      </c>
      <c r="AA173" s="15" t="s">
        <v>113</v>
      </c>
      <c r="AB173" s="15" t="s">
        <v>113</v>
      </c>
      <c r="AC173" s="15" t="s">
        <v>113</v>
      </c>
      <c r="AD173" s="15"/>
    </row>
    <row r="174" spans="1:30" s="23" customFormat="1" x14ac:dyDescent="0.2">
      <c r="A174" s="1">
        <v>10588</v>
      </c>
      <c r="B174" s="1">
        <v>10177</v>
      </c>
      <c r="C174" s="1">
        <v>51924619</v>
      </c>
      <c r="D174" s="1" t="s">
        <v>15</v>
      </c>
      <c r="E174" s="1" t="s">
        <v>31</v>
      </c>
      <c r="F174" s="1" t="s">
        <v>17</v>
      </c>
      <c r="G174" s="13">
        <v>599823</v>
      </c>
      <c r="H174" s="1">
        <v>1</v>
      </c>
      <c r="I174" s="14">
        <v>0</v>
      </c>
      <c r="J174" s="15">
        <v>44041</v>
      </c>
      <c r="K174" s="15">
        <v>45805</v>
      </c>
      <c r="L174" s="1">
        <v>28</v>
      </c>
      <c r="M174" s="15">
        <v>45836</v>
      </c>
      <c r="N174" s="16">
        <v>599823</v>
      </c>
      <c r="O174" s="13">
        <v>599823</v>
      </c>
      <c r="P174" s="17">
        <f t="shared" si="26"/>
        <v>599823</v>
      </c>
      <c r="Q174" s="13">
        <v>599823</v>
      </c>
      <c r="R174" s="13">
        <v>0</v>
      </c>
      <c r="S174" s="17">
        <v>0</v>
      </c>
      <c r="T174" s="19">
        <v>59.8</v>
      </c>
      <c r="U174" s="20" t="s">
        <v>108</v>
      </c>
      <c r="V174" s="15">
        <v>45836</v>
      </c>
      <c r="W174" s="15" t="s">
        <v>113</v>
      </c>
      <c r="X174" s="14">
        <v>0</v>
      </c>
      <c r="Y174" s="15" t="s">
        <v>113</v>
      </c>
      <c r="Z174" s="15" t="s">
        <v>113</v>
      </c>
      <c r="AA174" s="15" t="s">
        <v>113</v>
      </c>
      <c r="AB174" s="15" t="s">
        <v>113</v>
      </c>
      <c r="AC174" s="15" t="s">
        <v>113</v>
      </c>
      <c r="AD174" s="15"/>
    </row>
    <row r="175" spans="1:30" s="23" customFormat="1" x14ac:dyDescent="0.2">
      <c r="A175" s="1">
        <v>10589</v>
      </c>
      <c r="B175" s="1">
        <v>10131</v>
      </c>
      <c r="C175" s="1">
        <v>1024484928</v>
      </c>
      <c r="D175" s="1" t="s">
        <v>15</v>
      </c>
      <c r="E175" s="1" t="s">
        <v>56</v>
      </c>
      <c r="F175" s="1" t="s">
        <v>17</v>
      </c>
      <c r="G175" s="13">
        <v>601755</v>
      </c>
      <c r="H175" s="1">
        <v>45</v>
      </c>
      <c r="I175" s="14">
        <v>2.7300000000000001E-2</v>
      </c>
      <c r="J175" s="15">
        <v>44042</v>
      </c>
      <c r="K175" s="15">
        <v>44032</v>
      </c>
      <c r="L175" s="1">
        <v>20</v>
      </c>
      <c r="M175" s="15">
        <v>44063</v>
      </c>
      <c r="N175" s="16">
        <v>23388</v>
      </c>
      <c r="O175" s="13">
        <v>601755</v>
      </c>
      <c r="P175" s="17">
        <f t="shared" si="26"/>
        <v>601755</v>
      </c>
      <c r="Q175" s="13">
        <v>0</v>
      </c>
      <c r="R175" s="13">
        <v>601755</v>
      </c>
      <c r="S175" s="17">
        <v>0</v>
      </c>
      <c r="T175" s="19">
        <v>46.333333333333336</v>
      </c>
      <c r="U175" s="20" t="s">
        <v>107</v>
      </c>
      <c r="V175" s="15">
        <v>45402</v>
      </c>
      <c r="W175" s="15" t="s">
        <v>113</v>
      </c>
      <c r="X175" s="14">
        <v>2.7300000000000001E-2</v>
      </c>
      <c r="Y175" s="15" t="s">
        <v>113</v>
      </c>
      <c r="Z175" s="15" t="s">
        <v>113</v>
      </c>
      <c r="AA175" s="15" t="s">
        <v>113</v>
      </c>
      <c r="AB175" s="15" t="s">
        <v>113</v>
      </c>
      <c r="AC175" s="15" t="s">
        <v>113</v>
      </c>
      <c r="AD175" s="15"/>
    </row>
    <row r="176" spans="1:30" s="23" customFormat="1" x14ac:dyDescent="0.2">
      <c r="A176" s="1">
        <v>10595</v>
      </c>
      <c r="B176" s="1">
        <v>10176</v>
      </c>
      <c r="C176" s="1">
        <v>80165248</v>
      </c>
      <c r="D176" s="1" t="s">
        <v>15</v>
      </c>
      <c r="E176" s="1" t="s">
        <v>28</v>
      </c>
      <c r="F176" s="1" t="s">
        <v>17</v>
      </c>
      <c r="G176" s="13">
        <v>657497</v>
      </c>
      <c r="H176" s="1">
        <v>1</v>
      </c>
      <c r="I176" s="14">
        <v>0</v>
      </c>
      <c r="J176" s="15">
        <v>44055</v>
      </c>
      <c r="K176" s="15">
        <v>45828</v>
      </c>
      <c r="L176" s="1">
        <v>20</v>
      </c>
      <c r="M176" s="15">
        <v>45858</v>
      </c>
      <c r="N176" s="16">
        <v>657497</v>
      </c>
      <c r="O176" s="13">
        <v>657497</v>
      </c>
      <c r="P176" s="17">
        <f t="shared" si="26"/>
        <v>657497</v>
      </c>
      <c r="Q176" s="13">
        <v>657497</v>
      </c>
      <c r="R176" s="13">
        <v>0</v>
      </c>
      <c r="S176" s="17">
        <v>0</v>
      </c>
      <c r="T176" s="19">
        <v>60.533333333333331</v>
      </c>
      <c r="U176" s="20" t="s">
        <v>108</v>
      </c>
      <c r="V176" s="15">
        <v>45858</v>
      </c>
      <c r="W176" s="15" t="s">
        <v>113</v>
      </c>
      <c r="X176" s="14">
        <v>0</v>
      </c>
      <c r="Y176" s="15" t="s">
        <v>113</v>
      </c>
      <c r="Z176" s="15" t="s">
        <v>113</v>
      </c>
      <c r="AA176" s="15" t="s">
        <v>113</v>
      </c>
      <c r="AB176" s="15" t="s">
        <v>113</v>
      </c>
      <c r="AC176" s="15" t="s">
        <v>113</v>
      </c>
      <c r="AD176" s="15"/>
    </row>
    <row r="177" spans="1:30" s="23" customFormat="1" x14ac:dyDescent="0.2">
      <c r="A177" s="1">
        <v>10597</v>
      </c>
      <c r="B177" s="1">
        <v>10120</v>
      </c>
      <c r="C177" s="1">
        <v>52520557</v>
      </c>
      <c r="D177" s="1" t="s">
        <v>15</v>
      </c>
      <c r="E177" s="1" t="s">
        <v>64</v>
      </c>
      <c r="F177" s="1" t="s">
        <v>17</v>
      </c>
      <c r="G177" s="13">
        <v>591230</v>
      </c>
      <c r="H177" s="1">
        <v>1</v>
      </c>
      <c r="I177" s="14">
        <v>0</v>
      </c>
      <c r="J177" s="15">
        <v>44061</v>
      </c>
      <c r="K177" s="15">
        <v>45797</v>
      </c>
      <c r="L177" s="1">
        <v>20</v>
      </c>
      <c r="M177" s="15">
        <v>45828</v>
      </c>
      <c r="N177" s="16">
        <v>591230</v>
      </c>
      <c r="O177" s="13">
        <v>591230</v>
      </c>
      <c r="P177" s="17">
        <f t="shared" si="26"/>
        <v>591230</v>
      </c>
      <c r="Q177" s="13">
        <v>591230</v>
      </c>
      <c r="R177" s="13">
        <v>0</v>
      </c>
      <c r="S177" s="17">
        <v>0</v>
      </c>
      <c r="T177" s="19">
        <v>59.533333333333331</v>
      </c>
      <c r="U177" s="20" t="s">
        <v>108</v>
      </c>
      <c r="V177" s="15">
        <v>45828</v>
      </c>
      <c r="W177" s="15" t="s">
        <v>113</v>
      </c>
      <c r="X177" s="14">
        <v>0</v>
      </c>
      <c r="Y177" s="15" t="s">
        <v>113</v>
      </c>
      <c r="Z177" s="15" t="s">
        <v>113</v>
      </c>
      <c r="AA177" s="15" t="s">
        <v>113</v>
      </c>
      <c r="AB177" s="15" t="s">
        <v>113</v>
      </c>
      <c r="AC177" s="15" t="s">
        <v>113</v>
      </c>
      <c r="AD177" s="15"/>
    </row>
    <row r="178" spans="1:30" s="23" customFormat="1" x14ac:dyDescent="0.2">
      <c r="A178" s="1">
        <v>10598</v>
      </c>
      <c r="B178" s="1">
        <v>10189</v>
      </c>
      <c r="C178" s="1">
        <v>53139431</v>
      </c>
      <c r="D178" s="1" t="s">
        <v>15</v>
      </c>
      <c r="E178" s="1" t="s">
        <v>19</v>
      </c>
      <c r="F178" s="1" t="s">
        <v>17</v>
      </c>
      <c r="G178" s="13">
        <v>1022654</v>
      </c>
      <c r="H178" s="1">
        <v>59</v>
      </c>
      <c r="I178" s="14">
        <v>1.72E-2</v>
      </c>
      <c r="J178" s="15">
        <v>44063</v>
      </c>
      <c r="K178" s="15">
        <v>44058</v>
      </c>
      <c r="L178" s="1">
        <v>15</v>
      </c>
      <c r="M178" s="15">
        <v>44089</v>
      </c>
      <c r="N178" s="16">
        <v>27707</v>
      </c>
      <c r="O178" s="13">
        <v>1022654</v>
      </c>
      <c r="P178" s="17">
        <f t="shared" si="26"/>
        <v>1022654</v>
      </c>
      <c r="Q178" s="13">
        <v>0</v>
      </c>
      <c r="R178" s="13">
        <v>1022654</v>
      </c>
      <c r="S178" s="17">
        <v>0</v>
      </c>
      <c r="T178" s="19">
        <v>59.333333333333336</v>
      </c>
      <c r="U178" s="20" t="s">
        <v>107</v>
      </c>
      <c r="V178" s="15">
        <v>45853</v>
      </c>
      <c r="W178" s="15" t="s">
        <v>113</v>
      </c>
      <c r="X178" s="14">
        <v>1.72E-2</v>
      </c>
      <c r="Y178" s="15" t="s">
        <v>113</v>
      </c>
      <c r="Z178" s="15" t="s">
        <v>113</v>
      </c>
      <c r="AA178" s="15" t="s">
        <v>113</v>
      </c>
      <c r="AB178" s="15" t="s">
        <v>113</v>
      </c>
      <c r="AC178" s="15" t="s">
        <v>113</v>
      </c>
      <c r="AD178" s="15"/>
    </row>
    <row r="179" spans="1:30" s="23" customFormat="1" x14ac:dyDescent="0.2">
      <c r="A179" s="1">
        <v>10602</v>
      </c>
      <c r="B179" s="1">
        <v>10179</v>
      </c>
      <c r="C179" s="1">
        <v>39798030</v>
      </c>
      <c r="D179" s="1" t="s">
        <v>15</v>
      </c>
      <c r="E179" s="1" t="s">
        <v>61</v>
      </c>
      <c r="F179" s="1" t="s">
        <v>17</v>
      </c>
      <c r="G179" s="13">
        <v>659630</v>
      </c>
      <c r="H179" s="1">
        <v>1</v>
      </c>
      <c r="I179" s="14">
        <v>0</v>
      </c>
      <c r="J179" s="15">
        <v>44070</v>
      </c>
      <c r="K179" s="15">
        <v>45787</v>
      </c>
      <c r="L179" s="1">
        <v>10</v>
      </c>
      <c r="M179" s="15">
        <v>45818</v>
      </c>
      <c r="N179" s="16">
        <v>659630</v>
      </c>
      <c r="O179" s="13">
        <v>659630</v>
      </c>
      <c r="P179" s="17">
        <f t="shared" si="26"/>
        <v>659630</v>
      </c>
      <c r="Q179" s="13">
        <v>659630</v>
      </c>
      <c r="R179" s="13">
        <v>0</v>
      </c>
      <c r="S179" s="17">
        <v>0</v>
      </c>
      <c r="T179" s="19">
        <v>59.2</v>
      </c>
      <c r="U179" s="20" t="s">
        <v>108</v>
      </c>
      <c r="V179" s="15">
        <v>45818</v>
      </c>
      <c r="W179" s="15" t="s">
        <v>113</v>
      </c>
      <c r="X179" s="14">
        <v>0</v>
      </c>
      <c r="Y179" s="15" t="s">
        <v>113</v>
      </c>
      <c r="Z179" s="15" t="s">
        <v>113</v>
      </c>
      <c r="AA179" s="15" t="s">
        <v>113</v>
      </c>
      <c r="AB179" s="15" t="s">
        <v>113</v>
      </c>
      <c r="AC179" s="15" t="s">
        <v>113</v>
      </c>
      <c r="AD179" s="15"/>
    </row>
    <row r="180" spans="1:30" s="23" customFormat="1" x14ac:dyDescent="0.2">
      <c r="A180" s="1">
        <v>10603</v>
      </c>
      <c r="B180" s="1">
        <v>10177</v>
      </c>
      <c r="C180" s="1">
        <v>51924619</v>
      </c>
      <c r="D180" s="1" t="s">
        <v>15</v>
      </c>
      <c r="E180" s="1" t="s">
        <v>31</v>
      </c>
      <c r="F180" s="1" t="s">
        <v>17</v>
      </c>
      <c r="G180" s="13">
        <v>604823</v>
      </c>
      <c r="H180" s="1">
        <v>1</v>
      </c>
      <c r="I180" s="14">
        <v>0</v>
      </c>
      <c r="J180" s="15">
        <v>44074</v>
      </c>
      <c r="K180" s="15">
        <v>45836</v>
      </c>
      <c r="L180" s="1">
        <v>28</v>
      </c>
      <c r="M180" s="15">
        <v>45866</v>
      </c>
      <c r="N180" s="16">
        <v>604823</v>
      </c>
      <c r="O180" s="13">
        <v>604823</v>
      </c>
      <c r="P180" s="17">
        <f t="shared" si="26"/>
        <v>604823</v>
      </c>
      <c r="Q180" s="13">
        <v>604823</v>
      </c>
      <c r="R180" s="13">
        <v>0</v>
      </c>
      <c r="S180" s="17">
        <v>0</v>
      </c>
      <c r="T180" s="19">
        <v>59.766666666666666</v>
      </c>
      <c r="U180" s="20" t="s">
        <v>108</v>
      </c>
      <c r="V180" s="15">
        <v>45866</v>
      </c>
      <c r="W180" s="15" t="s">
        <v>113</v>
      </c>
      <c r="X180" s="14">
        <v>0</v>
      </c>
      <c r="Y180" s="15" t="s">
        <v>113</v>
      </c>
      <c r="Z180" s="15" t="s">
        <v>113</v>
      </c>
      <c r="AA180" s="15" t="s">
        <v>113</v>
      </c>
      <c r="AB180" s="15" t="s">
        <v>113</v>
      </c>
      <c r="AC180" s="15" t="s">
        <v>113</v>
      </c>
      <c r="AD180" s="15"/>
    </row>
    <row r="181" spans="1:30" s="23" customFormat="1" x14ac:dyDescent="0.2">
      <c r="A181" s="1">
        <v>10604</v>
      </c>
      <c r="B181" s="1">
        <v>10131</v>
      </c>
      <c r="C181" s="1">
        <v>1024484928</v>
      </c>
      <c r="D181" s="1" t="s">
        <v>15</v>
      </c>
      <c r="E181" s="1" t="s">
        <v>56</v>
      </c>
      <c r="F181" s="1" t="s">
        <v>17</v>
      </c>
      <c r="G181" s="13">
        <v>419105</v>
      </c>
      <c r="H181" s="1">
        <v>1</v>
      </c>
      <c r="I181" s="14">
        <v>0</v>
      </c>
      <c r="J181" s="15">
        <v>44074</v>
      </c>
      <c r="K181" s="15">
        <v>45402</v>
      </c>
      <c r="L181" s="1">
        <v>20</v>
      </c>
      <c r="M181" s="15">
        <v>45432</v>
      </c>
      <c r="N181" s="16">
        <v>419105</v>
      </c>
      <c r="O181" s="13">
        <v>419105</v>
      </c>
      <c r="P181" s="17">
        <f t="shared" si="26"/>
        <v>419105</v>
      </c>
      <c r="Q181" s="13">
        <v>419105</v>
      </c>
      <c r="R181" s="13">
        <v>0</v>
      </c>
      <c r="S181" s="17">
        <v>0</v>
      </c>
      <c r="T181" s="19">
        <v>46.333333333333336</v>
      </c>
      <c r="U181" s="20" t="s">
        <v>108</v>
      </c>
      <c r="V181" s="15">
        <v>45432</v>
      </c>
      <c r="W181" s="15" t="s">
        <v>113</v>
      </c>
      <c r="X181" s="14">
        <v>0</v>
      </c>
      <c r="Y181" s="15" t="s">
        <v>113</v>
      </c>
      <c r="Z181" s="15" t="s">
        <v>113</v>
      </c>
      <c r="AA181" s="15" t="s">
        <v>113</v>
      </c>
      <c r="AB181" s="15" t="s">
        <v>113</v>
      </c>
      <c r="AC181" s="15" t="s">
        <v>113</v>
      </c>
      <c r="AD181" s="15"/>
    </row>
    <row r="182" spans="1:30" s="23" customFormat="1" x14ac:dyDescent="0.2">
      <c r="A182" s="1">
        <v>10606</v>
      </c>
      <c r="B182" s="1">
        <v>10188</v>
      </c>
      <c r="C182" s="1">
        <v>3063298</v>
      </c>
      <c r="D182" s="1" t="s">
        <v>15</v>
      </c>
      <c r="E182" s="1" t="s">
        <v>53</v>
      </c>
      <c r="F182" s="1" t="s">
        <v>17</v>
      </c>
      <c r="G182" s="13">
        <v>630115</v>
      </c>
      <c r="H182" s="1">
        <v>1</v>
      </c>
      <c r="I182" s="14">
        <v>0</v>
      </c>
      <c r="J182" s="15">
        <v>44074</v>
      </c>
      <c r="K182" s="15">
        <v>45823</v>
      </c>
      <c r="L182" s="1">
        <v>15</v>
      </c>
      <c r="M182" s="15">
        <v>45853</v>
      </c>
      <c r="N182" s="16">
        <v>630115</v>
      </c>
      <c r="O182" s="13">
        <v>630115</v>
      </c>
      <c r="P182" s="17">
        <f t="shared" si="26"/>
        <v>630115</v>
      </c>
      <c r="Q182" s="13">
        <v>630115</v>
      </c>
      <c r="R182" s="13">
        <v>0</v>
      </c>
      <c r="S182" s="17">
        <v>0</v>
      </c>
      <c r="T182" s="19">
        <v>60.366666666666667</v>
      </c>
      <c r="U182" s="20" t="s">
        <v>108</v>
      </c>
      <c r="V182" s="15">
        <v>45853</v>
      </c>
      <c r="W182" s="15" t="s">
        <v>113</v>
      </c>
      <c r="X182" s="14">
        <v>0</v>
      </c>
      <c r="Y182" s="15" t="s">
        <v>113</v>
      </c>
      <c r="Z182" s="15" t="s">
        <v>113</v>
      </c>
      <c r="AA182" s="15" t="s">
        <v>113</v>
      </c>
      <c r="AB182" s="15" t="s">
        <v>113</v>
      </c>
      <c r="AC182" s="15" t="s">
        <v>113</v>
      </c>
      <c r="AD182" s="15"/>
    </row>
    <row r="183" spans="1:30" s="23" customFormat="1" x14ac:dyDescent="0.2">
      <c r="A183" s="1">
        <v>10609</v>
      </c>
      <c r="B183" s="1">
        <v>10188</v>
      </c>
      <c r="C183" s="1">
        <v>3063298</v>
      </c>
      <c r="D183" s="1" t="s">
        <v>15</v>
      </c>
      <c r="E183" s="1" t="s">
        <v>53</v>
      </c>
      <c r="F183" s="1" t="s">
        <v>17</v>
      </c>
      <c r="G183" s="13">
        <v>2157115</v>
      </c>
      <c r="H183" s="1">
        <v>59</v>
      </c>
      <c r="I183" s="14">
        <v>1.1299999999999999E-2</v>
      </c>
      <c r="J183" s="15">
        <v>44085</v>
      </c>
      <c r="K183" s="15">
        <v>44089</v>
      </c>
      <c r="L183" s="1">
        <v>15</v>
      </c>
      <c r="M183" s="15">
        <v>44119</v>
      </c>
      <c r="N183" s="16">
        <v>50225</v>
      </c>
      <c r="O183" s="13">
        <v>2157115</v>
      </c>
      <c r="P183" s="17">
        <f t="shared" si="26"/>
        <v>2157115</v>
      </c>
      <c r="Q183" s="13">
        <v>0</v>
      </c>
      <c r="R183" s="13">
        <v>2157115</v>
      </c>
      <c r="S183" s="17">
        <v>0</v>
      </c>
      <c r="T183" s="19">
        <v>60.366666666666667</v>
      </c>
      <c r="U183" s="20" t="s">
        <v>107</v>
      </c>
      <c r="V183" s="15">
        <v>45884</v>
      </c>
      <c r="W183" s="15" t="s">
        <v>113</v>
      </c>
      <c r="X183" s="14">
        <v>1.1299999999999999E-2</v>
      </c>
      <c r="Y183" s="15" t="s">
        <v>113</v>
      </c>
      <c r="Z183" s="15" t="s">
        <v>113</v>
      </c>
      <c r="AA183" s="15" t="s">
        <v>113</v>
      </c>
      <c r="AB183" s="15" t="s">
        <v>113</v>
      </c>
      <c r="AC183" s="15" t="s">
        <v>113</v>
      </c>
      <c r="AD183" s="15"/>
    </row>
    <row r="184" spans="1:30" s="23" customFormat="1" x14ac:dyDescent="0.2">
      <c r="A184" s="1">
        <v>10613</v>
      </c>
      <c r="B184" s="1">
        <v>10164</v>
      </c>
      <c r="C184" s="1">
        <v>97611113</v>
      </c>
      <c r="D184" s="1" t="s">
        <v>15</v>
      </c>
      <c r="E184" s="1" t="s">
        <v>66</v>
      </c>
      <c r="F184" s="1" t="s">
        <v>17</v>
      </c>
      <c r="G184" s="13">
        <v>356847</v>
      </c>
      <c r="H184" s="1">
        <v>1</v>
      </c>
      <c r="I184" s="14">
        <v>0</v>
      </c>
      <c r="J184" s="15">
        <v>44096</v>
      </c>
      <c r="K184" s="15">
        <v>45762</v>
      </c>
      <c r="L184" s="1">
        <v>15</v>
      </c>
      <c r="M184" s="15">
        <v>45792</v>
      </c>
      <c r="N184" s="16">
        <v>356847</v>
      </c>
      <c r="O184" s="13">
        <v>356847</v>
      </c>
      <c r="P184" s="17">
        <f t="shared" si="26"/>
        <v>356847</v>
      </c>
      <c r="Q184" s="13">
        <v>356847</v>
      </c>
      <c r="R184" s="13">
        <v>0</v>
      </c>
      <c r="S184" s="17">
        <v>0</v>
      </c>
      <c r="T184" s="19">
        <v>56.266666666666666</v>
      </c>
      <c r="U184" s="20" t="s">
        <v>108</v>
      </c>
      <c r="V184" s="15">
        <v>45792</v>
      </c>
      <c r="W184" s="15" t="s">
        <v>113</v>
      </c>
      <c r="X184" s="14">
        <v>0</v>
      </c>
      <c r="Y184" s="15" t="s">
        <v>113</v>
      </c>
      <c r="Z184" s="15" t="s">
        <v>113</v>
      </c>
      <c r="AA184" s="15" t="s">
        <v>113</v>
      </c>
      <c r="AB184" s="15" t="s">
        <v>113</v>
      </c>
      <c r="AC184" s="15" t="s">
        <v>113</v>
      </c>
      <c r="AD184" s="15"/>
    </row>
    <row r="185" spans="1:30" s="23" customFormat="1" x14ac:dyDescent="0.2">
      <c r="A185" s="1">
        <v>10614</v>
      </c>
      <c r="B185" s="1">
        <v>10163</v>
      </c>
      <c r="C185" s="1">
        <v>19422849</v>
      </c>
      <c r="D185" s="1" t="s">
        <v>15</v>
      </c>
      <c r="E185" s="1" t="s">
        <v>33</v>
      </c>
      <c r="F185" s="1" t="s">
        <v>17</v>
      </c>
      <c r="G185" s="13">
        <v>299343</v>
      </c>
      <c r="H185" s="1">
        <v>1</v>
      </c>
      <c r="I185" s="14">
        <v>0</v>
      </c>
      <c r="J185" s="15">
        <v>44097</v>
      </c>
      <c r="K185" s="15">
        <v>45392</v>
      </c>
      <c r="L185" s="1">
        <v>10</v>
      </c>
      <c r="M185" s="15">
        <v>45422</v>
      </c>
      <c r="N185" s="16">
        <v>299343</v>
      </c>
      <c r="O185" s="13">
        <v>299343</v>
      </c>
      <c r="P185" s="17">
        <f t="shared" si="26"/>
        <v>299343</v>
      </c>
      <c r="Q185" s="13">
        <v>299343</v>
      </c>
      <c r="R185" s="13">
        <v>0</v>
      </c>
      <c r="S185" s="17">
        <v>0</v>
      </c>
      <c r="T185" s="19">
        <v>43.93333333333333</v>
      </c>
      <c r="U185" s="20" t="s">
        <v>108</v>
      </c>
      <c r="V185" s="15">
        <v>45422</v>
      </c>
      <c r="W185" s="15" t="s">
        <v>113</v>
      </c>
      <c r="X185" s="14">
        <v>0</v>
      </c>
      <c r="Y185" s="15" t="s">
        <v>113</v>
      </c>
      <c r="Z185" s="15" t="s">
        <v>113</v>
      </c>
      <c r="AA185" s="15" t="s">
        <v>113</v>
      </c>
      <c r="AB185" s="15" t="s">
        <v>113</v>
      </c>
      <c r="AC185" s="15" t="s">
        <v>113</v>
      </c>
      <c r="AD185" s="15"/>
    </row>
    <row r="186" spans="1:30" s="23" customFormat="1" x14ac:dyDescent="0.2">
      <c r="A186" s="1">
        <v>10615</v>
      </c>
      <c r="B186" s="1">
        <v>10071</v>
      </c>
      <c r="C186" s="1">
        <v>79759771</v>
      </c>
      <c r="D186" s="1" t="s">
        <v>15</v>
      </c>
      <c r="E186" s="1" t="s">
        <v>21</v>
      </c>
      <c r="F186" s="1" t="s">
        <v>17</v>
      </c>
      <c r="G186" s="13">
        <v>894025</v>
      </c>
      <c r="H186" s="1">
        <v>1</v>
      </c>
      <c r="I186" s="14">
        <v>0</v>
      </c>
      <c r="J186" s="15">
        <v>44099</v>
      </c>
      <c r="K186" s="15">
        <v>44691</v>
      </c>
      <c r="L186" s="1">
        <v>10</v>
      </c>
      <c r="M186" s="15">
        <v>44722</v>
      </c>
      <c r="N186" s="16">
        <v>894025</v>
      </c>
      <c r="O186" s="13">
        <v>894025</v>
      </c>
      <c r="P186" s="17">
        <f t="shared" si="26"/>
        <v>894025</v>
      </c>
      <c r="Q186" s="13">
        <v>894025</v>
      </c>
      <c r="R186" s="13">
        <v>0</v>
      </c>
      <c r="S186" s="17">
        <v>0</v>
      </c>
      <c r="T186" s="19">
        <v>20.6</v>
      </c>
      <c r="U186" s="20" t="s">
        <v>108</v>
      </c>
      <c r="V186" s="15">
        <v>44722</v>
      </c>
      <c r="W186" s="15" t="s">
        <v>113</v>
      </c>
      <c r="X186" s="14">
        <v>0</v>
      </c>
      <c r="Y186" s="15" t="s">
        <v>113</v>
      </c>
      <c r="Z186" s="15" t="s">
        <v>113</v>
      </c>
      <c r="AA186" s="15" t="s">
        <v>113</v>
      </c>
      <c r="AB186" s="15" t="s">
        <v>113</v>
      </c>
      <c r="AC186" s="15" t="s">
        <v>113</v>
      </c>
      <c r="AD186" s="15"/>
    </row>
    <row r="187" spans="1:30" s="23" customFormat="1" x14ac:dyDescent="0.2">
      <c r="A187" s="1">
        <v>10616</v>
      </c>
      <c r="B187" s="1">
        <v>10195</v>
      </c>
      <c r="C187" s="1">
        <v>79135800</v>
      </c>
      <c r="D187" s="1" t="s">
        <v>15</v>
      </c>
      <c r="E187" s="1" t="s">
        <v>38</v>
      </c>
      <c r="F187" s="1" t="s">
        <v>17</v>
      </c>
      <c r="G187" s="13">
        <v>270133</v>
      </c>
      <c r="H187" s="1">
        <v>1</v>
      </c>
      <c r="I187" s="14">
        <v>0</v>
      </c>
      <c r="J187" s="15">
        <v>44099</v>
      </c>
      <c r="K187" s="15">
        <v>46188</v>
      </c>
      <c r="L187" s="1">
        <v>15</v>
      </c>
      <c r="M187" s="15">
        <v>46218</v>
      </c>
      <c r="N187" s="16">
        <v>270133</v>
      </c>
      <c r="O187" s="13">
        <v>270133</v>
      </c>
      <c r="P187" s="17">
        <f t="shared" si="26"/>
        <v>270133</v>
      </c>
      <c r="Q187" s="13">
        <v>270133</v>
      </c>
      <c r="R187" s="13">
        <v>0</v>
      </c>
      <c r="S187" s="17">
        <v>0</v>
      </c>
      <c r="T187" s="19">
        <v>72.533333333333331</v>
      </c>
      <c r="U187" s="20" t="s">
        <v>108</v>
      </c>
      <c r="V187" s="15">
        <v>46218</v>
      </c>
      <c r="W187" s="15" t="s">
        <v>113</v>
      </c>
      <c r="X187" s="14">
        <v>0</v>
      </c>
      <c r="Y187" s="15" t="s">
        <v>113</v>
      </c>
      <c r="Z187" s="15" t="s">
        <v>113</v>
      </c>
      <c r="AA187" s="15" t="s">
        <v>113</v>
      </c>
      <c r="AB187" s="15" t="s">
        <v>113</v>
      </c>
      <c r="AC187" s="15" t="s">
        <v>113</v>
      </c>
      <c r="AD187" s="15"/>
    </row>
    <row r="188" spans="1:30" s="23" customFormat="1" x14ac:dyDescent="0.2">
      <c r="A188" s="1">
        <v>10627</v>
      </c>
      <c r="B188" s="1">
        <v>10131</v>
      </c>
      <c r="C188" s="1">
        <v>1024484928</v>
      </c>
      <c r="D188" s="1" t="s">
        <v>15</v>
      </c>
      <c r="E188" s="1" t="s">
        <v>56</v>
      </c>
      <c r="F188" s="1" t="s">
        <v>17</v>
      </c>
      <c r="G188" s="13">
        <v>2038360</v>
      </c>
      <c r="H188" s="1">
        <v>44</v>
      </c>
      <c r="I188" s="14">
        <v>2.12E-2</v>
      </c>
      <c r="J188" s="15">
        <v>44132</v>
      </c>
      <c r="K188" s="15">
        <v>44124</v>
      </c>
      <c r="L188" s="1">
        <v>20</v>
      </c>
      <c r="M188" s="15">
        <v>44155</v>
      </c>
      <c r="N188" s="16">
        <v>71700</v>
      </c>
      <c r="O188" s="13">
        <v>2038360</v>
      </c>
      <c r="P188" s="17">
        <f t="shared" si="26"/>
        <v>2038360</v>
      </c>
      <c r="Q188" s="13">
        <v>0</v>
      </c>
      <c r="R188" s="13">
        <v>2038360</v>
      </c>
      <c r="S188" s="17">
        <v>0</v>
      </c>
      <c r="T188" s="19">
        <v>46.333333333333336</v>
      </c>
      <c r="U188" s="20" t="s">
        <v>107</v>
      </c>
      <c r="V188" s="15">
        <v>45463</v>
      </c>
      <c r="W188" s="15" t="s">
        <v>113</v>
      </c>
      <c r="X188" s="14">
        <v>2.12E-2</v>
      </c>
      <c r="Y188" s="15" t="s">
        <v>113</v>
      </c>
      <c r="Z188" s="15" t="s">
        <v>113</v>
      </c>
      <c r="AA188" s="15" t="s">
        <v>113</v>
      </c>
      <c r="AB188" s="15" t="s">
        <v>113</v>
      </c>
      <c r="AC188" s="15" t="s">
        <v>113</v>
      </c>
      <c r="AD188" s="15"/>
    </row>
    <row r="189" spans="1:30" s="23" customFormat="1" x14ac:dyDescent="0.2">
      <c r="A189" s="1">
        <v>10635</v>
      </c>
      <c r="B189" s="1">
        <v>10131</v>
      </c>
      <c r="C189" s="1">
        <v>1024484928</v>
      </c>
      <c r="D189" s="1" t="s">
        <v>15</v>
      </c>
      <c r="E189" s="1" t="s">
        <v>56</v>
      </c>
      <c r="F189" s="1" t="s">
        <v>17</v>
      </c>
      <c r="G189" s="13">
        <v>1167914</v>
      </c>
      <c r="H189" s="1">
        <v>44</v>
      </c>
      <c r="I189" s="14">
        <v>0.02</v>
      </c>
      <c r="J189" s="15">
        <v>44144</v>
      </c>
      <c r="K189" s="15">
        <v>44155</v>
      </c>
      <c r="L189" s="1">
        <v>20</v>
      </c>
      <c r="M189" s="15">
        <v>44185</v>
      </c>
      <c r="N189" s="16">
        <v>40129</v>
      </c>
      <c r="O189" s="13">
        <v>1167914</v>
      </c>
      <c r="P189" s="17">
        <f t="shared" si="26"/>
        <v>1167914</v>
      </c>
      <c r="Q189" s="13">
        <v>0</v>
      </c>
      <c r="R189" s="13">
        <v>1167914</v>
      </c>
      <c r="S189" s="17">
        <v>0</v>
      </c>
      <c r="T189" s="19">
        <v>44.266666666666666</v>
      </c>
      <c r="U189" s="20" t="s">
        <v>107</v>
      </c>
      <c r="V189" s="15">
        <v>45493</v>
      </c>
      <c r="W189" s="15" t="s">
        <v>113</v>
      </c>
      <c r="X189" s="14">
        <v>0.02</v>
      </c>
      <c r="Y189" s="15" t="s">
        <v>113</v>
      </c>
      <c r="Z189" s="15" t="s">
        <v>113</v>
      </c>
      <c r="AA189" s="15" t="s">
        <v>113</v>
      </c>
      <c r="AB189" s="15" t="s">
        <v>113</v>
      </c>
      <c r="AC189" s="15" t="s">
        <v>113</v>
      </c>
      <c r="AD189" s="15"/>
    </row>
    <row r="190" spans="1:30" s="23" customFormat="1" x14ac:dyDescent="0.2">
      <c r="A190" s="1">
        <v>10644</v>
      </c>
      <c r="B190" s="1">
        <v>10675</v>
      </c>
      <c r="C190" s="1">
        <v>24617808</v>
      </c>
      <c r="D190" s="1" t="s">
        <v>15</v>
      </c>
      <c r="E190" s="1" t="s">
        <v>35</v>
      </c>
      <c r="F190" s="1" t="s">
        <v>17</v>
      </c>
      <c r="G190" s="13">
        <v>3389100</v>
      </c>
      <c r="H190" s="1">
        <v>12</v>
      </c>
      <c r="I190" s="14">
        <v>0</v>
      </c>
      <c r="J190" s="15">
        <v>44155</v>
      </c>
      <c r="K190" s="15">
        <v>44296</v>
      </c>
      <c r="L190" s="1">
        <v>10</v>
      </c>
      <c r="M190" s="15">
        <v>44326</v>
      </c>
      <c r="N190" s="16">
        <v>282425</v>
      </c>
      <c r="O190" s="13">
        <v>3389100</v>
      </c>
      <c r="P190" s="17">
        <f t="shared" si="26"/>
        <v>3389100</v>
      </c>
      <c r="Q190" s="13">
        <v>2272262</v>
      </c>
      <c r="R190" s="13">
        <v>0</v>
      </c>
      <c r="S190" s="18">
        <v>1116838</v>
      </c>
      <c r="T190" s="19">
        <v>5.7</v>
      </c>
      <c r="U190" s="20" t="s">
        <v>108</v>
      </c>
      <c r="V190" s="15">
        <v>44326</v>
      </c>
      <c r="W190" s="15" t="s">
        <v>113</v>
      </c>
      <c r="X190" s="14">
        <v>0</v>
      </c>
      <c r="Y190" s="15" t="s">
        <v>113</v>
      </c>
      <c r="Z190" s="15" t="s">
        <v>113</v>
      </c>
      <c r="AA190" s="15" t="s">
        <v>113</v>
      </c>
      <c r="AB190" s="15" t="s">
        <v>113</v>
      </c>
      <c r="AC190" s="15" t="s">
        <v>113</v>
      </c>
      <c r="AD190" s="15"/>
    </row>
    <row r="191" spans="1:30" s="23" customFormat="1" x14ac:dyDescent="0.2">
      <c r="A191" s="1">
        <v>10645</v>
      </c>
      <c r="B191" s="1">
        <v>10179</v>
      </c>
      <c r="C191" s="1">
        <v>39798030</v>
      </c>
      <c r="D191" s="1" t="s">
        <v>15</v>
      </c>
      <c r="E191" s="1" t="s">
        <v>61</v>
      </c>
      <c r="F191" s="1" t="s">
        <v>17</v>
      </c>
      <c r="G191" s="13">
        <v>2042525</v>
      </c>
      <c r="H191" s="1">
        <v>1</v>
      </c>
      <c r="I191" s="14">
        <v>1.9E-2</v>
      </c>
      <c r="J191" s="15">
        <v>44159</v>
      </c>
      <c r="K191" s="15">
        <v>45818</v>
      </c>
      <c r="L191" s="1">
        <v>10</v>
      </c>
      <c r="M191" s="15">
        <v>45848</v>
      </c>
      <c r="N191" s="16">
        <v>2081332</v>
      </c>
      <c r="O191" s="13">
        <v>2042525</v>
      </c>
      <c r="P191" s="17">
        <f t="shared" si="26"/>
        <v>2042525</v>
      </c>
      <c r="Q191" s="13">
        <v>0</v>
      </c>
      <c r="R191" s="13">
        <v>2042525</v>
      </c>
      <c r="S191" s="17">
        <v>0</v>
      </c>
      <c r="T191" s="19">
        <v>56.1</v>
      </c>
      <c r="U191" s="20" t="s">
        <v>107</v>
      </c>
      <c r="V191" s="15">
        <v>45848</v>
      </c>
      <c r="W191" s="15" t="s">
        <v>113</v>
      </c>
      <c r="X191" s="14">
        <v>1.9E-2</v>
      </c>
      <c r="Y191" s="15" t="s">
        <v>113</v>
      </c>
      <c r="Z191" s="15" t="s">
        <v>113</v>
      </c>
      <c r="AA191" s="15" t="s">
        <v>113</v>
      </c>
      <c r="AB191" s="15" t="s">
        <v>113</v>
      </c>
      <c r="AC191" s="15" t="s">
        <v>113</v>
      </c>
      <c r="AD191" s="15"/>
    </row>
    <row r="192" spans="1:30" s="23" customFormat="1" x14ac:dyDescent="0.2">
      <c r="A192" s="1">
        <v>10646</v>
      </c>
      <c r="B192" s="1">
        <v>10073</v>
      </c>
      <c r="C192" s="1">
        <v>19154832</v>
      </c>
      <c r="D192" s="1" t="s">
        <v>15</v>
      </c>
      <c r="E192" s="1" t="s">
        <v>74</v>
      </c>
      <c r="F192" s="1" t="s">
        <v>17</v>
      </c>
      <c r="G192" s="13">
        <v>462748</v>
      </c>
      <c r="H192" s="1">
        <v>1</v>
      </c>
      <c r="I192" s="14">
        <v>0</v>
      </c>
      <c r="J192" s="15">
        <v>44161</v>
      </c>
      <c r="K192" s="15">
        <v>45621</v>
      </c>
      <c r="L192" s="1">
        <v>25</v>
      </c>
      <c r="M192" s="15">
        <v>45651</v>
      </c>
      <c r="N192" s="16">
        <v>462748</v>
      </c>
      <c r="O192" s="13">
        <v>462748</v>
      </c>
      <c r="P192" s="17">
        <f t="shared" si="26"/>
        <v>462748</v>
      </c>
      <c r="Q192" s="13">
        <v>462748</v>
      </c>
      <c r="R192" s="13">
        <v>0</v>
      </c>
      <c r="S192" s="17">
        <v>0</v>
      </c>
      <c r="T192" s="19">
        <v>49.5</v>
      </c>
      <c r="U192" s="20" t="s">
        <v>108</v>
      </c>
      <c r="V192" s="15">
        <v>45650</v>
      </c>
      <c r="W192" s="15" t="s">
        <v>113</v>
      </c>
      <c r="X192" s="14">
        <v>0</v>
      </c>
      <c r="Y192" s="15" t="s">
        <v>113</v>
      </c>
      <c r="Z192" s="15" t="s">
        <v>113</v>
      </c>
      <c r="AA192" s="15" t="s">
        <v>113</v>
      </c>
      <c r="AB192" s="15" t="s">
        <v>113</v>
      </c>
      <c r="AC192" s="15" t="s">
        <v>113</v>
      </c>
      <c r="AD192" s="15"/>
    </row>
    <row r="193" spans="1:30" s="23" customFormat="1" x14ac:dyDescent="0.2">
      <c r="A193" s="1">
        <v>10648</v>
      </c>
      <c r="B193" s="1">
        <v>10108</v>
      </c>
      <c r="C193" s="1">
        <v>52364455</v>
      </c>
      <c r="D193" s="1" t="s">
        <v>15</v>
      </c>
      <c r="E193" s="1" t="s">
        <v>67</v>
      </c>
      <c r="F193" s="1" t="s">
        <v>17</v>
      </c>
      <c r="G193" s="13">
        <v>2459000</v>
      </c>
      <c r="H193" s="1">
        <v>12</v>
      </c>
      <c r="I193" s="14">
        <v>0</v>
      </c>
      <c r="J193" s="15">
        <v>44162</v>
      </c>
      <c r="K193" s="15">
        <v>44175</v>
      </c>
      <c r="L193" s="1">
        <v>10</v>
      </c>
      <c r="M193" s="15">
        <v>44206</v>
      </c>
      <c r="N193" s="16">
        <v>204916</v>
      </c>
      <c r="O193" s="13">
        <v>2459000</v>
      </c>
      <c r="P193" s="17">
        <f t="shared" si="26"/>
        <v>2459000</v>
      </c>
      <c r="Q193" s="13">
        <v>2459000</v>
      </c>
      <c r="R193" s="13">
        <v>0</v>
      </c>
      <c r="S193" s="18">
        <v>0</v>
      </c>
      <c r="T193" s="19">
        <v>2</v>
      </c>
      <c r="U193" s="20" t="s">
        <v>108</v>
      </c>
      <c r="V193" s="15">
        <v>44206</v>
      </c>
      <c r="W193" s="15" t="s">
        <v>113</v>
      </c>
      <c r="X193" s="14">
        <v>0</v>
      </c>
      <c r="Y193" s="15" t="s">
        <v>113</v>
      </c>
      <c r="Z193" s="15" t="s">
        <v>113</v>
      </c>
      <c r="AA193" s="15" t="s">
        <v>113</v>
      </c>
      <c r="AB193" s="15" t="s">
        <v>113</v>
      </c>
      <c r="AC193" s="15" t="s">
        <v>113</v>
      </c>
      <c r="AD193" s="15"/>
    </row>
    <row r="194" spans="1:30" s="23" customFormat="1" x14ac:dyDescent="0.2">
      <c r="A194" s="1">
        <v>10653</v>
      </c>
      <c r="B194" s="1">
        <v>10140</v>
      </c>
      <c r="C194" s="1">
        <v>41448243</v>
      </c>
      <c r="D194" s="1" t="s">
        <v>15</v>
      </c>
      <c r="E194" s="1" t="s">
        <v>41</v>
      </c>
      <c r="F194" s="1" t="s">
        <v>17</v>
      </c>
      <c r="G194" s="13">
        <v>1951737</v>
      </c>
      <c r="H194" s="1">
        <v>1</v>
      </c>
      <c r="I194" s="14">
        <v>0</v>
      </c>
      <c r="J194" s="15">
        <v>44165</v>
      </c>
      <c r="K194" s="15">
        <v>45749</v>
      </c>
      <c r="L194" s="1">
        <v>2</v>
      </c>
      <c r="M194" s="15">
        <v>45779</v>
      </c>
      <c r="N194" s="16">
        <v>1951737</v>
      </c>
      <c r="O194" s="13">
        <v>1951737</v>
      </c>
      <c r="P194" s="17">
        <f t="shared" ref="P194:P249" si="33">SUM(Q194:S194)</f>
        <v>1951737</v>
      </c>
      <c r="Q194" s="13">
        <v>1951737</v>
      </c>
      <c r="R194" s="13">
        <v>0</v>
      </c>
      <c r="S194" s="17">
        <v>0</v>
      </c>
      <c r="T194" s="19">
        <v>53.8</v>
      </c>
      <c r="U194" s="20" t="s">
        <v>108</v>
      </c>
      <c r="V194" s="15">
        <v>45779</v>
      </c>
      <c r="W194" s="15" t="s">
        <v>113</v>
      </c>
      <c r="X194" s="14">
        <v>0</v>
      </c>
      <c r="Y194" s="15" t="s">
        <v>113</v>
      </c>
      <c r="Z194" s="15" t="s">
        <v>113</v>
      </c>
      <c r="AA194" s="15" t="s">
        <v>113</v>
      </c>
      <c r="AB194" s="15" t="s">
        <v>113</v>
      </c>
      <c r="AC194" s="15" t="s">
        <v>113</v>
      </c>
      <c r="AD194" s="15"/>
    </row>
    <row r="195" spans="1:30" s="23" customFormat="1" x14ac:dyDescent="0.2">
      <c r="A195" s="1">
        <v>10656</v>
      </c>
      <c r="B195" s="1">
        <v>10171</v>
      </c>
      <c r="C195" s="1">
        <v>74182480</v>
      </c>
      <c r="D195" s="1" t="s">
        <v>15</v>
      </c>
      <c r="E195" s="1" t="s">
        <v>58</v>
      </c>
      <c r="F195" s="1" t="s">
        <v>17</v>
      </c>
      <c r="G195" s="13">
        <v>1547861</v>
      </c>
      <c r="H195" s="1">
        <v>1</v>
      </c>
      <c r="I195" s="14">
        <v>0</v>
      </c>
      <c r="J195" s="15">
        <v>44165</v>
      </c>
      <c r="K195" s="15">
        <v>45792</v>
      </c>
      <c r="L195" s="1">
        <v>15</v>
      </c>
      <c r="M195" s="15">
        <v>45823</v>
      </c>
      <c r="N195" s="16">
        <v>1547861</v>
      </c>
      <c r="O195" s="13">
        <v>1547861</v>
      </c>
      <c r="P195" s="17">
        <f t="shared" si="33"/>
        <v>1547861</v>
      </c>
      <c r="Q195" s="13">
        <v>1547861</v>
      </c>
      <c r="R195" s="13">
        <v>0</v>
      </c>
      <c r="S195" s="17">
        <v>0</v>
      </c>
      <c r="T195" s="19">
        <v>55.266666666666666</v>
      </c>
      <c r="U195" s="20" t="s">
        <v>108</v>
      </c>
      <c r="V195" s="15">
        <v>45823</v>
      </c>
      <c r="W195" s="15" t="s">
        <v>113</v>
      </c>
      <c r="X195" s="14">
        <v>0</v>
      </c>
      <c r="Y195" s="15" t="s">
        <v>113</v>
      </c>
      <c r="Z195" s="15" t="s">
        <v>113</v>
      </c>
      <c r="AA195" s="15" t="s">
        <v>113</v>
      </c>
      <c r="AB195" s="15" t="s">
        <v>113</v>
      </c>
      <c r="AC195" s="15" t="s">
        <v>113</v>
      </c>
      <c r="AD195" s="15"/>
    </row>
    <row r="196" spans="1:30" s="23" customFormat="1" x14ac:dyDescent="0.2">
      <c r="A196" s="1">
        <v>10657</v>
      </c>
      <c r="B196" s="1">
        <v>10093</v>
      </c>
      <c r="C196" s="1">
        <v>52302810</v>
      </c>
      <c r="D196" s="1" t="s">
        <v>15</v>
      </c>
      <c r="E196" s="1" t="s">
        <v>55</v>
      </c>
      <c r="F196" s="1" t="s">
        <v>17</v>
      </c>
      <c r="G196" s="13">
        <v>1897190</v>
      </c>
      <c r="H196" s="1">
        <v>1</v>
      </c>
      <c r="I196" s="14">
        <v>0</v>
      </c>
      <c r="J196" s="15">
        <v>44165</v>
      </c>
      <c r="K196" s="15">
        <v>45757</v>
      </c>
      <c r="L196" s="1">
        <v>10</v>
      </c>
      <c r="M196" s="15">
        <v>45787</v>
      </c>
      <c r="N196" s="16">
        <v>1897190</v>
      </c>
      <c r="O196" s="13">
        <v>1897190</v>
      </c>
      <c r="P196" s="17">
        <f t="shared" si="33"/>
        <v>1897190</v>
      </c>
      <c r="Q196" s="13">
        <v>1897190</v>
      </c>
      <c r="R196" s="13">
        <v>0</v>
      </c>
      <c r="S196" s="17">
        <v>0</v>
      </c>
      <c r="T196" s="19">
        <v>54.06666666666667</v>
      </c>
      <c r="U196" s="20" t="s">
        <v>108</v>
      </c>
      <c r="V196" s="15">
        <v>45787</v>
      </c>
      <c r="W196" s="15" t="s">
        <v>113</v>
      </c>
      <c r="X196" s="14">
        <v>0</v>
      </c>
      <c r="Y196" s="15" t="s">
        <v>113</v>
      </c>
      <c r="Z196" s="15" t="s">
        <v>113</v>
      </c>
      <c r="AA196" s="15" t="s">
        <v>113</v>
      </c>
      <c r="AB196" s="15" t="s">
        <v>113</v>
      </c>
      <c r="AC196" s="15" t="s">
        <v>113</v>
      </c>
      <c r="AD196" s="15"/>
    </row>
    <row r="197" spans="1:30" s="23" customFormat="1" x14ac:dyDescent="0.2">
      <c r="A197" s="1">
        <v>10658</v>
      </c>
      <c r="B197" s="1">
        <v>10160</v>
      </c>
      <c r="C197" s="1">
        <v>79274716</v>
      </c>
      <c r="D197" s="1" t="s">
        <v>15</v>
      </c>
      <c r="E197" s="1" t="s">
        <v>57</v>
      </c>
      <c r="F197" s="1" t="s">
        <v>17</v>
      </c>
      <c r="G197" s="13">
        <v>907402</v>
      </c>
      <c r="H197" s="1">
        <v>1</v>
      </c>
      <c r="I197" s="14">
        <v>0</v>
      </c>
      <c r="J197" s="15">
        <v>44166</v>
      </c>
      <c r="K197" s="15">
        <v>45427</v>
      </c>
      <c r="L197" s="1">
        <v>15</v>
      </c>
      <c r="M197" s="15">
        <v>45458</v>
      </c>
      <c r="N197" s="16">
        <v>907402</v>
      </c>
      <c r="O197" s="13">
        <v>907402</v>
      </c>
      <c r="P197" s="17">
        <f t="shared" si="33"/>
        <v>907402</v>
      </c>
      <c r="Q197" s="13">
        <v>907402</v>
      </c>
      <c r="R197" s="13">
        <v>0</v>
      </c>
      <c r="S197" s="17">
        <v>0</v>
      </c>
      <c r="T197" s="19">
        <v>43.1</v>
      </c>
      <c r="U197" s="20" t="s">
        <v>108</v>
      </c>
      <c r="V197" s="15">
        <v>45458</v>
      </c>
      <c r="W197" s="15" t="s">
        <v>113</v>
      </c>
      <c r="X197" s="14">
        <v>0</v>
      </c>
      <c r="Y197" s="15" t="s">
        <v>113</v>
      </c>
      <c r="Z197" s="15" t="s">
        <v>113</v>
      </c>
      <c r="AA197" s="15" t="s">
        <v>113</v>
      </c>
      <c r="AB197" s="15" t="s">
        <v>113</v>
      </c>
      <c r="AC197" s="15" t="s">
        <v>113</v>
      </c>
      <c r="AD197" s="15"/>
    </row>
    <row r="198" spans="1:30" s="23" customFormat="1" x14ac:dyDescent="0.2">
      <c r="A198" s="1">
        <v>10659</v>
      </c>
      <c r="B198" s="1">
        <v>10143</v>
      </c>
      <c r="C198" s="1">
        <v>41767191</v>
      </c>
      <c r="D198" s="1" t="s">
        <v>15</v>
      </c>
      <c r="E198" s="1" t="s">
        <v>23</v>
      </c>
      <c r="F198" s="1" t="s">
        <v>17</v>
      </c>
      <c r="G198" s="13">
        <v>1898028</v>
      </c>
      <c r="H198" s="1">
        <v>1</v>
      </c>
      <c r="I198" s="14">
        <v>0</v>
      </c>
      <c r="J198" s="15">
        <v>44166</v>
      </c>
      <c r="K198" s="15">
        <v>45797</v>
      </c>
      <c r="L198" s="1">
        <v>20</v>
      </c>
      <c r="M198" s="15">
        <v>45828</v>
      </c>
      <c r="N198" s="16">
        <v>1898028</v>
      </c>
      <c r="O198" s="13">
        <v>1898028</v>
      </c>
      <c r="P198" s="17">
        <f t="shared" si="33"/>
        <v>1898028</v>
      </c>
      <c r="Q198" s="13">
        <v>1898028</v>
      </c>
      <c r="R198" s="13">
        <v>0</v>
      </c>
      <c r="S198" s="18">
        <v>0</v>
      </c>
      <c r="T198" s="19">
        <v>56</v>
      </c>
      <c r="U198" s="20" t="s">
        <v>108</v>
      </c>
      <c r="V198" s="15">
        <v>45828</v>
      </c>
      <c r="W198" s="15" t="s">
        <v>113</v>
      </c>
      <c r="X198" s="14">
        <v>0</v>
      </c>
      <c r="Y198" s="15" t="s">
        <v>113</v>
      </c>
      <c r="Z198" s="15" t="s">
        <v>113</v>
      </c>
      <c r="AA198" s="15" t="s">
        <v>113</v>
      </c>
      <c r="AB198" s="15" t="s">
        <v>113</v>
      </c>
      <c r="AC198" s="15" t="s">
        <v>113</v>
      </c>
      <c r="AD198" s="15"/>
    </row>
    <row r="199" spans="1:30" s="23" customFormat="1" x14ac:dyDescent="0.2">
      <c r="A199" s="1">
        <v>10665</v>
      </c>
      <c r="B199" s="1">
        <v>10122</v>
      </c>
      <c r="C199" s="1">
        <v>1032422390</v>
      </c>
      <c r="D199" s="1" t="s">
        <v>15</v>
      </c>
      <c r="E199" s="1" t="s">
        <v>45</v>
      </c>
      <c r="F199" s="1" t="s">
        <v>17</v>
      </c>
      <c r="G199" s="13">
        <v>1723000</v>
      </c>
      <c r="H199" s="1">
        <v>1</v>
      </c>
      <c r="I199" s="14">
        <v>0</v>
      </c>
      <c r="J199" s="15">
        <v>44167</v>
      </c>
      <c r="K199" s="15">
        <v>45767</v>
      </c>
      <c r="L199" s="1">
        <v>20</v>
      </c>
      <c r="M199" s="15">
        <v>45797</v>
      </c>
      <c r="N199" s="16">
        <v>1723000</v>
      </c>
      <c r="O199" s="13">
        <v>1723000</v>
      </c>
      <c r="P199" s="17">
        <f t="shared" si="33"/>
        <v>1723000</v>
      </c>
      <c r="Q199" s="13">
        <v>1723000</v>
      </c>
      <c r="R199" s="13">
        <v>0</v>
      </c>
      <c r="S199" s="17">
        <v>0</v>
      </c>
      <c r="T199" s="19">
        <v>54.4</v>
      </c>
      <c r="U199" s="20" t="s">
        <v>108</v>
      </c>
      <c r="V199" s="15">
        <v>45797</v>
      </c>
      <c r="W199" s="15" t="s">
        <v>113</v>
      </c>
      <c r="X199" s="14">
        <v>0</v>
      </c>
      <c r="Y199" s="15" t="s">
        <v>113</v>
      </c>
      <c r="Z199" s="15" t="s">
        <v>113</v>
      </c>
      <c r="AA199" s="15" t="s">
        <v>113</v>
      </c>
      <c r="AB199" s="15" t="s">
        <v>113</v>
      </c>
      <c r="AC199" s="15" t="s">
        <v>113</v>
      </c>
      <c r="AD199" s="15"/>
    </row>
    <row r="200" spans="1:30" s="23" customFormat="1" x14ac:dyDescent="0.2">
      <c r="A200" s="1">
        <v>10685</v>
      </c>
      <c r="B200" s="1">
        <v>10189</v>
      </c>
      <c r="C200" s="1">
        <v>53139431</v>
      </c>
      <c r="D200" s="1" t="s">
        <v>15</v>
      </c>
      <c r="E200" s="1" t="s">
        <v>19</v>
      </c>
      <c r="F200" s="1" t="s">
        <v>17</v>
      </c>
      <c r="G200" s="13">
        <v>1662477</v>
      </c>
      <c r="H200" s="1">
        <v>1</v>
      </c>
      <c r="I200" s="14">
        <v>0</v>
      </c>
      <c r="J200" s="15">
        <v>44187</v>
      </c>
      <c r="K200" s="15">
        <v>45853</v>
      </c>
      <c r="L200" s="1">
        <v>15</v>
      </c>
      <c r="M200" s="15">
        <v>45884</v>
      </c>
      <c r="N200" s="16">
        <v>1662477</v>
      </c>
      <c r="O200" s="13">
        <v>1662477</v>
      </c>
      <c r="P200" s="17">
        <f t="shared" si="33"/>
        <v>1662477</v>
      </c>
      <c r="Q200" s="13">
        <v>1662477</v>
      </c>
      <c r="R200" s="13">
        <v>0</v>
      </c>
      <c r="S200" s="17">
        <v>0</v>
      </c>
      <c r="T200" s="19">
        <v>67.666666666666671</v>
      </c>
      <c r="U200" s="20" t="s">
        <v>108</v>
      </c>
      <c r="V200" s="15">
        <v>45890</v>
      </c>
      <c r="W200" s="15" t="s">
        <v>113</v>
      </c>
      <c r="X200" s="14">
        <v>0</v>
      </c>
      <c r="Y200" s="15" t="s">
        <v>113</v>
      </c>
      <c r="Z200" s="15" t="s">
        <v>113</v>
      </c>
      <c r="AA200" s="15" t="s">
        <v>113</v>
      </c>
      <c r="AB200" s="15" t="s">
        <v>113</v>
      </c>
      <c r="AC200" s="15" t="s">
        <v>113</v>
      </c>
      <c r="AD200" s="15"/>
    </row>
    <row r="201" spans="1:30" s="23" customFormat="1" x14ac:dyDescent="0.2">
      <c r="A201" s="1">
        <v>10687</v>
      </c>
      <c r="B201" s="1">
        <v>10176</v>
      </c>
      <c r="C201" s="1">
        <v>80165248</v>
      </c>
      <c r="D201" s="1" t="s">
        <v>15</v>
      </c>
      <c r="E201" s="1" t="s">
        <v>28</v>
      </c>
      <c r="F201" s="1" t="s">
        <v>17</v>
      </c>
      <c r="G201" s="13">
        <v>2188000</v>
      </c>
      <c r="H201" s="1">
        <v>1</v>
      </c>
      <c r="I201" s="14">
        <v>0</v>
      </c>
      <c r="J201" s="15">
        <v>44187</v>
      </c>
      <c r="K201" s="15">
        <v>45858</v>
      </c>
      <c r="L201" s="1">
        <v>20</v>
      </c>
      <c r="M201" s="15">
        <v>45889</v>
      </c>
      <c r="N201" s="16">
        <v>2188000</v>
      </c>
      <c r="O201" s="13">
        <v>2188000</v>
      </c>
      <c r="P201" s="17">
        <f t="shared" si="33"/>
        <v>2188000</v>
      </c>
      <c r="Q201" s="13">
        <v>2188000</v>
      </c>
      <c r="R201" s="13">
        <v>0</v>
      </c>
      <c r="S201" s="17">
        <v>0</v>
      </c>
      <c r="T201" s="19">
        <v>67.666666666666671</v>
      </c>
      <c r="U201" s="20" t="s">
        <v>108</v>
      </c>
      <c r="V201" s="15">
        <v>45890</v>
      </c>
      <c r="W201" s="15" t="s">
        <v>113</v>
      </c>
      <c r="X201" s="14">
        <v>0</v>
      </c>
      <c r="Y201" s="15" t="s">
        <v>113</v>
      </c>
      <c r="Z201" s="15" t="s">
        <v>113</v>
      </c>
      <c r="AA201" s="15" t="s">
        <v>113</v>
      </c>
      <c r="AB201" s="15" t="s">
        <v>113</v>
      </c>
      <c r="AC201" s="15" t="s">
        <v>113</v>
      </c>
      <c r="AD201" s="15"/>
    </row>
    <row r="202" spans="1:30" s="23" customFormat="1" x14ac:dyDescent="0.2">
      <c r="A202" s="1">
        <v>10690</v>
      </c>
      <c r="B202" s="1">
        <v>10474</v>
      </c>
      <c r="C202" s="1">
        <v>79689083</v>
      </c>
      <c r="D202" s="1" t="s">
        <v>15</v>
      </c>
      <c r="E202" s="1" t="s">
        <v>76</v>
      </c>
      <c r="F202" s="1" t="s">
        <v>17</v>
      </c>
      <c r="G202" s="13">
        <v>1510860</v>
      </c>
      <c r="H202" s="1">
        <v>1</v>
      </c>
      <c r="I202" s="14">
        <v>0</v>
      </c>
      <c r="J202" s="15">
        <v>44217</v>
      </c>
      <c r="K202" s="15">
        <v>46208</v>
      </c>
      <c r="L202" s="1">
        <v>5</v>
      </c>
      <c r="M202" s="15">
        <v>46239</v>
      </c>
      <c r="N202" s="16">
        <v>1510860</v>
      </c>
      <c r="O202" s="13">
        <v>1510860</v>
      </c>
      <c r="P202" s="17">
        <f t="shared" si="33"/>
        <v>1510860</v>
      </c>
      <c r="Q202" s="13">
        <v>1510860</v>
      </c>
      <c r="R202" s="13">
        <v>0</v>
      </c>
      <c r="S202" s="17">
        <v>0</v>
      </c>
      <c r="T202" s="19">
        <v>67.400000000000006</v>
      </c>
      <c r="U202" s="20" t="s">
        <v>108</v>
      </c>
      <c r="V202" s="15">
        <v>46239</v>
      </c>
      <c r="W202" s="15" t="s">
        <v>113</v>
      </c>
      <c r="X202" s="14">
        <v>0</v>
      </c>
      <c r="Y202" s="15" t="s">
        <v>113</v>
      </c>
      <c r="Z202" s="15" t="s">
        <v>113</v>
      </c>
      <c r="AA202" s="15" t="s">
        <v>113</v>
      </c>
      <c r="AB202" s="15" t="s">
        <v>113</v>
      </c>
      <c r="AC202" s="15" t="s">
        <v>113</v>
      </c>
      <c r="AD202" s="15"/>
    </row>
    <row r="203" spans="1:30" s="23" customFormat="1" x14ac:dyDescent="0.2">
      <c r="A203" s="1">
        <v>10739</v>
      </c>
      <c r="B203" s="1">
        <v>10741</v>
      </c>
      <c r="C203" s="1">
        <v>1010226023</v>
      </c>
      <c r="D203" s="1" t="s">
        <v>15</v>
      </c>
      <c r="E203" s="1" t="s">
        <v>82</v>
      </c>
      <c r="F203" s="1" t="s">
        <v>77</v>
      </c>
      <c r="G203" s="13">
        <v>3395096</v>
      </c>
      <c r="H203" s="1">
        <v>4</v>
      </c>
      <c r="I203" s="14">
        <v>0</v>
      </c>
      <c r="J203" s="15">
        <v>44237</v>
      </c>
      <c r="K203" s="15">
        <v>44237</v>
      </c>
      <c r="L203" s="1">
        <v>10</v>
      </c>
      <c r="M203" s="15">
        <v>44265</v>
      </c>
      <c r="N203" s="16">
        <v>848774</v>
      </c>
      <c r="O203" s="13">
        <v>3395096</v>
      </c>
      <c r="P203" s="17">
        <f t="shared" si="33"/>
        <v>3395096</v>
      </c>
      <c r="Q203" s="13">
        <v>3395096</v>
      </c>
      <c r="R203" s="13">
        <v>0</v>
      </c>
      <c r="S203" s="17">
        <v>0</v>
      </c>
      <c r="T203" s="19"/>
      <c r="U203" s="20" t="s">
        <v>107</v>
      </c>
      <c r="V203" s="15">
        <v>44265</v>
      </c>
      <c r="W203" s="15" t="s">
        <v>113</v>
      </c>
      <c r="X203" s="14">
        <v>0</v>
      </c>
      <c r="Y203" s="15" t="s">
        <v>113</v>
      </c>
      <c r="Z203" s="15" t="s">
        <v>113</v>
      </c>
      <c r="AA203" s="15" t="s">
        <v>113</v>
      </c>
      <c r="AB203" s="15" t="s">
        <v>113</v>
      </c>
      <c r="AC203" s="15" t="s">
        <v>113</v>
      </c>
      <c r="AD203" s="15"/>
    </row>
    <row r="204" spans="1:30" s="23" customFormat="1" x14ac:dyDescent="0.2">
      <c r="A204" s="1">
        <v>10718</v>
      </c>
      <c r="B204" s="1">
        <v>10681</v>
      </c>
      <c r="C204" s="1">
        <v>79729644</v>
      </c>
      <c r="D204" s="1" t="s">
        <v>15</v>
      </c>
      <c r="E204" s="1" t="s">
        <v>79</v>
      </c>
      <c r="F204" s="1" t="s">
        <v>17</v>
      </c>
      <c r="G204" s="13">
        <v>642083</v>
      </c>
      <c r="H204" s="1">
        <v>1</v>
      </c>
      <c r="I204" s="14">
        <v>0</v>
      </c>
      <c r="J204" s="15">
        <v>44239</v>
      </c>
      <c r="K204" s="15">
        <v>46024</v>
      </c>
      <c r="L204" s="1">
        <v>2</v>
      </c>
      <c r="M204" s="15">
        <v>46055</v>
      </c>
      <c r="N204" s="16">
        <v>642083</v>
      </c>
      <c r="O204" s="13">
        <v>642083</v>
      </c>
      <c r="P204" s="17">
        <f t="shared" si="33"/>
        <v>642083</v>
      </c>
      <c r="Q204" s="13">
        <v>642083</v>
      </c>
      <c r="R204" s="13">
        <v>0</v>
      </c>
      <c r="S204" s="17">
        <v>0</v>
      </c>
      <c r="T204" s="19">
        <v>1</v>
      </c>
      <c r="U204" s="20" t="s">
        <v>108</v>
      </c>
      <c r="V204" s="15">
        <v>46055</v>
      </c>
      <c r="W204" s="15" t="s">
        <v>113</v>
      </c>
      <c r="X204" s="14">
        <v>0</v>
      </c>
      <c r="Y204" s="15" t="s">
        <v>113</v>
      </c>
      <c r="Z204" s="15" t="s">
        <v>113</v>
      </c>
      <c r="AA204" s="15" t="s">
        <v>113</v>
      </c>
      <c r="AB204" s="15" t="s">
        <v>113</v>
      </c>
      <c r="AC204" s="15" t="s">
        <v>113</v>
      </c>
      <c r="AD204" s="15"/>
    </row>
    <row r="205" spans="1:30" s="23" customFormat="1" x14ac:dyDescent="0.2">
      <c r="A205" s="1">
        <v>10715</v>
      </c>
      <c r="B205" s="1">
        <v>10706</v>
      </c>
      <c r="C205" s="1">
        <v>79610049</v>
      </c>
      <c r="D205" s="1" t="s">
        <v>15</v>
      </c>
      <c r="E205" s="1" t="s">
        <v>78</v>
      </c>
      <c r="F205" s="1" t="s">
        <v>77</v>
      </c>
      <c r="G205" s="13">
        <v>6026500</v>
      </c>
      <c r="H205" s="1">
        <v>4</v>
      </c>
      <c r="I205" s="14">
        <v>0</v>
      </c>
      <c r="J205" s="15">
        <v>44242</v>
      </c>
      <c r="K205" s="15">
        <v>44242</v>
      </c>
      <c r="L205" s="1">
        <v>15</v>
      </c>
      <c r="M205" s="15">
        <v>44270</v>
      </c>
      <c r="N205" s="16">
        <v>1506625</v>
      </c>
      <c r="O205" s="13">
        <v>6026500</v>
      </c>
      <c r="P205" s="17">
        <f t="shared" si="33"/>
        <v>6026500</v>
      </c>
      <c r="Q205" s="13">
        <v>6026500</v>
      </c>
      <c r="R205" s="13">
        <v>0</v>
      </c>
      <c r="S205" s="17">
        <v>0</v>
      </c>
      <c r="T205" s="19"/>
      <c r="U205" s="20" t="s">
        <v>107</v>
      </c>
      <c r="V205" s="15">
        <v>44270</v>
      </c>
      <c r="W205" s="15" t="s">
        <v>113</v>
      </c>
      <c r="X205" s="14">
        <v>0</v>
      </c>
      <c r="Y205" s="15" t="s">
        <v>113</v>
      </c>
      <c r="Z205" s="15" t="s">
        <v>113</v>
      </c>
      <c r="AA205" s="15" t="s">
        <v>113</v>
      </c>
      <c r="AB205" s="15" t="s">
        <v>113</v>
      </c>
      <c r="AC205" s="15" t="s">
        <v>113</v>
      </c>
      <c r="AD205" s="15"/>
    </row>
    <row r="206" spans="1:30" s="23" customFormat="1" x14ac:dyDescent="0.2">
      <c r="A206" s="1">
        <v>10736</v>
      </c>
      <c r="B206" s="1">
        <v>10734</v>
      </c>
      <c r="C206" s="1">
        <v>80116887</v>
      </c>
      <c r="D206" s="1" t="s">
        <v>15</v>
      </c>
      <c r="E206" s="1" t="s">
        <v>81</v>
      </c>
      <c r="F206" s="1" t="s">
        <v>77</v>
      </c>
      <c r="G206" s="13">
        <v>3848784</v>
      </c>
      <c r="H206" s="1">
        <v>4</v>
      </c>
      <c r="I206" s="14">
        <v>0</v>
      </c>
      <c r="J206" s="15">
        <v>44242</v>
      </c>
      <c r="K206" s="15">
        <v>44242</v>
      </c>
      <c r="L206" s="1">
        <v>15</v>
      </c>
      <c r="M206" s="15">
        <v>44270</v>
      </c>
      <c r="N206" s="16">
        <v>962196</v>
      </c>
      <c r="O206" s="13">
        <v>3848784</v>
      </c>
      <c r="P206" s="17">
        <f t="shared" si="33"/>
        <v>3848784</v>
      </c>
      <c r="Q206" s="13">
        <v>3848784</v>
      </c>
      <c r="R206" s="13">
        <v>0</v>
      </c>
      <c r="S206" s="17">
        <v>0</v>
      </c>
      <c r="T206" s="19"/>
      <c r="U206" s="20" t="s">
        <v>107</v>
      </c>
      <c r="V206" s="15">
        <v>44270</v>
      </c>
      <c r="W206" s="15" t="s">
        <v>113</v>
      </c>
      <c r="X206" s="14">
        <v>0</v>
      </c>
      <c r="Y206" s="15" t="s">
        <v>113</v>
      </c>
      <c r="Z206" s="15" t="s">
        <v>113</v>
      </c>
      <c r="AA206" s="15" t="s">
        <v>113</v>
      </c>
      <c r="AB206" s="15" t="s">
        <v>113</v>
      </c>
      <c r="AC206" s="15" t="s">
        <v>113</v>
      </c>
      <c r="AD206" s="15"/>
    </row>
    <row r="207" spans="1:30" s="23" customFormat="1" x14ac:dyDescent="0.2">
      <c r="A207" s="1">
        <v>10729</v>
      </c>
      <c r="B207" s="1">
        <v>10707</v>
      </c>
      <c r="C207" s="1">
        <v>1010107906</v>
      </c>
      <c r="D207" s="1" t="s">
        <v>15</v>
      </c>
      <c r="E207" s="1" t="s">
        <v>80</v>
      </c>
      <c r="F207" s="1" t="s">
        <v>77</v>
      </c>
      <c r="G207" s="13">
        <v>6911776</v>
      </c>
      <c r="H207" s="1">
        <v>4</v>
      </c>
      <c r="I207" s="14">
        <v>0</v>
      </c>
      <c r="J207" s="15">
        <v>44255</v>
      </c>
      <c r="K207" s="15">
        <v>44255</v>
      </c>
      <c r="L207" s="1">
        <v>28</v>
      </c>
      <c r="M207" s="15">
        <v>44283</v>
      </c>
      <c r="N207" s="16">
        <v>1727944</v>
      </c>
      <c r="O207" s="13">
        <v>6911776</v>
      </c>
      <c r="P207" s="17">
        <f t="shared" si="33"/>
        <v>6911776</v>
      </c>
      <c r="Q207" s="13">
        <v>6911776</v>
      </c>
      <c r="R207" s="13">
        <v>0</v>
      </c>
      <c r="S207" s="17">
        <v>0</v>
      </c>
      <c r="T207" s="19"/>
      <c r="U207" s="20" t="s">
        <v>107</v>
      </c>
      <c r="V207" s="15">
        <v>44283</v>
      </c>
      <c r="W207" s="15" t="s">
        <v>113</v>
      </c>
      <c r="X207" s="14">
        <v>0</v>
      </c>
      <c r="Y207" s="15" t="s">
        <v>113</v>
      </c>
      <c r="Z207" s="15" t="s">
        <v>113</v>
      </c>
      <c r="AA207" s="15" t="s">
        <v>113</v>
      </c>
      <c r="AB207" s="15" t="s">
        <v>113</v>
      </c>
      <c r="AC207" s="15" t="s">
        <v>113</v>
      </c>
      <c r="AD207" s="15"/>
    </row>
    <row r="208" spans="1:30" s="23" customFormat="1" x14ac:dyDescent="0.2">
      <c r="A208" s="1">
        <v>10774</v>
      </c>
      <c r="B208" s="1">
        <v>10691</v>
      </c>
      <c r="C208" s="1">
        <v>1069261839</v>
      </c>
      <c r="D208" s="1" t="s">
        <v>15</v>
      </c>
      <c r="E208" s="1" t="s">
        <v>84</v>
      </c>
      <c r="F208" s="1" t="s">
        <v>17</v>
      </c>
      <c r="G208" s="13">
        <v>641526</v>
      </c>
      <c r="H208" s="1">
        <v>1</v>
      </c>
      <c r="I208" s="14">
        <v>0</v>
      </c>
      <c r="J208" s="15">
        <v>44315</v>
      </c>
      <c r="K208" s="15">
        <v>46063</v>
      </c>
      <c r="L208" s="1">
        <v>10</v>
      </c>
      <c r="M208" s="15">
        <v>46091</v>
      </c>
      <c r="N208" s="16">
        <v>641526</v>
      </c>
      <c r="O208" s="13">
        <v>641526</v>
      </c>
      <c r="P208" s="17">
        <f t="shared" si="33"/>
        <v>641526</v>
      </c>
      <c r="Q208" s="13">
        <v>641526</v>
      </c>
      <c r="R208" s="13">
        <v>0</v>
      </c>
      <c r="S208" s="17">
        <v>0</v>
      </c>
      <c r="T208" s="19"/>
      <c r="U208" s="20" t="s">
        <v>108</v>
      </c>
      <c r="V208" s="15">
        <v>46091</v>
      </c>
      <c r="W208" s="15" t="s">
        <v>113</v>
      </c>
      <c r="X208" s="14">
        <v>0</v>
      </c>
      <c r="Y208" s="15" t="s">
        <v>113</v>
      </c>
      <c r="Z208" s="15" t="s">
        <v>113</v>
      </c>
      <c r="AA208" s="15" t="s">
        <v>113</v>
      </c>
      <c r="AB208" s="15" t="s">
        <v>113</v>
      </c>
      <c r="AC208" s="15" t="s">
        <v>113</v>
      </c>
      <c r="AD208" s="15"/>
    </row>
    <row r="209" spans="1:30" s="23" customFormat="1" x14ac:dyDescent="0.2">
      <c r="A209" s="1">
        <v>10781</v>
      </c>
      <c r="B209" s="1">
        <v>10780</v>
      </c>
      <c r="C209" s="1">
        <v>96167878</v>
      </c>
      <c r="D209" s="1" t="s">
        <v>15</v>
      </c>
      <c r="E209" s="1" t="s">
        <v>85</v>
      </c>
      <c r="F209" s="1" t="s">
        <v>77</v>
      </c>
      <c r="G209" s="13">
        <v>8689642</v>
      </c>
      <c r="H209" s="1">
        <v>12</v>
      </c>
      <c r="I209" s="14">
        <v>0</v>
      </c>
      <c r="J209" s="15">
        <v>44323</v>
      </c>
      <c r="K209" s="15">
        <v>44326</v>
      </c>
      <c r="L209" s="1">
        <v>10</v>
      </c>
      <c r="M209" s="15">
        <v>44357</v>
      </c>
      <c r="N209" s="16">
        <v>724136</v>
      </c>
      <c r="O209" s="13">
        <v>8689642</v>
      </c>
      <c r="P209" s="17">
        <f t="shared" si="33"/>
        <v>8689642</v>
      </c>
      <c r="Q209" s="13">
        <v>8689642</v>
      </c>
      <c r="R209" s="13">
        <v>0</v>
      </c>
      <c r="S209" s="17">
        <v>0</v>
      </c>
      <c r="T209" s="19"/>
      <c r="U209" s="20" t="s">
        <v>107</v>
      </c>
      <c r="V209" s="15">
        <v>44357</v>
      </c>
      <c r="W209" s="15" t="s">
        <v>113</v>
      </c>
      <c r="X209" s="14">
        <v>0</v>
      </c>
      <c r="Y209" s="15" t="s">
        <v>113</v>
      </c>
      <c r="Z209" s="15" t="s">
        <v>113</v>
      </c>
      <c r="AA209" s="15" t="s">
        <v>113</v>
      </c>
      <c r="AB209" s="15" t="s">
        <v>113</v>
      </c>
      <c r="AC209" s="15" t="s">
        <v>113</v>
      </c>
      <c r="AD209" s="15"/>
    </row>
    <row r="210" spans="1:30" s="23" customFormat="1" x14ac:dyDescent="0.2">
      <c r="A210" s="1">
        <v>10782</v>
      </c>
      <c r="B210" s="1">
        <v>10071</v>
      </c>
      <c r="C210" s="1">
        <v>79759771</v>
      </c>
      <c r="D210" s="1" t="s">
        <v>15</v>
      </c>
      <c r="E210" s="1" t="s">
        <v>21</v>
      </c>
      <c r="F210" s="1" t="s">
        <v>17</v>
      </c>
      <c r="G210" s="13">
        <v>1041701</v>
      </c>
      <c r="H210" s="1">
        <v>1</v>
      </c>
      <c r="I210" s="14">
        <v>0</v>
      </c>
      <c r="J210" s="15">
        <v>44323</v>
      </c>
      <c r="K210" s="15">
        <v>44936</v>
      </c>
      <c r="L210" s="1">
        <v>10</v>
      </c>
      <c r="M210" s="15">
        <v>44967</v>
      </c>
      <c r="N210" s="16">
        <v>1041701</v>
      </c>
      <c r="O210" s="13">
        <v>1041701</v>
      </c>
      <c r="P210" s="17">
        <f t="shared" si="33"/>
        <v>1041701</v>
      </c>
      <c r="Q210" s="13">
        <v>1041701</v>
      </c>
      <c r="R210" s="13">
        <v>0</v>
      </c>
      <c r="S210" s="17">
        <v>0</v>
      </c>
      <c r="T210" s="19"/>
      <c r="U210" s="20" t="s">
        <v>108</v>
      </c>
      <c r="V210" s="15">
        <v>44967</v>
      </c>
      <c r="W210" s="15" t="s">
        <v>113</v>
      </c>
      <c r="X210" s="14">
        <v>0</v>
      </c>
      <c r="Y210" s="15" t="s">
        <v>113</v>
      </c>
      <c r="Z210" s="15" t="s">
        <v>113</v>
      </c>
      <c r="AA210" s="15" t="s">
        <v>113</v>
      </c>
      <c r="AB210" s="15" t="s">
        <v>113</v>
      </c>
      <c r="AC210" s="15" t="s">
        <v>113</v>
      </c>
      <c r="AD210" s="15"/>
    </row>
    <row r="211" spans="1:30" s="23" customFormat="1" x14ac:dyDescent="0.2">
      <c r="A211" s="1">
        <v>10789</v>
      </c>
      <c r="B211" s="1">
        <v>10679</v>
      </c>
      <c r="C211" s="1">
        <v>96195811</v>
      </c>
      <c r="D211" s="1" t="s">
        <v>15</v>
      </c>
      <c r="E211" s="1" t="s">
        <v>86</v>
      </c>
      <c r="F211" s="1" t="s">
        <v>17</v>
      </c>
      <c r="G211" s="13">
        <v>842202</v>
      </c>
      <c r="H211" s="1">
        <v>1</v>
      </c>
      <c r="I211" s="14">
        <v>0</v>
      </c>
      <c r="J211" s="15">
        <v>44348</v>
      </c>
      <c r="K211" s="15">
        <v>46127</v>
      </c>
      <c r="L211" s="1">
        <v>15</v>
      </c>
      <c r="M211" s="15">
        <v>46157</v>
      </c>
      <c r="N211" s="16">
        <v>842202</v>
      </c>
      <c r="O211" s="13">
        <v>842202</v>
      </c>
      <c r="P211" s="17">
        <f t="shared" si="33"/>
        <v>842202</v>
      </c>
      <c r="Q211" s="13">
        <v>842202</v>
      </c>
      <c r="R211" s="13">
        <v>0</v>
      </c>
      <c r="S211" s="17">
        <v>0</v>
      </c>
      <c r="T211" s="19"/>
      <c r="U211" s="20" t="s">
        <v>108</v>
      </c>
      <c r="V211" s="15">
        <v>46157</v>
      </c>
      <c r="W211" s="15" t="s">
        <v>113</v>
      </c>
      <c r="X211" s="14">
        <v>0</v>
      </c>
      <c r="Y211" s="15" t="s">
        <v>113</v>
      </c>
      <c r="Z211" s="15" t="s">
        <v>113</v>
      </c>
      <c r="AA211" s="15" t="s">
        <v>113</v>
      </c>
      <c r="AB211" s="15" t="s">
        <v>113</v>
      </c>
      <c r="AC211" s="15" t="s">
        <v>113</v>
      </c>
      <c r="AD211" s="15"/>
    </row>
    <row r="212" spans="1:30" s="23" customFormat="1" x14ac:dyDescent="0.2">
      <c r="A212" s="1">
        <v>10790</v>
      </c>
      <c r="B212" s="1">
        <v>10136</v>
      </c>
      <c r="C212" s="1">
        <v>52288677</v>
      </c>
      <c r="D212" s="1" t="s">
        <v>15</v>
      </c>
      <c r="E212" s="1" t="s">
        <v>60</v>
      </c>
      <c r="F212" s="1" t="s">
        <v>17</v>
      </c>
      <c r="G212" s="13">
        <v>682424</v>
      </c>
      <c r="H212" s="1">
        <v>1</v>
      </c>
      <c r="I212" s="14">
        <v>0</v>
      </c>
      <c r="J212" s="15">
        <v>44348</v>
      </c>
      <c r="K212" s="15">
        <v>45775</v>
      </c>
      <c r="L212" s="1">
        <v>28</v>
      </c>
      <c r="M212" s="15">
        <v>45805</v>
      </c>
      <c r="N212" s="16">
        <v>682424</v>
      </c>
      <c r="O212" s="13">
        <v>682424</v>
      </c>
      <c r="P212" s="17">
        <f t="shared" si="33"/>
        <v>682424</v>
      </c>
      <c r="Q212" s="13">
        <v>682424</v>
      </c>
      <c r="R212" s="13">
        <v>0</v>
      </c>
      <c r="S212" s="17">
        <v>0</v>
      </c>
      <c r="T212" s="19"/>
      <c r="U212" s="20" t="s">
        <v>108</v>
      </c>
      <c r="V212" s="15">
        <v>45805</v>
      </c>
      <c r="W212" s="15" t="s">
        <v>113</v>
      </c>
      <c r="X212" s="14">
        <v>0</v>
      </c>
      <c r="Y212" s="15" t="s">
        <v>113</v>
      </c>
      <c r="Z212" s="15" t="s">
        <v>113</v>
      </c>
      <c r="AA212" s="15" t="s">
        <v>113</v>
      </c>
      <c r="AB212" s="15" t="s">
        <v>113</v>
      </c>
      <c r="AC212" s="15" t="s">
        <v>113</v>
      </c>
      <c r="AD212" s="15"/>
    </row>
    <row r="213" spans="1:30" s="23" customFormat="1" x14ac:dyDescent="0.2">
      <c r="A213" s="1">
        <v>10791</v>
      </c>
      <c r="B213" s="1">
        <v>10573</v>
      </c>
      <c r="C213" s="1">
        <v>1030550620</v>
      </c>
      <c r="D213" s="1" t="s">
        <v>15</v>
      </c>
      <c r="E213" s="1" t="s">
        <v>87</v>
      </c>
      <c r="F213" s="1" t="s">
        <v>17</v>
      </c>
      <c r="G213" s="13">
        <v>1013655</v>
      </c>
      <c r="H213" s="1">
        <v>1</v>
      </c>
      <c r="I213" s="14">
        <v>0</v>
      </c>
      <c r="J213" s="15">
        <v>44348</v>
      </c>
      <c r="K213" s="15">
        <v>45925</v>
      </c>
      <c r="L213" s="1">
        <v>25</v>
      </c>
      <c r="M213" s="15">
        <v>45955</v>
      </c>
      <c r="N213" s="16">
        <v>1013655</v>
      </c>
      <c r="O213" s="13">
        <v>1013655</v>
      </c>
      <c r="P213" s="17">
        <f t="shared" si="33"/>
        <v>1013655</v>
      </c>
      <c r="Q213" s="13">
        <v>1013655</v>
      </c>
      <c r="R213" s="13">
        <v>0</v>
      </c>
      <c r="S213" s="17">
        <v>0</v>
      </c>
      <c r="T213" s="19"/>
      <c r="U213" s="20" t="s">
        <v>108</v>
      </c>
      <c r="V213" s="15">
        <v>45955</v>
      </c>
      <c r="W213" s="15" t="s">
        <v>113</v>
      </c>
      <c r="X213" s="14">
        <v>0</v>
      </c>
      <c r="Y213" s="15" t="s">
        <v>113</v>
      </c>
      <c r="Z213" s="15" t="s">
        <v>113</v>
      </c>
      <c r="AA213" s="15" t="s">
        <v>113</v>
      </c>
      <c r="AB213" s="15" t="s">
        <v>113</v>
      </c>
      <c r="AC213" s="15" t="s">
        <v>113</v>
      </c>
      <c r="AD213" s="15"/>
    </row>
    <row r="214" spans="1:30" s="23" customFormat="1" x14ac:dyDescent="0.2">
      <c r="A214" s="1">
        <v>10792</v>
      </c>
      <c r="B214" s="1">
        <v>10472</v>
      </c>
      <c r="C214" s="1">
        <v>52023090</v>
      </c>
      <c r="D214" s="1" t="s">
        <v>15</v>
      </c>
      <c r="E214" s="1" t="s">
        <v>88</v>
      </c>
      <c r="F214" s="1" t="s">
        <v>17</v>
      </c>
      <c r="G214" s="13">
        <v>601169</v>
      </c>
      <c r="H214" s="1">
        <v>1</v>
      </c>
      <c r="I214" s="14">
        <v>0</v>
      </c>
      <c r="J214" s="15">
        <v>44348</v>
      </c>
      <c r="K214" s="15">
        <v>45945</v>
      </c>
      <c r="L214" s="1">
        <v>15</v>
      </c>
      <c r="M214" s="15">
        <v>45976</v>
      </c>
      <c r="N214" s="16">
        <v>601169</v>
      </c>
      <c r="O214" s="13">
        <v>601169</v>
      </c>
      <c r="P214" s="17">
        <f t="shared" si="33"/>
        <v>601169</v>
      </c>
      <c r="Q214" s="13">
        <v>601169</v>
      </c>
      <c r="R214" s="13">
        <v>0</v>
      </c>
      <c r="S214" s="17">
        <v>0</v>
      </c>
      <c r="T214" s="19"/>
      <c r="U214" s="20" t="s">
        <v>108</v>
      </c>
      <c r="V214" s="15">
        <v>45976</v>
      </c>
      <c r="W214" s="15" t="s">
        <v>113</v>
      </c>
      <c r="X214" s="14">
        <v>0</v>
      </c>
      <c r="Y214" s="15" t="s">
        <v>113</v>
      </c>
      <c r="Z214" s="15" t="s">
        <v>113</v>
      </c>
      <c r="AA214" s="15" t="s">
        <v>113</v>
      </c>
      <c r="AB214" s="15" t="s">
        <v>113</v>
      </c>
      <c r="AC214" s="15" t="s">
        <v>113</v>
      </c>
      <c r="AD214" s="15"/>
    </row>
    <row r="215" spans="1:30" s="23" customFormat="1" x14ac:dyDescent="0.2">
      <c r="A215" s="1">
        <v>10810</v>
      </c>
      <c r="B215" s="1">
        <v>10477</v>
      </c>
      <c r="C215" s="1">
        <v>11382597</v>
      </c>
      <c r="D215" s="1" t="s">
        <v>15</v>
      </c>
      <c r="E215" s="1" t="s">
        <v>89</v>
      </c>
      <c r="F215" s="1" t="s">
        <v>17</v>
      </c>
      <c r="G215" s="13">
        <v>3351517</v>
      </c>
      <c r="H215" s="1">
        <v>2</v>
      </c>
      <c r="I215" s="14">
        <v>0</v>
      </c>
      <c r="J215" s="15">
        <v>44371</v>
      </c>
      <c r="K215" s="15">
        <v>46320</v>
      </c>
      <c r="L215" s="1">
        <v>25</v>
      </c>
      <c r="M215" s="15">
        <v>46351</v>
      </c>
      <c r="N215" s="16">
        <v>1675758</v>
      </c>
      <c r="O215" s="13">
        <v>3351517</v>
      </c>
      <c r="P215" s="17">
        <f t="shared" si="33"/>
        <v>3351517</v>
      </c>
      <c r="Q215" s="13">
        <v>3351517</v>
      </c>
      <c r="R215" s="13">
        <v>0</v>
      </c>
      <c r="S215" s="17">
        <v>0</v>
      </c>
      <c r="T215" s="19"/>
      <c r="U215" s="20" t="s">
        <v>108</v>
      </c>
      <c r="V215" s="15">
        <v>46351</v>
      </c>
      <c r="W215" s="15" t="s">
        <v>113</v>
      </c>
      <c r="X215" s="14">
        <v>0</v>
      </c>
      <c r="Y215" s="15" t="s">
        <v>113</v>
      </c>
      <c r="Z215" s="15" t="s">
        <v>113</v>
      </c>
      <c r="AA215" s="15" t="s">
        <v>113</v>
      </c>
      <c r="AB215" s="15" t="s">
        <v>113</v>
      </c>
      <c r="AC215" s="15" t="s">
        <v>113</v>
      </c>
      <c r="AD215" s="15"/>
    </row>
    <row r="216" spans="1:30" s="23" customFormat="1" x14ac:dyDescent="0.2">
      <c r="A216" s="1">
        <v>10811</v>
      </c>
      <c r="B216" s="1">
        <v>10124</v>
      </c>
      <c r="C216" s="1">
        <v>1032370630</v>
      </c>
      <c r="D216" s="1" t="s">
        <v>15</v>
      </c>
      <c r="E216" s="1" t="s">
        <v>90</v>
      </c>
      <c r="F216" s="1" t="s">
        <v>17</v>
      </c>
      <c r="G216" s="13">
        <v>1472959</v>
      </c>
      <c r="H216" s="1">
        <v>1</v>
      </c>
      <c r="I216" s="14">
        <v>0</v>
      </c>
      <c r="J216" s="15">
        <v>44371</v>
      </c>
      <c r="K216" s="15">
        <v>45280</v>
      </c>
      <c r="L216" s="1">
        <v>20</v>
      </c>
      <c r="M216" s="15">
        <v>45311</v>
      </c>
      <c r="N216" s="16">
        <v>1472959</v>
      </c>
      <c r="O216" s="13">
        <v>1472959</v>
      </c>
      <c r="P216" s="17">
        <f t="shared" si="33"/>
        <v>1472959</v>
      </c>
      <c r="Q216" s="13">
        <v>1472959</v>
      </c>
      <c r="R216" s="13">
        <v>0</v>
      </c>
      <c r="S216" s="17">
        <v>0</v>
      </c>
      <c r="T216" s="19"/>
      <c r="U216" s="20" t="s">
        <v>108</v>
      </c>
      <c r="V216" s="15">
        <v>45311</v>
      </c>
      <c r="W216" s="15" t="s">
        <v>113</v>
      </c>
      <c r="X216" s="14">
        <v>0</v>
      </c>
      <c r="Y216" s="15" t="s">
        <v>113</v>
      </c>
      <c r="Z216" s="15" t="s">
        <v>113</v>
      </c>
      <c r="AA216" s="15" t="s">
        <v>113</v>
      </c>
      <c r="AB216" s="15" t="s">
        <v>113</v>
      </c>
      <c r="AC216" s="15" t="s">
        <v>113</v>
      </c>
      <c r="AD216" s="15"/>
    </row>
    <row r="217" spans="1:30" s="23" customFormat="1" x14ac:dyDescent="0.2">
      <c r="A217" s="1">
        <v>10812</v>
      </c>
      <c r="B217" s="1">
        <v>10670</v>
      </c>
      <c r="C217" s="1">
        <v>91497265</v>
      </c>
      <c r="D217" s="1" t="s">
        <v>15</v>
      </c>
      <c r="E217" s="1" t="s">
        <v>91</v>
      </c>
      <c r="F217" s="1" t="s">
        <v>17</v>
      </c>
      <c r="G217" s="13">
        <v>697572</v>
      </c>
      <c r="H217" s="1">
        <v>1</v>
      </c>
      <c r="I217" s="14">
        <v>0</v>
      </c>
      <c r="J217" s="15">
        <v>44371</v>
      </c>
      <c r="K217" s="15">
        <v>46024</v>
      </c>
      <c r="L217" s="1">
        <v>2</v>
      </c>
      <c r="M217" s="15">
        <v>46055</v>
      </c>
      <c r="N217" s="16">
        <v>697572</v>
      </c>
      <c r="O217" s="13">
        <v>697572</v>
      </c>
      <c r="P217" s="17">
        <f t="shared" si="33"/>
        <v>697572</v>
      </c>
      <c r="Q217" s="13">
        <v>697572</v>
      </c>
      <c r="R217" s="13">
        <v>0</v>
      </c>
      <c r="S217" s="17">
        <v>0</v>
      </c>
      <c r="T217" s="19"/>
      <c r="U217" s="20" t="s">
        <v>108</v>
      </c>
      <c r="V217" s="15">
        <v>46055</v>
      </c>
      <c r="W217" s="15" t="s">
        <v>113</v>
      </c>
      <c r="X217" s="14">
        <v>0</v>
      </c>
      <c r="Y217" s="15" t="s">
        <v>113</v>
      </c>
      <c r="Z217" s="15" t="s">
        <v>113</v>
      </c>
      <c r="AA217" s="15" t="s">
        <v>113</v>
      </c>
      <c r="AB217" s="15" t="s">
        <v>113</v>
      </c>
      <c r="AC217" s="15" t="s">
        <v>113</v>
      </c>
      <c r="AD217" s="15"/>
    </row>
    <row r="218" spans="1:30" s="23" customFormat="1" x14ac:dyDescent="0.2">
      <c r="A218" s="1">
        <v>10813</v>
      </c>
      <c r="B218" s="1">
        <v>10472</v>
      </c>
      <c r="C218" s="1">
        <v>52023090</v>
      </c>
      <c r="D218" s="1" t="s">
        <v>15</v>
      </c>
      <c r="E218" s="1" t="s">
        <v>88</v>
      </c>
      <c r="F218" s="1" t="s">
        <v>17</v>
      </c>
      <c r="G218" s="13">
        <v>805898</v>
      </c>
      <c r="H218" s="1">
        <v>1</v>
      </c>
      <c r="I218" s="14">
        <v>0</v>
      </c>
      <c r="J218" s="15">
        <v>44371</v>
      </c>
      <c r="K218" s="15">
        <v>45945</v>
      </c>
      <c r="L218" s="1">
        <v>15</v>
      </c>
      <c r="M218" s="15">
        <v>45976</v>
      </c>
      <c r="N218" s="16">
        <v>805898</v>
      </c>
      <c r="O218" s="13">
        <v>805898</v>
      </c>
      <c r="P218" s="17">
        <f t="shared" si="33"/>
        <v>805898</v>
      </c>
      <c r="Q218" s="13">
        <v>805898</v>
      </c>
      <c r="R218" s="13">
        <v>0</v>
      </c>
      <c r="S218" s="17">
        <v>0</v>
      </c>
      <c r="T218" s="19"/>
      <c r="U218" s="20" t="s">
        <v>108</v>
      </c>
      <c r="V218" s="15">
        <v>45976</v>
      </c>
      <c r="W218" s="15" t="s">
        <v>113</v>
      </c>
      <c r="X218" s="14">
        <v>0</v>
      </c>
      <c r="Y218" s="15" t="s">
        <v>113</v>
      </c>
      <c r="Z218" s="15" t="s">
        <v>113</v>
      </c>
      <c r="AA218" s="15" t="s">
        <v>113</v>
      </c>
      <c r="AB218" s="15" t="s">
        <v>113</v>
      </c>
      <c r="AC218" s="15" t="s">
        <v>113</v>
      </c>
      <c r="AD218" s="15"/>
    </row>
    <row r="219" spans="1:30" s="23" customFormat="1" x14ac:dyDescent="0.2">
      <c r="A219" s="1">
        <v>10814</v>
      </c>
      <c r="B219" s="1">
        <v>10474</v>
      </c>
      <c r="C219" s="1">
        <v>79689083</v>
      </c>
      <c r="D219" s="1" t="s">
        <v>15</v>
      </c>
      <c r="E219" s="1" t="s">
        <v>76</v>
      </c>
      <c r="F219" s="1" t="s">
        <v>17</v>
      </c>
      <c r="G219" s="13">
        <v>748477</v>
      </c>
      <c r="H219" s="1">
        <v>1</v>
      </c>
      <c r="I219" s="14">
        <v>0</v>
      </c>
      <c r="J219" s="15">
        <v>44371</v>
      </c>
      <c r="K219" s="15">
        <v>46239</v>
      </c>
      <c r="L219" s="1">
        <v>5</v>
      </c>
      <c r="M219" s="15">
        <v>46270</v>
      </c>
      <c r="N219" s="16">
        <v>748477</v>
      </c>
      <c r="O219" s="13">
        <v>748477</v>
      </c>
      <c r="P219" s="17">
        <f t="shared" si="33"/>
        <v>748477</v>
      </c>
      <c r="Q219" s="13">
        <v>748477</v>
      </c>
      <c r="R219" s="13">
        <v>0</v>
      </c>
      <c r="S219" s="17">
        <v>0</v>
      </c>
      <c r="T219" s="19"/>
      <c r="U219" s="20" t="s">
        <v>108</v>
      </c>
      <c r="V219" s="15">
        <v>46270</v>
      </c>
      <c r="W219" s="15" t="s">
        <v>113</v>
      </c>
      <c r="X219" s="14">
        <v>0</v>
      </c>
      <c r="Y219" s="15" t="s">
        <v>113</v>
      </c>
      <c r="Z219" s="15" t="s">
        <v>113</v>
      </c>
      <c r="AA219" s="15" t="s">
        <v>113</v>
      </c>
      <c r="AB219" s="15" t="s">
        <v>113</v>
      </c>
      <c r="AC219" s="15" t="s">
        <v>113</v>
      </c>
      <c r="AD219" s="15"/>
    </row>
    <row r="220" spans="1:30" s="23" customFormat="1" x14ac:dyDescent="0.2">
      <c r="A220" s="1">
        <v>10815</v>
      </c>
      <c r="B220" s="1">
        <v>10152</v>
      </c>
      <c r="C220" s="1">
        <v>1026266859</v>
      </c>
      <c r="D220" s="1" t="s">
        <v>15</v>
      </c>
      <c r="E220" s="1" t="s">
        <v>47</v>
      </c>
      <c r="F220" s="1" t="s">
        <v>17</v>
      </c>
      <c r="G220" s="13">
        <v>1171129</v>
      </c>
      <c r="H220" s="1">
        <v>1</v>
      </c>
      <c r="I220" s="14">
        <v>0</v>
      </c>
      <c r="J220" s="15">
        <v>44371</v>
      </c>
      <c r="K220" s="15">
        <v>45432</v>
      </c>
      <c r="L220" s="1">
        <v>20</v>
      </c>
      <c r="M220" s="15">
        <v>45463</v>
      </c>
      <c r="N220" s="16">
        <v>1171129</v>
      </c>
      <c r="O220" s="13">
        <v>1171129</v>
      </c>
      <c r="P220" s="17">
        <f t="shared" si="33"/>
        <v>1171129</v>
      </c>
      <c r="Q220" s="13">
        <v>1171129</v>
      </c>
      <c r="R220" s="13">
        <v>0</v>
      </c>
      <c r="S220" s="17">
        <v>0</v>
      </c>
      <c r="T220" s="19"/>
      <c r="U220" s="20" t="s">
        <v>108</v>
      </c>
      <c r="V220" s="15">
        <v>45463</v>
      </c>
      <c r="W220" s="15" t="s">
        <v>113</v>
      </c>
      <c r="X220" s="14">
        <v>0</v>
      </c>
      <c r="Y220" s="15" t="s">
        <v>113</v>
      </c>
      <c r="Z220" s="15" t="s">
        <v>113</v>
      </c>
      <c r="AA220" s="15" t="s">
        <v>113</v>
      </c>
      <c r="AB220" s="15" t="s">
        <v>113</v>
      </c>
      <c r="AC220" s="15" t="s">
        <v>113</v>
      </c>
      <c r="AD220" s="15"/>
    </row>
    <row r="221" spans="1:30" s="23" customFormat="1" x14ac:dyDescent="0.2">
      <c r="A221" s="1">
        <v>10816</v>
      </c>
      <c r="B221" s="1">
        <v>10807</v>
      </c>
      <c r="C221" s="1">
        <v>19151619</v>
      </c>
      <c r="D221" s="1" t="s">
        <v>15</v>
      </c>
      <c r="E221" s="1" t="s">
        <v>46</v>
      </c>
      <c r="F221" s="1" t="s">
        <v>17</v>
      </c>
      <c r="G221" s="13">
        <v>1438762</v>
      </c>
      <c r="H221" s="1">
        <v>1</v>
      </c>
      <c r="I221" s="14">
        <v>0</v>
      </c>
      <c r="J221" s="15">
        <v>44372</v>
      </c>
      <c r="K221" s="15">
        <v>44375</v>
      </c>
      <c r="L221" s="1">
        <v>28</v>
      </c>
      <c r="M221" s="15">
        <v>44405</v>
      </c>
      <c r="N221" s="16">
        <v>1438762</v>
      </c>
      <c r="O221" s="13">
        <v>1438762</v>
      </c>
      <c r="P221" s="17">
        <f t="shared" si="33"/>
        <v>1438762</v>
      </c>
      <c r="Q221" s="13">
        <v>1438762</v>
      </c>
      <c r="R221" s="13">
        <v>0</v>
      </c>
      <c r="S221" s="17">
        <v>0</v>
      </c>
      <c r="T221" s="19"/>
      <c r="U221" s="20" t="s">
        <v>107</v>
      </c>
      <c r="V221" s="15">
        <v>44405</v>
      </c>
      <c r="W221" s="15" t="s">
        <v>113</v>
      </c>
      <c r="X221" s="14">
        <v>0</v>
      </c>
      <c r="Y221" s="15" t="s">
        <v>113</v>
      </c>
      <c r="Z221" s="15" t="s">
        <v>113</v>
      </c>
      <c r="AA221" s="15" t="s">
        <v>113</v>
      </c>
      <c r="AB221" s="15" t="s">
        <v>113</v>
      </c>
      <c r="AC221" s="15" t="s">
        <v>113</v>
      </c>
      <c r="AD221" s="15"/>
    </row>
    <row r="222" spans="1:30" s="23" customFormat="1" x14ac:dyDescent="0.2">
      <c r="A222" s="1">
        <v>10818</v>
      </c>
      <c r="B222" s="1">
        <v>10557</v>
      </c>
      <c r="C222" s="1">
        <v>1072642214</v>
      </c>
      <c r="D222" s="1" t="s">
        <v>15</v>
      </c>
      <c r="E222" s="1" t="s">
        <v>92</v>
      </c>
      <c r="F222" s="1" t="s">
        <v>17</v>
      </c>
      <c r="G222" s="13">
        <v>3239020</v>
      </c>
      <c r="H222" s="1">
        <v>2</v>
      </c>
      <c r="I222" s="14">
        <v>0</v>
      </c>
      <c r="J222" s="15">
        <v>44375</v>
      </c>
      <c r="K222" s="15">
        <v>46573</v>
      </c>
      <c r="L222" s="1">
        <v>5</v>
      </c>
      <c r="M222" s="15">
        <v>46604</v>
      </c>
      <c r="N222" s="16">
        <v>1619510</v>
      </c>
      <c r="O222" s="13">
        <v>3239020</v>
      </c>
      <c r="P222" s="17">
        <f t="shared" si="33"/>
        <v>3239020</v>
      </c>
      <c r="Q222" s="13">
        <v>3239020</v>
      </c>
      <c r="R222" s="13">
        <v>0</v>
      </c>
      <c r="S222" s="17">
        <v>0</v>
      </c>
      <c r="T222" s="19"/>
      <c r="U222" s="20" t="s">
        <v>108</v>
      </c>
      <c r="V222" s="15">
        <v>46604</v>
      </c>
      <c r="W222" s="15" t="s">
        <v>113</v>
      </c>
      <c r="X222" s="14">
        <v>0</v>
      </c>
      <c r="Y222" s="15" t="s">
        <v>113</v>
      </c>
      <c r="Z222" s="15" t="s">
        <v>113</v>
      </c>
      <c r="AA222" s="15" t="s">
        <v>113</v>
      </c>
      <c r="AB222" s="15" t="s">
        <v>113</v>
      </c>
      <c r="AC222" s="15" t="s">
        <v>113</v>
      </c>
      <c r="AD222" s="15"/>
    </row>
    <row r="223" spans="1:30" s="23" customFormat="1" x14ac:dyDescent="0.2">
      <c r="A223" s="1">
        <v>10819</v>
      </c>
      <c r="B223" s="1">
        <v>10567</v>
      </c>
      <c r="C223" s="1">
        <v>79474953</v>
      </c>
      <c r="D223" s="1" t="s">
        <v>15</v>
      </c>
      <c r="E223" s="1" t="s">
        <v>93</v>
      </c>
      <c r="F223" s="1" t="s">
        <v>17</v>
      </c>
      <c r="G223" s="13">
        <v>7138193</v>
      </c>
      <c r="H223" s="1">
        <v>4</v>
      </c>
      <c r="I223" s="14">
        <v>0</v>
      </c>
      <c r="J223" s="15">
        <v>44375</v>
      </c>
      <c r="K223" s="15">
        <v>46290</v>
      </c>
      <c r="L223" s="1">
        <v>25</v>
      </c>
      <c r="M223" s="15">
        <v>46320</v>
      </c>
      <c r="N223" s="16">
        <v>1784548</v>
      </c>
      <c r="O223" s="13">
        <v>7138193</v>
      </c>
      <c r="P223" s="17">
        <f t="shared" si="33"/>
        <v>7138193</v>
      </c>
      <c r="Q223" s="13">
        <v>7138193</v>
      </c>
      <c r="R223" s="13">
        <v>0</v>
      </c>
      <c r="S223" s="17">
        <v>0</v>
      </c>
      <c r="T223" s="19"/>
      <c r="U223" s="20" t="s">
        <v>108</v>
      </c>
      <c r="V223" s="15">
        <v>46320</v>
      </c>
      <c r="W223" s="15" t="s">
        <v>113</v>
      </c>
      <c r="X223" s="14">
        <v>0</v>
      </c>
      <c r="Y223" s="15" t="s">
        <v>113</v>
      </c>
      <c r="Z223" s="15" t="s">
        <v>113</v>
      </c>
      <c r="AA223" s="15" t="s">
        <v>113</v>
      </c>
      <c r="AB223" s="15" t="s">
        <v>113</v>
      </c>
      <c r="AC223" s="15" t="s">
        <v>113</v>
      </c>
      <c r="AD223" s="15"/>
    </row>
    <row r="224" spans="1:30" s="23" customFormat="1" x14ac:dyDescent="0.2">
      <c r="A224" s="1">
        <v>10820</v>
      </c>
      <c r="B224" s="1">
        <v>10149</v>
      </c>
      <c r="C224" s="1">
        <v>80544538</v>
      </c>
      <c r="D224" s="1" t="s">
        <v>15</v>
      </c>
      <c r="E224" s="1" t="s">
        <v>16</v>
      </c>
      <c r="F224" s="1" t="s">
        <v>17</v>
      </c>
      <c r="G224" s="13">
        <v>1048659</v>
      </c>
      <c r="H224" s="1">
        <v>1</v>
      </c>
      <c r="I224" s="14">
        <v>0</v>
      </c>
      <c r="J224" s="15">
        <v>44375</v>
      </c>
      <c r="K224" s="15">
        <v>46167</v>
      </c>
      <c r="L224" s="1">
        <v>25</v>
      </c>
      <c r="M224" s="15">
        <v>46198</v>
      </c>
      <c r="N224" s="16">
        <v>1048659</v>
      </c>
      <c r="O224" s="13">
        <v>1048659</v>
      </c>
      <c r="P224" s="17">
        <f t="shared" si="33"/>
        <v>1048659</v>
      </c>
      <c r="Q224" s="13">
        <v>1048659</v>
      </c>
      <c r="R224" s="13">
        <v>0</v>
      </c>
      <c r="S224" s="17">
        <v>0</v>
      </c>
      <c r="T224" s="19"/>
      <c r="U224" s="20" t="s">
        <v>108</v>
      </c>
      <c r="V224" s="15">
        <v>46198</v>
      </c>
      <c r="W224" s="15" t="s">
        <v>113</v>
      </c>
      <c r="X224" s="14">
        <v>0</v>
      </c>
      <c r="Y224" s="15" t="s">
        <v>113</v>
      </c>
      <c r="Z224" s="15" t="s">
        <v>113</v>
      </c>
      <c r="AA224" s="15" t="s">
        <v>113</v>
      </c>
      <c r="AB224" s="15" t="s">
        <v>113</v>
      </c>
      <c r="AC224" s="15" t="s">
        <v>113</v>
      </c>
      <c r="AD224" s="15"/>
    </row>
    <row r="225" spans="1:30" s="23" customFormat="1" x14ac:dyDescent="0.2">
      <c r="A225" s="1">
        <v>10821</v>
      </c>
      <c r="B225" s="1">
        <v>10136</v>
      </c>
      <c r="C225" s="1">
        <v>52288677</v>
      </c>
      <c r="D225" s="1" t="s">
        <v>15</v>
      </c>
      <c r="E225" s="1" t="s">
        <v>60</v>
      </c>
      <c r="F225" s="1" t="s">
        <v>17</v>
      </c>
      <c r="G225" s="13">
        <v>803689</v>
      </c>
      <c r="H225" s="1">
        <v>1</v>
      </c>
      <c r="I225" s="14">
        <v>0</v>
      </c>
      <c r="J225" s="15">
        <v>44376</v>
      </c>
      <c r="K225" s="15">
        <v>45775</v>
      </c>
      <c r="L225" s="1">
        <v>28</v>
      </c>
      <c r="M225" s="15">
        <v>45805</v>
      </c>
      <c r="N225" s="16">
        <v>803689</v>
      </c>
      <c r="O225" s="13">
        <v>803689</v>
      </c>
      <c r="P225" s="17">
        <f t="shared" si="33"/>
        <v>803689</v>
      </c>
      <c r="Q225" s="13">
        <v>803689</v>
      </c>
      <c r="R225" s="13">
        <v>0</v>
      </c>
      <c r="S225" s="17">
        <v>0</v>
      </c>
      <c r="T225" s="19"/>
      <c r="U225" s="20" t="s">
        <v>108</v>
      </c>
      <c r="V225" s="15">
        <v>45805</v>
      </c>
      <c r="W225" s="15" t="s">
        <v>113</v>
      </c>
      <c r="X225" s="14">
        <v>0</v>
      </c>
      <c r="Y225" s="15" t="s">
        <v>113</v>
      </c>
      <c r="Z225" s="15" t="s">
        <v>113</v>
      </c>
      <c r="AA225" s="15" t="s">
        <v>113</v>
      </c>
      <c r="AB225" s="15" t="s">
        <v>113</v>
      </c>
      <c r="AC225" s="15" t="s">
        <v>113</v>
      </c>
      <c r="AD225" s="15"/>
    </row>
    <row r="226" spans="1:30" s="23" customFormat="1" x14ac:dyDescent="0.2">
      <c r="A226" s="1">
        <v>10827</v>
      </c>
      <c r="B226" s="1">
        <v>10525</v>
      </c>
      <c r="C226" s="1">
        <v>79366163</v>
      </c>
      <c r="D226" s="1" t="s">
        <v>15</v>
      </c>
      <c r="E226" s="1" t="s">
        <v>94</v>
      </c>
      <c r="F226" s="1" t="s">
        <v>17</v>
      </c>
      <c r="G226" s="13">
        <v>2457000</v>
      </c>
      <c r="H226" s="1">
        <v>1</v>
      </c>
      <c r="I226" s="14">
        <v>0</v>
      </c>
      <c r="J226" s="15">
        <v>44377</v>
      </c>
      <c r="K226" s="15">
        <v>44372</v>
      </c>
      <c r="L226" s="1">
        <v>25</v>
      </c>
      <c r="M226" s="15">
        <v>44402</v>
      </c>
      <c r="N226" s="16">
        <v>2457000</v>
      </c>
      <c r="O226" s="13">
        <v>2457000</v>
      </c>
      <c r="P226" s="17">
        <f t="shared" si="33"/>
        <v>2457000</v>
      </c>
      <c r="Q226" s="13">
        <v>2457000</v>
      </c>
      <c r="R226" s="13">
        <v>0</v>
      </c>
      <c r="S226" s="17">
        <v>0</v>
      </c>
      <c r="T226" s="19"/>
      <c r="U226" s="20" t="s">
        <v>107</v>
      </c>
      <c r="V226" s="15">
        <v>44402</v>
      </c>
      <c r="W226" s="15" t="s">
        <v>113</v>
      </c>
      <c r="X226" s="14">
        <v>0</v>
      </c>
      <c r="Y226" s="15" t="s">
        <v>113</v>
      </c>
      <c r="Z226" s="15" t="s">
        <v>113</v>
      </c>
      <c r="AA226" s="15" t="s">
        <v>113</v>
      </c>
      <c r="AB226" s="15" t="s">
        <v>113</v>
      </c>
      <c r="AC226" s="15" t="s">
        <v>113</v>
      </c>
      <c r="AD226" s="15"/>
    </row>
    <row r="227" spans="1:30" s="23" customFormat="1" x14ac:dyDescent="0.2">
      <c r="A227" s="1">
        <v>10828</v>
      </c>
      <c r="B227" s="1">
        <v>10525</v>
      </c>
      <c r="C227" s="1">
        <v>79366163</v>
      </c>
      <c r="D227" s="1" t="s">
        <v>15</v>
      </c>
      <c r="E227" s="1" t="s">
        <v>94</v>
      </c>
      <c r="F227" s="1" t="s">
        <v>17</v>
      </c>
      <c r="G227" s="13">
        <v>3786469</v>
      </c>
      <c r="H227" s="1">
        <v>2</v>
      </c>
      <c r="I227" s="14">
        <v>0</v>
      </c>
      <c r="J227" s="15">
        <v>44377</v>
      </c>
      <c r="K227" s="15">
        <v>45925</v>
      </c>
      <c r="L227" s="1">
        <v>25</v>
      </c>
      <c r="M227" s="15">
        <v>45955</v>
      </c>
      <c r="N227" s="16">
        <v>1893234</v>
      </c>
      <c r="O227" s="13">
        <v>3786469</v>
      </c>
      <c r="P227" s="17">
        <f t="shared" si="33"/>
        <v>3786469</v>
      </c>
      <c r="Q227" s="13">
        <v>3786469</v>
      </c>
      <c r="R227" s="13">
        <v>0</v>
      </c>
      <c r="S227" s="17">
        <v>0</v>
      </c>
      <c r="T227" s="19"/>
      <c r="U227" s="20" t="s">
        <v>108</v>
      </c>
      <c r="V227" s="15">
        <v>45955</v>
      </c>
      <c r="W227" s="15" t="s">
        <v>113</v>
      </c>
      <c r="X227" s="14">
        <v>0</v>
      </c>
      <c r="Y227" s="15" t="s">
        <v>113</v>
      </c>
      <c r="Z227" s="15" t="s">
        <v>113</v>
      </c>
      <c r="AA227" s="15" t="s">
        <v>113</v>
      </c>
      <c r="AB227" s="15" t="s">
        <v>113</v>
      </c>
      <c r="AC227" s="15" t="s">
        <v>113</v>
      </c>
      <c r="AD227" s="15"/>
    </row>
    <row r="228" spans="1:30" s="23" customFormat="1" x14ac:dyDescent="0.2">
      <c r="A228" s="1">
        <v>10842</v>
      </c>
      <c r="B228" s="1">
        <v>10695</v>
      </c>
      <c r="C228" s="1">
        <v>79210546</v>
      </c>
      <c r="D228" s="1" t="s">
        <v>15</v>
      </c>
      <c r="E228" s="1" t="s">
        <v>95</v>
      </c>
      <c r="F228" s="1" t="s">
        <v>17</v>
      </c>
      <c r="G228" s="13">
        <v>471584</v>
      </c>
      <c r="H228" s="1">
        <v>1</v>
      </c>
      <c r="I228" s="14">
        <v>0</v>
      </c>
      <c r="J228" s="15">
        <v>44408</v>
      </c>
      <c r="K228" s="15">
        <v>46101</v>
      </c>
      <c r="L228" s="1">
        <v>20</v>
      </c>
      <c r="M228" s="15">
        <v>46132</v>
      </c>
      <c r="N228" s="16">
        <v>471584</v>
      </c>
      <c r="O228" s="13">
        <v>471584</v>
      </c>
      <c r="P228" s="17">
        <f t="shared" si="33"/>
        <v>471584</v>
      </c>
      <c r="Q228" s="13">
        <v>471584</v>
      </c>
      <c r="R228" s="13">
        <v>0</v>
      </c>
      <c r="S228" s="17">
        <v>0</v>
      </c>
      <c r="T228" s="19">
        <v>1</v>
      </c>
      <c r="U228" s="20" t="s">
        <v>108</v>
      </c>
      <c r="V228" s="15">
        <v>46132</v>
      </c>
      <c r="W228" s="15" t="s">
        <v>113</v>
      </c>
      <c r="X228" s="14">
        <v>0</v>
      </c>
      <c r="Y228" s="15" t="s">
        <v>113</v>
      </c>
      <c r="Z228" s="15" t="s">
        <v>113</v>
      </c>
      <c r="AA228" s="15" t="s">
        <v>113</v>
      </c>
      <c r="AB228" s="15" t="s">
        <v>113</v>
      </c>
      <c r="AC228" s="15" t="s">
        <v>113</v>
      </c>
      <c r="AD228" s="15"/>
    </row>
    <row r="229" spans="1:30" s="23" customFormat="1" x14ac:dyDescent="0.2">
      <c r="A229" s="1">
        <v>10845</v>
      </c>
      <c r="B229" s="1">
        <v>10537</v>
      </c>
      <c r="C229" s="1">
        <v>79542085</v>
      </c>
      <c r="D229" s="1" t="s">
        <v>15</v>
      </c>
      <c r="E229" s="1" t="s">
        <v>96</v>
      </c>
      <c r="F229" s="1" t="s">
        <v>17</v>
      </c>
      <c r="G229" s="13">
        <v>1799159</v>
      </c>
      <c r="H229" s="1">
        <v>1</v>
      </c>
      <c r="I229" s="14">
        <v>0</v>
      </c>
      <c r="J229" s="15">
        <v>44409</v>
      </c>
      <c r="K229" s="15">
        <v>46262</v>
      </c>
      <c r="L229" s="1">
        <v>28</v>
      </c>
      <c r="M229" s="15">
        <v>46293</v>
      </c>
      <c r="N229" s="16">
        <v>1799159</v>
      </c>
      <c r="O229" s="13">
        <v>1799159</v>
      </c>
      <c r="P229" s="17">
        <f t="shared" si="33"/>
        <v>1799159</v>
      </c>
      <c r="Q229" s="13">
        <v>1799159</v>
      </c>
      <c r="R229" s="13">
        <v>0</v>
      </c>
      <c r="S229" s="17">
        <v>0</v>
      </c>
      <c r="T229" s="19">
        <v>1</v>
      </c>
      <c r="U229" s="20" t="s">
        <v>108</v>
      </c>
      <c r="V229" s="15">
        <v>46293</v>
      </c>
      <c r="W229" s="15" t="s">
        <v>113</v>
      </c>
      <c r="X229" s="14">
        <v>0</v>
      </c>
      <c r="Y229" s="15" t="s">
        <v>113</v>
      </c>
      <c r="Z229" s="15" t="s">
        <v>113</v>
      </c>
      <c r="AA229" s="15" t="s">
        <v>113</v>
      </c>
      <c r="AB229" s="15" t="s">
        <v>113</v>
      </c>
      <c r="AC229" s="15" t="s">
        <v>113</v>
      </c>
      <c r="AD229" s="15"/>
    </row>
    <row r="230" spans="1:30" s="23" customFormat="1" x14ac:dyDescent="0.2">
      <c r="A230" s="1">
        <v>10850</v>
      </c>
      <c r="B230" s="1">
        <v>10139</v>
      </c>
      <c r="C230" s="1">
        <v>6911345</v>
      </c>
      <c r="D230" s="1" t="s">
        <v>15</v>
      </c>
      <c r="E230" s="1" t="s">
        <v>40</v>
      </c>
      <c r="F230" s="1" t="s">
        <v>17</v>
      </c>
      <c r="G230" s="13">
        <v>1803269</v>
      </c>
      <c r="H230" s="1">
        <v>1</v>
      </c>
      <c r="I230" s="14">
        <v>0</v>
      </c>
      <c r="J230" s="15">
        <v>44419</v>
      </c>
      <c r="K230" s="15">
        <v>45828</v>
      </c>
      <c r="L230" s="1">
        <v>20</v>
      </c>
      <c r="M230" s="15">
        <v>45858</v>
      </c>
      <c r="N230" s="16">
        <v>1803269</v>
      </c>
      <c r="O230" s="13">
        <v>1803269</v>
      </c>
      <c r="P230" s="17">
        <f t="shared" si="33"/>
        <v>1803269</v>
      </c>
      <c r="Q230" s="13">
        <v>1803269</v>
      </c>
      <c r="R230" s="13">
        <v>0</v>
      </c>
      <c r="S230" s="17">
        <v>0</v>
      </c>
      <c r="T230" s="19">
        <v>1</v>
      </c>
      <c r="U230" s="20" t="s">
        <v>108</v>
      </c>
      <c r="V230" s="15">
        <v>45858</v>
      </c>
      <c r="W230" s="15" t="s">
        <v>113</v>
      </c>
      <c r="X230" s="14">
        <v>0</v>
      </c>
      <c r="Y230" s="15" t="s">
        <v>113</v>
      </c>
      <c r="Z230" s="15" t="s">
        <v>113</v>
      </c>
      <c r="AA230" s="15" t="s">
        <v>113</v>
      </c>
      <c r="AB230" s="15" t="s">
        <v>113</v>
      </c>
      <c r="AC230" s="15" t="s">
        <v>113</v>
      </c>
      <c r="AD230" s="15"/>
    </row>
    <row r="231" spans="1:30" s="23" customFormat="1" x14ac:dyDescent="0.2">
      <c r="A231" s="1">
        <v>10857</v>
      </c>
      <c r="B231" s="1">
        <v>10693</v>
      </c>
      <c r="C231" s="1">
        <v>71703586</v>
      </c>
      <c r="D231" s="1" t="s">
        <v>15</v>
      </c>
      <c r="E231" s="1" t="s">
        <v>101</v>
      </c>
      <c r="F231" s="1" t="s">
        <v>17</v>
      </c>
      <c r="G231" s="13">
        <v>1937564</v>
      </c>
      <c r="H231" s="1">
        <v>1</v>
      </c>
      <c r="I231" s="14">
        <v>0</v>
      </c>
      <c r="J231" s="15">
        <v>44432</v>
      </c>
      <c r="K231" s="15">
        <v>46063</v>
      </c>
      <c r="L231" s="1">
        <v>10</v>
      </c>
      <c r="M231" s="15">
        <v>46091</v>
      </c>
      <c r="N231" s="16">
        <v>1937564</v>
      </c>
      <c r="O231" s="13">
        <v>1937564</v>
      </c>
      <c r="P231" s="17">
        <f t="shared" si="33"/>
        <v>1937564</v>
      </c>
      <c r="Q231" s="13">
        <v>1937564</v>
      </c>
      <c r="R231" s="13">
        <v>0</v>
      </c>
      <c r="S231" s="17">
        <v>0</v>
      </c>
      <c r="T231" s="19">
        <v>1</v>
      </c>
      <c r="U231" s="20" t="s">
        <v>108</v>
      </c>
      <c r="V231" s="15">
        <v>46091</v>
      </c>
      <c r="W231" s="15" t="s">
        <v>113</v>
      </c>
      <c r="X231" s="14">
        <v>0</v>
      </c>
      <c r="Y231" s="15" t="s">
        <v>113</v>
      </c>
      <c r="Z231" s="15" t="s">
        <v>113</v>
      </c>
      <c r="AA231" s="15" t="s">
        <v>113</v>
      </c>
      <c r="AB231" s="15" t="s">
        <v>113</v>
      </c>
      <c r="AC231" s="15" t="s">
        <v>113</v>
      </c>
      <c r="AD231" s="15"/>
    </row>
    <row r="232" spans="1:30" s="23" customFormat="1" x14ac:dyDescent="0.2">
      <c r="A232" s="1">
        <v>10854</v>
      </c>
      <c r="B232" s="1">
        <v>10860</v>
      </c>
      <c r="C232" s="1">
        <v>40038495</v>
      </c>
      <c r="D232" s="1" t="s">
        <v>15</v>
      </c>
      <c r="E232" s="1" t="s">
        <v>97</v>
      </c>
      <c r="F232" s="1" t="s">
        <v>17</v>
      </c>
      <c r="G232" s="13">
        <v>3148488</v>
      </c>
      <c r="H232" s="1">
        <v>1</v>
      </c>
      <c r="I232" s="14">
        <v>0</v>
      </c>
      <c r="J232" s="15">
        <v>44435</v>
      </c>
      <c r="K232" s="15">
        <v>45621</v>
      </c>
      <c r="L232" s="1">
        <v>25</v>
      </c>
      <c r="M232" s="15">
        <v>45651</v>
      </c>
      <c r="N232" s="16">
        <v>3148488</v>
      </c>
      <c r="O232" s="13">
        <v>3148488</v>
      </c>
      <c r="P232" s="17">
        <f t="shared" si="33"/>
        <v>3148488</v>
      </c>
      <c r="Q232" s="13">
        <v>3148488</v>
      </c>
      <c r="R232" s="13">
        <v>0</v>
      </c>
      <c r="S232" s="17">
        <v>0</v>
      </c>
      <c r="T232" s="19">
        <v>1</v>
      </c>
      <c r="U232" s="20" t="s">
        <v>108</v>
      </c>
      <c r="V232" s="15">
        <v>45651</v>
      </c>
      <c r="W232" s="15" t="s">
        <v>113</v>
      </c>
      <c r="X232" s="14">
        <v>0</v>
      </c>
      <c r="Y232" s="15" t="s">
        <v>113</v>
      </c>
      <c r="Z232" s="15" t="s">
        <v>113</v>
      </c>
      <c r="AA232" s="15" t="s">
        <v>113</v>
      </c>
      <c r="AB232" s="15" t="s">
        <v>113</v>
      </c>
      <c r="AC232" s="15" t="s">
        <v>113</v>
      </c>
      <c r="AD232" s="15"/>
    </row>
    <row r="233" spans="1:30" s="23" customFormat="1" x14ac:dyDescent="0.2">
      <c r="A233" s="1">
        <v>10872</v>
      </c>
      <c r="B233" s="1">
        <v>10861</v>
      </c>
      <c r="C233" s="1">
        <v>80491210</v>
      </c>
      <c r="D233" s="1" t="s">
        <v>15</v>
      </c>
      <c r="E233" s="1" t="s">
        <v>98</v>
      </c>
      <c r="F233" s="1" t="s">
        <v>17</v>
      </c>
      <c r="G233" s="13">
        <v>2408736</v>
      </c>
      <c r="H233" s="1">
        <v>1</v>
      </c>
      <c r="I233" s="14">
        <v>0</v>
      </c>
      <c r="J233" s="15">
        <v>44435</v>
      </c>
      <c r="K233" s="15">
        <v>46016</v>
      </c>
      <c r="L233" s="1">
        <v>25</v>
      </c>
      <c r="M233" s="15">
        <v>46047</v>
      </c>
      <c r="N233" s="16">
        <v>2408736</v>
      </c>
      <c r="O233" s="13">
        <v>2408736</v>
      </c>
      <c r="P233" s="17">
        <f t="shared" si="33"/>
        <v>2408736</v>
      </c>
      <c r="Q233" s="13">
        <v>2408736</v>
      </c>
      <c r="R233" s="13">
        <v>0</v>
      </c>
      <c r="S233" s="17">
        <v>0</v>
      </c>
      <c r="T233" s="19">
        <v>1</v>
      </c>
      <c r="U233" s="20" t="s">
        <v>108</v>
      </c>
      <c r="V233" s="15">
        <v>46047</v>
      </c>
      <c r="W233" s="15" t="s">
        <v>113</v>
      </c>
      <c r="X233" s="14">
        <v>0</v>
      </c>
      <c r="Y233" s="15" t="s">
        <v>113</v>
      </c>
      <c r="Z233" s="15" t="s">
        <v>113</v>
      </c>
      <c r="AA233" s="15" t="s">
        <v>113</v>
      </c>
      <c r="AB233" s="15" t="s">
        <v>113</v>
      </c>
      <c r="AC233" s="15" t="s">
        <v>113</v>
      </c>
      <c r="AD233" s="15"/>
    </row>
    <row r="234" spans="1:30" s="23" customFormat="1" x14ac:dyDescent="0.2">
      <c r="A234" s="1">
        <v>10875</v>
      </c>
      <c r="B234" s="1">
        <v>10861</v>
      </c>
      <c r="C234" s="1">
        <v>80491210</v>
      </c>
      <c r="D234" s="1" t="s">
        <v>15</v>
      </c>
      <c r="E234" s="1" t="s">
        <v>98</v>
      </c>
      <c r="F234" s="1" t="s">
        <v>17</v>
      </c>
      <c r="G234" s="13">
        <v>775860</v>
      </c>
      <c r="H234" s="1">
        <v>1</v>
      </c>
      <c r="I234" s="14">
        <v>0</v>
      </c>
      <c r="J234" s="15">
        <v>44435</v>
      </c>
      <c r="K234" s="15">
        <v>45741</v>
      </c>
      <c r="L234" s="1">
        <v>25</v>
      </c>
      <c r="M234" s="15">
        <v>45772</v>
      </c>
      <c r="N234" s="16">
        <v>775860</v>
      </c>
      <c r="O234" s="13">
        <v>775860</v>
      </c>
      <c r="P234" s="17">
        <f t="shared" si="33"/>
        <v>775860</v>
      </c>
      <c r="Q234" s="13">
        <v>775860</v>
      </c>
      <c r="R234" s="13">
        <v>0</v>
      </c>
      <c r="S234" s="17">
        <v>0</v>
      </c>
      <c r="T234" s="19">
        <v>1</v>
      </c>
      <c r="U234" s="20" t="s">
        <v>108</v>
      </c>
      <c r="V234" s="15">
        <v>45772</v>
      </c>
      <c r="W234" s="15" t="s">
        <v>113</v>
      </c>
      <c r="X234" s="14">
        <v>0</v>
      </c>
      <c r="Y234" s="15" t="s">
        <v>113</v>
      </c>
      <c r="Z234" s="15" t="s">
        <v>113</v>
      </c>
      <c r="AA234" s="15" t="s">
        <v>113</v>
      </c>
      <c r="AB234" s="15" t="s">
        <v>113</v>
      </c>
      <c r="AC234" s="15" t="s">
        <v>113</v>
      </c>
      <c r="AD234" s="15"/>
    </row>
    <row r="235" spans="1:30" s="23" customFormat="1" x14ac:dyDescent="0.2">
      <c r="A235" s="1">
        <v>10855</v>
      </c>
      <c r="B235" s="1">
        <v>10860</v>
      </c>
      <c r="C235" s="1">
        <v>40038495</v>
      </c>
      <c r="D235" s="1" t="s">
        <v>15</v>
      </c>
      <c r="E235" s="1" t="s">
        <v>97</v>
      </c>
      <c r="F235" s="1" t="s">
        <v>17</v>
      </c>
      <c r="G235" s="13">
        <v>3165036</v>
      </c>
      <c r="H235" s="1">
        <v>1</v>
      </c>
      <c r="I235" s="14">
        <v>0</v>
      </c>
      <c r="J235" s="15">
        <v>44435</v>
      </c>
      <c r="K235" s="15">
        <v>45651</v>
      </c>
      <c r="L235" s="1">
        <v>25</v>
      </c>
      <c r="M235" s="15">
        <v>45682</v>
      </c>
      <c r="N235" s="16">
        <v>3165036</v>
      </c>
      <c r="O235" s="13">
        <v>3165036</v>
      </c>
      <c r="P235" s="17">
        <f t="shared" si="33"/>
        <v>3165036</v>
      </c>
      <c r="Q235" s="13">
        <v>3165036</v>
      </c>
      <c r="R235" s="13">
        <v>0</v>
      </c>
      <c r="S235" s="17">
        <v>0</v>
      </c>
      <c r="T235" s="19">
        <v>1</v>
      </c>
      <c r="U235" s="20" t="s">
        <v>108</v>
      </c>
      <c r="V235" s="15">
        <v>45682</v>
      </c>
      <c r="W235" s="15" t="s">
        <v>113</v>
      </c>
      <c r="X235" s="14">
        <v>0</v>
      </c>
      <c r="Y235" s="15" t="s">
        <v>113</v>
      </c>
      <c r="Z235" s="15" t="s">
        <v>113</v>
      </c>
      <c r="AA235" s="15" t="s">
        <v>113</v>
      </c>
      <c r="AB235" s="15" t="s">
        <v>113</v>
      </c>
      <c r="AC235" s="15" t="s">
        <v>113</v>
      </c>
      <c r="AD235" s="15"/>
    </row>
    <row r="236" spans="1:30" s="23" customFormat="1" x14ac:dyDescent="0.2">
      <c r="A236" s="1">
        <v>10870</v>
      </c>
      <c r="B236" s="1">
        <v>10860</v>
      </c>
      <c r="C236" s="1">
        <v>40038495</v>
      </c>
      <c r="D236" s="1" t="s">
        <v>15</v>
      </c>
      <c r="E236" s="1" t="s">
        <v>97</v>
      </c>
      <c r="F236" s="1" t="s">
        <v>17</v>
      </c>
      <c r="G236" s="13">
        <v>3181914</v>
      </c>
      <c r="H236" s="1">
        <v>1</v>
      </c>
      <c r="I236" s="14">
        <v>0</v>
      </c>
      <c r="J236" s="15">
        <v>44435</v>
      </c>
      <c r="K236" s="15">
        <v>45682</v>
      </c>
      <c r="L236" s="1">
        <v>25</v>
      </c>
      <c r="M236" s="15">
        <v>45713</v>
      </c>
      <c r="N236" s="16">
        <v>3181914</v>
      </c>
      <c r="O236" s="13">
        <v>3181914</v>
      </c>
      <c r="P236" s="17">
        <f t="shared" si="33"/>
        <v>3181914</v>
      </c>
      <c r="Q236" s="13">
        <v>3181914</v>
      </c>
      <c r="R236" s="13">
        <v>0</v>
      </c>
      <c r="S236" s="17">
        <v>0</v>
      </c>
      <c r="T236" s="19">
        <v>1</v>
      </c>
      <c r="U236" s="20" t="s">
        <v>108</v>
      </c>
      <c r="V236" s="15">
        <v>45713</v>
      </c>
      <c r="W236" s="15" t="s">
        <v>113</v>
      </c>
      <c r="X236" s="14">
        <v>0</v>
      </c>
      <c r="Y236" s="15" t="s">
        <v>113</v>
      </c>
      <c r="Z236" s="15" t="s">
        <v>113</v>
      </c>
      <c r="AA236" s="15" t="s">
        <v>113</v>
      </c>
      <c r="AB236" s="15" t="s">
        <v>113</v>
      </c>
      <c r="AC236" s="15" t="s">
        <v>113</v>
      </c>
      <c r="AD236" s="15"/>
    </row>
    <row r="237" spans="1:30" s="23" customFormat="1" x14ac:dyDescent="0.2">
      <c r="A237" s="1">
        <v>10873</v>
      </c>
      <c r="B237" s="1">
        <v>10861</v>
      </c>
      <c r="C237" s="1">
        <v>80491210</v>
      </c>
      <c r="D237" s="1" t="s">
        <v>15</v>
      </c>
      <c r="E237" s="1" t="s">
        <v>98</v>
      </c>
      <c r="F237" s="1" t="s">
        <v>17</v>
      </c>
      <c r="G237" s="13">
        <v>2949976</v>
      </c>
      <c r="H237" s="1">
        <v>1</v>
      </c>
      <c r="I237" s="14">
        <v>0</v>
      </c>
      <c r="J237" s="15">
        <v>44435</v>
      </c>
      <c r="K237" s="15">
        <v>45682</v>
      </c>
      <c r="L237" s="1">
        <v>25</v>
      </c>
      <c r="M237" s="15">
        <v>45713</v>
      </c>
      <c r="N237" s="16">
        <v>2949976</v>
      </c>
      <c r="O237" s="13">
        <v>2949976</v>
      </c>
      <c r="P237" s="17">
        <f t="shared" si="33"/>
        <v>2949976</v>
      </c>
      <c r="Q237" s="13">
        <v>2949976</v>
      </c>
      <c r="R237" s="13">
        <v>0</v>
      </c>
      <c r="S237" s="17">
        <v>0</v>
      </c>
      <c r="T237" s="19">
        <v>1</v>
      </c>
      <c r="U237" s="20" t="s">
        <v>108</v>
      </c>
      <c r="V237" s="15">
        <v>45713</v>
      </c>
      <c r="W237" s="15" t="s">
        <v>113</v>
      </c>
      <c r="X237" s="14">
        <v>0</v>
      </c>
      <c r="Y237" s="15" t="s">
        <v>113</v>
      </c>
      <c r="Z237" s="15" t="s">
        <v>113</v>
      </c>
      <c r="AA237" s="15" t="s">
        <v>113</v>
      </c>
      <c r="AB237" s="15" t="s">
        <v>113</v>
      </c>
      <c r="AC237" s="15" t="s">
        <v>113</v>
      </c>
      <c r="AD237" s="15"/>
    </row>
    <row r="238" spans="1:30" s="23" customFormat="1" x14ac:dyDescent="0.2">
      <c r="A238" s="1">
        <v>10874</v>
      </c>
      <c r="B238" s="1">
        <v>10861</v>
      </c>
      <c r="C238" s="1">
        <v>80491210</v>
      </c>
      <c r="D238" s="1" t="s">
        <v>15</v>
      </c>
      <c r="E238" s="1" t="s">
        <v>98</v>
      </c>
      <c r="F238" s="1" t="s">
        <v>17</v>
      </c>
      <c r="G238" s="13">
        <v>2965160</v>
      </c>
      <c r="H238" s="1">
        <v>1</v>
      </c>
      <c r="I238" s="14">
        <v>0</v>
      </c>
      <c r="J238" s="15">
        <v>44435</v>
      </c>
      <c r="K238" s="15">
        <v>45713</v>
      </c>
      <c r="L238" s="1">
        <v>25</v>
      </c>
      <c r="M238" s="15">
        <v>45741</v>
      </c>
      <c r="N238" s="16">
        <v>2965160</v>
      </c>
      <c r="O238" s="13">
        <v>2965160</v>
      </c>
      <c r="P238" s="17">
        <f t="shared" si="33"/>
        <v>2965160</v>
      </c>
      <c r="Q238" s="13">
        <v>2965160</v>
      </c>
      <c r="R238" s="13">
        <v>0</v>
      </c>
      <c r="S238" s="17">
        <v>0</v>
      </c>
      <c r="T238" s="19">
        <v>1</v>
      </c>
      <c r="U238" s="20" t="s">
        <v>108</v>
      </c>
      <c r="V238" s="15">
        <v>45741</v>
      </c>
      <c r="W238" s="15" t="s">
        <v>113</v>
      </c>
      <c r="X238" s="14">
        <v>0</v>
      </c>
      <c r="Y238" s="15" t="s">
        <v>113</v>
      </c>
      <c r="Z238" s="15" t="s">
        <v>113</v>
      </c>
      <c r="AA238" s="15" t="s">
        <v>113</v>
      </c>
      <c r="AB238" s="15" t="s">
        <v>113</v>
      </c>
      <c r="AC238" s="15" t="s">
        <v>113</v>
      </c>
      <c r="AD238" s="15"/>
    </row>
    <row r="239" spans="1:30" s="23" customFormat="1" x14ac:dyDescent="0.2">
      <c r="A239" s="1">
        <v>10871</v>
      </c>
      <c r="B239" s="1">
        <v>10861</v>
      </c>
      <c r="C239" s="1">
        <v>80491210</v>
      </c>
      <c r="D239" s="1" t="s">
        <v>15</v>
      </c>
      <c r="E239" s="1" t="s">
        <v>98</v>
      </c>
      <c r="F239" s="1" t="s">
        <v>17</v>
      </c>
      <c r="G239" s="13">
        <v>1903927</v>
      </c>
      <c r="H239" s="1">
        <v>1</v>
      </c>
      <c r="I239" s="14">
        <v>0</v>
      </c>
      <c r="J239" s="15">
        <v>44435</v>
      </c>
      <c r="K239" s="15">
        <v>45621</v>
      </c>
      <c r="L239" s="1">
        <v>25</v>
      </c>
      <c r="M239" s="15">
        <v>45651</v>
      </c>
      <c r="N239" s="16">
        <v>1903927</v>
      </c>
      <c r="O239" s="13">
        <v>1903927</v>
      </c>
      <c r="P239" s="17">
        <f t="shared" si="33"/>
        <v>1903927</v>
      </c>
      <c r="Q239" s="13">
        <v>1903927</v>
      </c>
      <c r="R239" s="13">
        <v>0</v>
      </c>
      <c r="S239" s="17">
        <v>0</v>
      </c>
      <c r="T239" s="19">
        <v>1</v>
      </c>
      <c r="U239" s="20" t="s">
        <v>108</v>
      </c>
      <c r="V239" s="15">
        <v>45651</v>
      </c>
      <c r="W239" s="15" t="s">
        <v>113</v>
      </c>
      <c r="X239" s="14">
        <v>0</v>
      </c>
      <c r="Y239" s="15" t="s">
        <v>113</v>
      </c>
      <c r="Z239" s="15" t="s">
        <v>113</v>
      </c>
      <c r="AA239" s="15" t="s">
        <v>113</v>
      </c>
      <c r="AB239" s="15" t="s">
        <v>113</v>
      </c>
      <c r="AC239" s="15" t="s">
        <v>113</v>
      </c>
      <c r="AD239" s="15"/>
    </row>
    <row r="240" spans="1:30" s="23" customFormat="1" x14ac:dyDescent="0.2">
      <c r="A240" s="1">
        <v>10877</v>
      </c>
      <c r="B240" s="1">
        <v>10539</v>
      </c>
      <c r="C240" s="1">
        <v>1031127742</v>
      </c>
      <c r="D240" s="1" t="s">
        <v>15</v>
      </c>
      <c r="E240" s="1" t="s">
        <v>75</v>
      </c>
      <c r="F240" s="1" t="s">
        <v>17</v>
      </c>
      <c r="G240" s="13">
        <v>5922389</v>
      </c>
      <c r="H240" s="1">
        <v>4</v>
      </c>
      <c r="I240" s="14">
        <v>0</v>
      </c>
      <c r="J240" s="15">
        <v>44438</v>
      </c>
      <c r="K240" s="15">
        <v>45871</v>
      </c>
      <c r="L240" s="1">
        <v>2</v>
      </c>
      <c r="M240" s="15">
        <v>45902</v>
      </c>
      <c r="N240" s="16">
        <v>1480597</v>
      </c>
      <c r="O240" s="13">
        <v>5922389</v>
      </c>
      <c r="P240" s="17">
        <f t="shared" si="33"/>
        <v>5922389</v>
      </c>
      <c r="Q240" s="13">
        <v>5922389</v>
      </c>
      <c r="R240" s="13">
        <v>0</v>
      </c>
      <c r="S240" s="17">
        <v>0</v>
      </c>
      <c r="T240" s="19">
        <v>4</v>
      </c>
      <c r="U240" s="20" t="s">
        <v>108</v>
      </c>
      <c r="V240" s="15">
        <v>45993</v>
      </c>
      <c r="W240" s="15" t="s">
        <v>113</v>
      </c>
      <c r="X240" s="14">
        <v>0</v>
      </c>
      <c r="Y240" s="15" t="s">
        <v>113</v>
      </c>
      <c r="Z240" s="15" t="s">
        <v>113</v>
      </c>
      <c r="AA240" s="15" t="s">
        <v>113</v>
      </c>
      <c r="AB240" s="15" t="s">
        <v>113</v>
      </c>
      <c r="AC240" s="15" t="s">
        <v>113</v>
      </c>
      <c r="AD240" s="15"/>
    </row>
    <row r="241" spans="1:121" s="23" customFormat="1" x14ac:dyDescent="0.2">
      <c r="A241" s="1">
        <v>10869</v>
      </c>
      <c r="B241" s="1">
        <v>10858</v>
      </c>
      <c r="C241" s="1">
        <v>5730608</v>
      </c>
      <c r="D241" s="1" t="s">
        <v>15</v>
      </c>
      <c r="E241" s="1" t="s">
        <v>100</v>
      </c>
      <c r="F241" s="1" t="s">
        <v>17</v>
      </c>
      <c r="G241" s="13">
        <v>2690917</v>
      </c>
      <c r="H241" s="1">
        <v>1</v>
      </c>
      <c r="I241" s="14">
        <v>0</v>
      </c>
      <c r="J241" s="15">
        <v>44438</v>
      </c>
      <c r="K241" s="15">
        <v>45570</v>
      </c>
      <c r="L241" s="1">
        <v>5</v>
      </c>
      <c r="M241" s="15">
        <v>45601</v>
      </c>
      <c r="N241" s="16">
        <v>2690917</v>
      </c>
      <c r="O241" s="13">
        <v>2690917</v>
      </c>
      <c r="P241" s="17">
        <f t="shared" si="33"/>
        <v>2690917</v>
      </c>
      <c r="Q241" s="13">
        <v>2690917</v>
      </c>
      <c r="R241" s="13">
        <v>0</v>
      </c>
      <c r="S241" s="17">
        <v>0</v>
      </c>
      <c r="T241" s="19">
        <v>1</v>
      </c>
      <c r="U241" s="20" t="s">
        <v>108</v>
      </c>
      <c r="V241" s="15">
        <v>45601</v>
      </c>
      <c r="W241" s="15" t="s">
        <v>113</v>
      </c>
      <c r="X241" s="14">
        <v>0</v>
      </c>
      <c r="Y241" s="15" t="s">
        <v>113</v>
      </c>
      <c r="Z241" s="15" t="s">
        <v>113</v>
      </c>
      <c r="AA241" s="15" t="s">
        <v>113</v>
      </c>
      <c r="AB241" s="15" t="s">
        <v>113</v>
      </c>
      <c r="AC241" s="15" t="s">
        <v>113</v>
      </c>
      <c r="AD241" s="15"/>
    </row>
    <row r="242" spans="1:121" s="23" customFormat="1" x14ac:dyDescent="0.2">
      <c r="A242" s="1">
        <v>10867</v>
      </c>
      <c r="B242" s="1">
        <v>10858</v>
      </c>
      <c r="C242" s="1">
        <v>5730608</v>
      </c>
      <c r="D242" s="1" t="s">
        <v>15</v>
      </c>
      <c r="E242" s="1" t="s">
        <v>100</v>
      </c>
      <c r="F242" s="1" t="s">
        <v>17</v>
      </c>
      <c r="G242" s="13">
        <v>2557284</v>
      </c>
      <c r="H242" s="1">
        <v>1</v>
      </c>
      <c r="I242" s="14">
        <v>0</v>
      </c>
      <c r="J242" s="15">
        <v>44438</v>
      </c>
      <c r="K242" s="15">
        <v>45509</v>
      </c>
      <c r="L242" s="1">
        <v>5</v>
      </c>
      <c r="M242" s="15">
        <v>45540</v>
      </c>
      <c r="N242" s="16">
        <v>2557284</v>
      </c>
      <c r="O242" s="13">
        <v>2557284</v>
      </c>
      <c r="P242" s="17">
        <f t="shared" si="33"/>
        <v>2557284</v>
      </c>
      <c r="Q242" s="13">
        <v>2557284</v>
      </c>
      <c r="R242" s="13">
        <v>0</v>
      </c>
      <c r="S242" s="17">
        <v>0</v>
      </c>
      <c r="T242" s="19">
        <v>1</v>
      </c>
      <c r="U242" s="20" t="s">
        <v>108</v>
      </c>
      <c r="V242" s="15">
        <v>45540</v>
      </c>
      <c r="W242" s="15" t="s">
        <v>113</v>
      </c>
      <c r="X242" s="14">
        <v>0</v>
      </c>
      <c r="Y242" s="15" t="s">
        <v>113</v>
      </c>
      <c r="Z242" s="15" t="s">
        <v>113</v>
      </c>
      <c r="AA242" s="15" t="s">
        <v>113</v>
      </c>
      <c r="AB242" s="15" t="s">
        <v>113</v>
      </c>
      <c r="AC242" s="15" t="s">
        <v>113</v>
      </c>
      <c r="AD242" s="15"/>
    </row>
    <row r="243" spans="1:121" s="23" customFormat="1" x14ac:dyDescent="0.2">
      <c r="A243" s="1">
        <v>10868</v>
      </c>
      <c r="B243" s="1">
        <v>10858</v>
      </c>
      <c r="C243" s="1">
        <v>5730608</v>
      </c>
      <c r="D243" s="1" t="s">
        <v>15</v>
      </c>
      <c r="E243" s="1" t="s">
        <v>100</v>
      </c>
      <c r="F243" s="1" t="s">
        <v>17</v>
      </c>
      <c r="G243" s="13">
        <v>2675742</v>
      </c>
      <c r="H243" s="1">
        <v>1</v>
      </c>
      <c r="I243" s="14">
        <v>0</v>
      </c>
      <c r="J243" s="15">
        <v>44438</v>
      </c>
      <c r="K243" s="15">
        <v>45540</v>
      </c>
      <c r="L243" s="1">
        <v>5</v>
      </c>
      <c r="M243" s="15">
        <v>45570</v>
      </c>
      <c r="N243" s="16">
        <v>2675742</v>
      </c>
      <c r="O243" s="13">
        <v>2675742</v>
      </c>
      <c r="P243" s="17">
        <f t="shared" si="33"/>
        <v>2675742</v>
      </c>
      <c r="Q243" s="13">
        <v>2675742</v>
      </c>
      <c r="R243" s="13">
        <v>0</v>
      </c>
      <c r="S243" s="17">
        <v>0</v>
      </c>
      <c r="T243" s="19">
        <v>1</v>
      </c>
      <c r="U243" s="20" t="s">
        <v>108</v>
      </c>
      <c r="V243" s="15">
        <v>45570</v>
      </c>
      <c r="W243" s="15" t="s">
        <v>113</v>
      </c>
      <c r="X243" s="14">
        <v>0</v>
      </c>
      <c r="Y243" s="15" t="s">
        <v>113</v>
      </c>
      <c r="Z243" s="15" t="s">
        <v>113</v>
      </c>
      <c r="AA243" s="15" t="s">
        <v>113</v>
      </c>
      <c r="AB243" s="15" t="s">
        <v>113</v>
      </c>
      <c r="AC243" s="15" t="s">
        <v>113</v>
      </c>
      <c r="AD243" s="15"/>
    </row>
    <row r="244" spans="1:121" s="23" customFormat="1" x14ac:dyDescent="0.2">
      <c r="A244" s="1">
        <v>10881</v>
      </c>
      <c r="B244" s="1">
        <v>10573</v>
      </c>
      <c r="C244" s="1">
        <v>1030550620</v>
      </c>
      <c r="D244" s="1" t="s">
        <v>15</v>
      </c>
      <c r="E244" s="1" t="s">
        <v>99</v>
      </c>
      <c r="F244" s="1" t="s">
        <v>17</v>
      </c>
      <c r="G244" s="13">
        <v>2798207</v>
      </c>
      <c r="H244" s="1">
        <v>1</v>
      </c>
      <c r="I244" s="14">
        <v>0</v>
      </c>
      <c r="J244" s="15">
        <v>44440</v>
      </c>
      <c r="K244" s="15">
        <v>45955</v>
      </c>
      <c r="L244" s="1">
        <v>25</v>
      </c>
      <c r="M244" s="15">
        <v>45986</v>
      </c>
      <c r="N244" s="16">
        <v>2798207</v>
      </c>
      <c r="O244" s="13">
        <v>2798207</v>
      </c>
      <c r="P244" s="17">
        <f t="shared" si="33"/>
        <v>2798207</v>
      </c>
      <c r="Q244" s="13">
        <v>2798207</v>
      </c>
      <c r="R244" s="13">
        <v>0</v>
      </c>
      <c r="S244" s="17">
        <v>0</v>
      </c>
      <c r="T244" s="19">
        <v>1</v>
      </c>
      <c r="U244" s="20" t="s">
        <v>108</v>
      </c>
      <c r="V244" s="15">
        <v>45986</v>
      </c>
      <c r="W244" s="15" t="s">
        <v>113</v>
      </c>
      <c r="X244" s="14">
        <v>0</v>
      </c>
      <c r="Y244" s="15" t="s">
        <v>113</v>
      </c>
      <c r="Z244" s="15" t="s">
        <v>113</v>
      </c>
      <c r="AA244" s="15" t="s">
        <v>113</v>
      </c>
      <c r="AB244" s="15" t="s">
        <v>113</v>
      </c>
      <c r="AC244" s="15" t="s">
        <v>113</v>
      </c>
      <c r="AD244" s="15"/>
    </row>
    <row r="245" spans="1:121" s="23" customFormat="1" x14ac:dyDescent="0.2">
      <c r="A245" s="1">
        <v>10887</v>
      </c>
      <c r="B245" s="1">
        <v>10651</v>
      </c>
      <c r="C245" s="1">
        <v>91182797</v>
      </c>
      <c r="D245" s="1" t="s">
        <v>15</v>
      </c>
      <c r="E245" s="1" t="s">
        <v>102</v>
      </c>
      <c r="F245" s="1" t="s">
        <v>17</v>
      </c>
      <c r="G245" s="13">
        <v>1797814</v>
      </c>
      <c r="H245" s="1">
        <v>1</v>
      </c>
      <c r="I245" s="14">
        <v>0</v>
      </c>
      <c r="J245" s="15">
        <v>44467</v>
      </c>
      <c r="K245" s="15">
        <v>46011</v>
      </c>
      <c r="L245" s="1">
        <v>20</v>
      </c>
      <c r="M245" s="15">
        <v>46042</v>
      </c>
      <c r="N245" s="13">
        <v>1797814</v>
      </c>
      <c r="O245" s="13">
        <v>1797814</v>
      </c>
      <c r="P245" s="17">
        <f t="shared" si="33"/>
        <v>1797814</v>
      </c>
      <c r="Q245" s="13">
        <v>1797814</v>
      </c>
      <c r="R245" s="13">
        <v>0</v>
      </c>
      <c r="S245" s="10">
        <v>0</v>
      </c>
      <c r="T245" s="19">
        <v>1</v>
      </c>
      <c r="U245" s="20" t="s">
        <v>108</v>
      </c>
      <c r="V245" s="15">
        <v>46042</v>
      </c>
      <c r="W245" s="15" t="s">
        <v>113</v>
      </c>
      <c r="X245" s="14">
        <v>0</v>
      </c>
      <c r="Y245" s="15" t="s">
        <v>113</v>
      </c>
      <c r="Z245" s="15" t="s">
        <v>113</v>
      </c>
      <c r="AA245" s="15" t="s">
        <v>113</v>
      </c>
      <c r="AB245" s="15" t="s">
        <v>113</v>
      </c>
      <c r="AC245" s="15" t="s">
        <v>113</v>
      </c>
      <c r="AD245" s="15"/>
    </row>
    <row r="246" spans="1:121" s="23" customFormat="1" x14ac:dyDescent="0.2">
      <c r="A246" s="1">
        <v>10764</v>
      </c>
      <c r="B246" s="1">
        <v>10091</v>
      </c>
      <c r="C246" s="1">
        <v>39698102</v>
      </c>
      <c r="D246" s="1" t="s">
        <v>15</v>
      </c>
      <c r="E246" s="1" t="s">
        <v>72</v>
      </c>
      <c r="F246" s="1" t="s">
        <v>17</v>
      </c>
      <c r="G246" s="13">
        <v>667173</v>
      </c>
      <c r="H246" s="1">
        <v>1</v>
      </c>
      <c r="I246" s="14">
        <v>0</v>
      </c>
      <c r="J246" s="15">
        <v>45757</v>
      </c>
      <c r="K246" s="15">
        <v>45757</v>
      </c>
      <c r="L246" s="1">
        <v>10</v>
      </c>
      <c r="M246" s="15">
        <v>45787</v>
      </c>
      <c r="N246" s="16">
        <v>667173</v>
      </c>
      <c r="O246" s="13">
        <v>667173</v>
      </c>
      <c r="P246" s="17">
        <f t="shared" si="33"/>
        <v>667173</v>
      </c>
      <c r="Q246" s="13">
        <v>667173</v>
      </c>
      <c r="R246" s="13">
        <v>0</v>
      </c>
      <c r="S246" s="17">
        <v>0</v>
      </c>
      <c r="T246" s="19"/>
      <c r="U246" s="20" t="s">
        <v>108</v>
      </c>
      <c r="V246" s="15">
        <v>45787</v>
      </c>
      <c r="W246" s="15" t="s">
        <v>113</v>
      </c>
      <c r="X246" s="14">
        <v>0</v>
      </c>
      <c r="Y246" s="15" t="s">
        <v>113</v>
      </c>
      <c r="Z246" s="15" t="s">
        <v>113</v>
      </c>
      <c r="AA246" s="15" t="s">
        <v>113</v>
      </c>
      <c r="AB246" s="15" t="s">
        <v>113</v>
      </c>
      <c r="AC246" s="15" t="s">
        <v>113</v>
      </c>
      <c r="AD246" s="15"/>
    </row>
    <row r="247" spans="1:121" s="23" customFormat="1" x14ac:dyDescent="0.2">
      <c r="A247" s="1">
        <v>10688</v>
      </c>
      <c r="B247" s="1">
        <v>10187</v>
      </c>
      <c r="C247" s="1">
        <v>79122630</v>
      </c>
      <c r="D247" s="1" t="s">
        <v>15</v>
      </c>
      <c r="E247" s="1" t="s">
        <v>43</v>
      </c>
      <c r="F247" s="1" t="s">
        <v>17</v>
      </c>
      <c r="G247" s="13">
        <v>3544000</v>
      </c>
      <c r="H247" s="1">
        <v>2</v>
      </c>
      <c r="I247" s="14">
        <v>0</v>
      </c>
      <c r="J247" s="15">
        <v>45767</v>
      </c>
      <c r="K247" s="15">
        <v>45767</v>
      </c>
      <c r="L247" s="1">
        <v>20</v>
      </c>
      <c r="M247" s="15">
        <v>45797</v>
      </c>
      <c r="N247" s="16">
        <v>1772000</v>
      </c>
      <c r="O247" s="13">
        <v>3544000</v>
      </c>
      <c r="P247" s="17">
        <f t="shared" si="33"/>
        <v>3544000</v>
      </c>
      <c r="Q247" s="13">
        <v>3544000</v>
      </c>
      <c r="R247" s="13">
        <v>0</v>
      </c>
      <c r="S247" s="18">
        <v>0</v>
      </c>
      <c r="T247" s="19">
        <v>54.4</v>
      </c>
      <c r="U247" s="20" t="s">
        <v>108</v>
      </c>
      <c r="V247" s="15">
        <v>45797</v>
      </c>
      <c r="W247" s="13" t="s">
        <v>113</v>
      </c>
      <c r="X247" s="14">
        <v>0</v>
      </c>
      <c r="Y247" s="15" t="s">
        <v>113</v>
      </c>
      <c r="Z247" s="15" t="s">
        <v>113</v>
      </c>
      <c r="AA247" s="15" t="s">
        <v>113</v>
      </c>
      <c r="AB247" s="15" t="s">
        <v>113</v>
      </c>
      <c r="AC247" s="15" t="s">
        <v>113</v>
      </c>
      <c r="AD247" s="15"/>
    </row>
    <row r="248" spans="1:121" s="23" customFormat="1" x14ac:dyDescent="0.2">
      <c r="A248" s="1">
        <v>10765</v>
      </c>
      <c r="B248" s="1">
        <v>10091</v>
      </c>
      <c r="C248" s="1">
        <v>39698102</v>
      </c>
      <c r="D248" s="1" t="s">
        <v>15</v>
      </c>
      <c r="E248" s="1" t="s">
        <v>72</v>
      </c>
      <c r="F248" s="1" t="s">
        <v>17</v>
      </c>
      <c r="G248" s="13">
        <v>1831679</v>
      </c>
      <c r="H248" s="1">
        <v>1</v>
      </c>
      <c r="I248" s="14">
        <v>0</v>
      </c>
      <c r="J248" s="15">
        <v>45787</v>
      </c>
      <c r="K248" s="15">
        <v>45787</v>
      </c>
      <c r="L248" s="1">
        <v>10</v>
      </c>
      <c r="M248" s="15">
        <v>45818</v>
      </c>
      <c r="N248" s="16">
        <v>1831679</v>
      </c>
      <c r="O248" s="13">
        <v>1831679</v>
      </c>
      <c r="P248" s="17">
        <f t="shared" si="33"/>
        <v>1831679</v>
      </c>
      <c r="Q248" s="13">
        <v>1831679</v>
      </c>
      <c r="R248" s="13">
        <v>0</v>
      </c>
      <c r="S248" s="17">
        <v>0</v>
      </c>
      <c r="T248" s="19"/>
      <c r="U248" s="20" t="s">
        <v>108</v>
      </c>
      <c r="V248" s="15">
        <v>45818</v>
      </c>
      <c r="W248" s="15" t="s">
        <v>113</v>
      </c>
      <c r="X248" s="14">
        <v>0</v>
      </c>
      <c r="Y248" s="15" t="s">
        <v>113</v>
      </c>
      <c r="Z248" s="15" t="s">
        <v>113</v>
      </c>
      <c r="AA248" s="15" t="s">
        <v>113</v>
      </c>
      <c r="AB248" s="15" t="s">
        <v>113</v>
      </c>
      <c r="AC248" s="15" t="s">
        <v>113</v>
      </c>
      <c r="AD248" s="15"/>
    </row>
    <row r="249" spans="1:121" s="23" customFormat="1" x14ac:dyDescent="0.2">
      <c r="A249" s="1">
        <v>10766</v>
      </c>
      <c r="B249" s="1">
        <v>10091</v>
      </c>
      <c r="C249" s="1">
        <v>39698102</v>
      </c>
      <c r="D249" s="1" t="s">
        <v>15</v>
      </c>
      <c r="E249" s="1" t="s">
        <v>72</v>
      </c>
      <c r="F249" s="1" t="s">
        <v>17</v>
      </c>
      <c r="G249" s="13">
        <v>2039572</v>
      </c>
      <c r="H249" s="1">
        <v>1</v>
      </c>
      <c r="I249" s="14">
        <v>0</v>
      </c>
      <c r="J249" s="15">
        <v>45818</v>
      </c>
      <c r="K249" s="15">
        <v>45818</v>
      </c>
      <c r="L249" s="1">
        <v>10</v>
      </c>
      <c r="M249" s="15">
        <v>45848</v>
      </c>
      <c r="N249" s="16">
        <v>2039572</v>
      </c>
      <c r="O249" s="13">
        <v>2039572</v>
      </c>
      <c r="P249" s="17">
        <f t="shared" si="33"/>
        <v>2039572</v>
      </c>
      <c r="Q249" s="13">
        <v>2039572</v>
      </c>
      <c r="R249" s="13">
        <v>0</v>
      </c>
      <c r="S249" s="17">
        <v>0</v>
      </c>
      <c r="T249" s="19"/>
      <c r="U249" s="20" t="s">
        <v>108</v>
      </c>
      <c r="V249" s="15">
        <v>45848</v>
      </c>
      <c r="W249" s="15" t="s">
        <v>113</v>
      </c>
      <c r="X249" s="14">
        <v>0</v>
      </c>
      <c r="Y249" s="15" t="s">
        <v>113</v>
      </c>
      <c r="Z249" s="15" t="s">
        <v>113</v>
      </c>
      <c r="AA249" s="15" t="s">
        <v>113</v>
      </c>
      <c r="AB249" s="15" t="s">
        <v>113</v>
      </c>
      <c r="AC249" s="15" t="s">
        <v>113</v>
      </c>
      <c r="AD249" s="15"/>
    </row>
    <row r="250" spans="1:121" s="23" customFormat="1" x14ac:dyDescent="0.2">
      <c r="A250" s="1">
        <v>11344</v>
      </c>
      <c r="B250" s="1">
        <v>11143</v>
      </c>
      <c r="C250" s="1">
        <v>3130119</v>
      </c>
      <c r="D250" s="1" t="s">
        <v>15</v>
      </c>
      <c r="E250" s="1" t="s">
        <v>124</v>
      </c>
      <c r="F250" s="1" t="s">
        <v>125</v>
      </c>
      <c r="G250" s="13">
        <v>7473179</v>
      </c>
      <c r="H250" s="1">
        <v>3</v>
      </c>
      <c r="I250" s="14">
        <v>1.95E-2</v>
      </c>
      <c r="J250" s="15">
        <v>44925</v>
      </c>
      <c r="K250" s="15">
        <v>46624</v>
      </c>
      <c r="L250" s="1">
        <v>25</v>
      </c>
      <c r="M250" s="15">
        <v>46655</v>
      </c>
      <c r="N250" s="16">
        <v>2588836</v>
      </c>
      <c r="O250" s="13">
        <v>7473179</v>
      </c>
      <c r="P250" s="17">
        <v>7473179</v>
      </c>
      <c r="Q250" s="13">
        <v>7473179</v>
      </c>
      <c r="R250" s="13">
        <v>0</v>
      </c>
      <c r="S250" s="18">
        <v>5719278</v>
      </c>
      <c r="T250" s="19">
        <v>57</v>
      </c>
      <c r="U250" s="20" t="s">
        <v>126</v>
      </c>
      <c r="V250" s="15">
        <v>46655</v>
      </c>
      <c r="W250" s="15" t="s">
        <v>112</v>
      </c>
      <c r="X250" s="14">
        <v>9.8468670482253686E-3</v>
      </c>
      <c r="Y250" s="33">
        <v>7473179</v>
      </c>
      <c r="Z250" s="13">
        <v>0</v>
      </c>
      <c r="AA250" s="34">
        <v>1.95E-2</v>
      </c>
      <c r="AB250" s="19">
        <v>57</v>
      </c>
      <c r="AC250" s="35">
        <f>S250/AB250</f>
        <v>100338.21052631579</v>
      </c>
      <c r="AD250" s="15"/>
      <c r="BM250" s="23">
        <v>100338.21052631579</v>
      </c>
      <c r="BN250" s="23">
        <v>100338.21052631579</v>
      </c>
      <c r="BO250" s="23">
        <v>100338.21052631579</v>
      </c>
      <c r="BR250" s="23">
        <v>100338.21052631579</v>
      </c>
      <c r="BS250" s="23">
        <v>100338.21052631579</v>
      </c>
      <c r="BT250" s="23">
        <v>100338.21052631579</v>
      </c>
      <c r="BU250" s="23">
        <v>100338.21052631579</v>
      </c>
      <c r="BV250" s="23">
        <v>100338.21052631579</v>
      </c>
      <c r="BW250" s="23">
        <v>100338.21052631579</v>
      </c>
      <c r="BX250" s="23">
        <v>100338.21052631579</v>
      </c>
      <c r="BY250" s="23">
        <v>100338.21052631579</v>
      </c>
      <c r="BZ250" s="23">
        <v>100338.21052631579</v>
      </c>
      <c r="CA250" s="23">
        <v>100338.21052631579</v>
      </c>
      <c r="CB250" s="23">
        <v>100338.21052631579</v>
      </c>
      <c r="CC250" s="23">
        <v>100338.21052631579</v>
      </c>
      <c r="CD250" s="23">
        <v>100338.21052631579</v>
      </c>
      <c r="CE250" s="23">
        <v>100338.21052631579</v>
      </c>
      <c r="CF250" s="23">
        <v>100338.21052631579</v>
      </c>
      <c r="CG250" s="23">
        <v>100338.21052631579</v>
      </c>
      <c r="CH250" s="23">
        <v>100338.21052631579</v>
      </c>
      <c r="CI250" s="23">
        <v>100338.21052631579</v>
      </c>
      <c r="CJ250" s="23">
        <v>100338.21052631579</v>
      </c>
      <c r="CK250" s="23">
        <v>100338.21052631579</v>
      </c>
      <c r="CL250" s="23">
        <v>100338.21052631579</v>
      </c>
      <c r="CM250" s="23">
        <v>100338.21052631579</v>
      </c>
      <c r="CN250" s="23">
        <v>100338.21052631579</v>
      </c>
      <c r="CO250" s="23">
        <v>100338.21052631579</v>
      </c>
      <c r="CP250" s="23">
        <v>100338.21052631579</v>
      </c>
      <c r="CQ250" s="23">
        <v>100338.21052631579</v>
      </c>
      <c r="CR250" s="23">
        <v>100338.21052631579</v>
      </c>
      <c r="CS250" s="23">
        <v>100338.21052631579</v>
      </c>
      <c r="CT250" s="23">
        <v>100338.21052631579</v>
      </c>
      <c r="CU250" s="23">
        <v>100338.21052631579</v>
      </c>
      <c r="CV250" s="23">
        <v>100338.21052631579</v>
      </c>
      <c r="CW250" s="23">
        <v>100338.21052631579</v>
      </c>
      <c r="CX250" s="23">
        <v>100338.21052631579</v>
      </c>
      <c r="CY250" s="23">
        <v>100338.21052631579</v>
      </c>
      <c r="CZ250" s="23">
        <v>100338.21052631579</v>
      </c>
      <c r="DA250" s="23">
        <v>100338.21052631579</v>
      </c>
      <c r="DB250" s="23">
        <v>100338.21052631579</v>
      </c>
      <c r="DC250" s="23">
        <v>100338.21052631579</v>
      </c>
      <c r="DD250" s="23">
        <v>100338.21052631579</v>
      </c>
      <c r="DE250" s="23">
        <v>100338.21052631579</v>
      </c>
      <c r="DF250" s="23">
        <v>100338.21052631579</v>
      </c>
      <c r="DG250" s="23">
        <v>100338.21052631579</v>
      </c>
      <c r="DH250" s="23">
        <v>100338.21052631579</v>
      </c>
      <c r="DI250" s="23">
        <v>100338.21052631579</v>
      </c>
      <c r="DJ250" s="23">
        <v>100338.21052631579</v>
      </c>
      <c r="DK250" s="23">
        <v>100338.21052631579</v>
      </c>
      <c r="DL250" s="23">
        <v>100338.21052631579</v>
      </c>
      <c r="DM250" s="23">
        <v>100338.21052631579</v>
      </c>
      <c r="DN250" s="23">
        <v>100338.21052631579</v>
      </c>
      <c r="DO250" s="23">
        <v>100338.21052631579</v>
      </c>
      <c r="DP250" s="23">
        <v>100338.21052631579</v>
      </c>
      <c r="DQ250" s="23">
        <v>100338.21052631579</v>
      </c>
    </row>
    <row r="251" spans="1:121" s="23" customFormat="1" x14ac:dyDescent="0.2">
      <c r="A251" s="1">
        <v>11308</v>
      </c>
      <c r="B251" s="1">
        <v>11217</v>
      </c>
      <c r="C251" s="1">
        <v>1032413799</v>
      </c>
      <c r="D251" s="1" t="s">
        <v>15</v>
      </c>
      <c r="E251" s="1" t="s">
        <v>127</v>
      </c>
      <c r="F251" s="1" t="s">
        <v>125</v>
      </c>
      <c r="G251" s="13">
        <v>13712115</v>
      </c>
      <c r="H251" s="1">
        <v>5</v>
      </c>
      <c r="I251" s="14">
        <v>2.2499999999999999E-2</v>
      </c>
      <c r="J251" s="15">
        <v>44925</v>
      </c>
      <c r="K251" s="15">
        <v>46619</v>
      </c>
      <c r="L251" s="1">
        <v>20</v>
      </c>
      <c r="M251" s="15">
        <v>46650</v>
      </c>
      <c r="N251" s="16">
        <v>2930282</v>
      </c>
      <c r="O251" s="13">
        <v>13712115</v>
      </c>
      <c r="P251" s="17">
        <v>13712115</v>
      </c>
      <c r="Q251" s="13">
        <v>13712115</v>
      </c>
      <c r="R251" s="13">
        <v>0</v>
      </c>
      <c r="S251" s="18">
        <v>11732183</v>
      </c>
      <c r="T251" s="19">
        <v>57</v>
      </c>
      <c r="U251" s="20" t="s">
        <v>126</v>
      </c>
      <c r="V251" s="15">
        <v>46650</v>
      </c>
      <c r="W251" s="15" t="s">
        <v>112</v>
      </c>
      <c r="X251" s="14">
        <f>RATE(T251,,-P251,(Q251+S251))</f>
        <v>1.0904852348837181E-2</v>
      </c>
      <c r="Y251" s="33">
        <v>13712115</v>
      </c>
      <c r="Z251" s="13">
        <v>0</v>
      </c>
      <c r="AA251" s="34">
        <v>2.2499999999999999E-2</v>
      </c>
      <c r="AB251" s="19">
        <v>57</v>
      </c>
      <c r="AC251" s="35">
        <v>205828</v>
      </c>
      <c r="AD251" s="15"/>
      <c r="BM251" s="23">
        <v>205828</v>
      </c>
      <c r="BN251" s="23">
        <v>205828</v>
      </c>
      <c r="BO251" s="23">
        <v>205828</v>
      </c>
      <c r="BR251" s="23">
        <v>205828</v>
      </c>
      <c r="BS251" s="23">
        <v>205828</v>
      </c>
      <c r="BT251" s="23">
        <v>205828</v>
      </c>
      <c r="BU251" s="23">
        <v>205828</v>
      </c>
      <c r="BV251" s="23">
        <v>205828</v>
      </c>
      <c r="BW251" s="23">
        <v>205828</v>
      </c>
      <c r="BX251" s="23">
        <v>205828</v>
      </c>
      <c r="BY251" s="23">
        <v>205828</v>
      </c>
      <c r="BZ251" s="23">
        <v>205828</v>
      </c>
      <c r="CA251" s="23">
        <v>205828</v>
      </c>
      <c r="CB251" s="23">
        <v>205828</v>
      </c>
      <c r="CC251" s="23">
        <v>205828</v>
      </c>
      <c r="CD251" s="23">
        <v>205828</v>
      </c>
      <c r="CE251" s="23">
        <v>205828</v>
      </c>
      <c r="CF251" s="23">
        <v>205828</v>
      </c>
      <c r="CG251" s="23">
        <v>205828</v>
      </c>
      <c r="CH251" s="23">
        <v>205828</v>
      </c>
      <c r="CI251" s="23">
        <v>205828</v>
      </c>
      <c r="CJ251" s="23">
        <v>205828</v>
      </c>
      <c r="CK251" s="23">
        <v>205828</v>
      </c>
      <c r="CL251" s="23">
        <v>205828</v>
      </c>
      <c r="CM251" s="23">
        <v>205828</v>
      </c>
      <c r="CN251" s="23">
        <v>205828</v>
      </c>
      <c r="CO251" s="23">
        <v>205828</v>
      </c>
      <c r="CP251" s="23">
        <v>205828</v>
      </c>
      <c r="CQ251" s="23">
        <v>205828</v>
      </c>
      <c r="CR251" s="23">
        <v>205828</v>
      </c>
      <c r="CS251" s="23">
        <v>205828</v>
      </c>
      <c r="CT251" s="23">
        <v>205828</v>
      </c>
      <c r="CU251" s="23">
        <v>205828</v>
      </c>
      <c r="CV251" s="23">
        <v>205828</v>
      </c>
      <c r="CW251" s="23">
        <v>205828</v>
      </c>
      <c r="CX251" s="23">
        <v>205828</v>
      </c>
      <c r="CY251" s="23">
        <v>205828</v>
      </c>
      <c r="CZ251" s="23">
        <v>205828</v>
      </c>
      <c r="DA251" s="23">
        <v>205828</v>
      </c>
      <c r="DB251" s="23">
        <v>205828</v>
      </c>
      <c r="DC251" s="23">
        <v>205828</v>
      </c>
      <c r="DD251" s="23">
        <v>205828</v>
      </c>
      <c r="DE251" s="23">
        <v>205828</v>
      </c>
      <c r="DF251" s="23">
        <v>205828</v>
      </c>
      <c r="DG251" s="23">
        <v>205828</v>
      </c>
      <c r="DH251" s="23">
        <v>205828</v>
      </c>
      <c r="DI251" s="23">
        <v>205828</v>
      </c>
      <c r="DJ251" s="23">
        <v>205828</v>
      </c>
      <c r="DK251" s="23">
        <v>205828</v>
      </c>
      <c r="DL251" s="23">
        <v>205828</v>
      </c>
      <c r="DM251" s="23">
        <v>205828</v>
      </c>
      <c r="DN251" s="23">
        <v>205828</v>
      </c>
      <c r="DO251" s="23">
        <v>205828</v>
      </c>
      <c r="DP251" s="23">
        <v>205828</v>
      </c>
      <c r="DQ251" s="23">
        <v>205815</v>
      </c>
    </row>
    <row r="252" spans="1:121" s="23" customFormat="1" x14ac:dyDescent="0.2">
      <c r="A252" s="1">
        <v>11309</v>
      </c>
      <c r="B252" s="1">
        <v>10969</v>
      </c>
      <c r="C252" s="1">
        <v>79659011</v>
      </c>
      <c r="D252" s="1" t="s">
        <v>15</v>
      </c>
      <c r="E252" s="1" t="s">
        <v>128</v>
      </c>
      <c r="F252" s="1" t="s">
        <v>125</v>
      </c>
      <c r="G252" s="13">
        <v>7962959</v>
      </c>
      <c r="H252" s="1">
        <v>3</v>
      </c>
      <c r="I252" s="14">
        <v>1.9E-2</v>
      </c>
      <c r="J252" s="15">
        <v>44925</v>
      </c>
      <c r="K252" s="15">
        <v>46517</v>
      </c>
      <c r="L252" s="1">
        <v>10</v>
      </c>
      <c r="M252" s="15">
        <v>46548</v>
      </c>
      <c r="N252" s="16">
        <v>2755817</v>
      </c>
      <c r="O252" s="13">
        <v>7962959</v>
      </c>
      <c r="P252" s="17">
        <v>7962959</v>
      </c>
      <c r="Q252" s="13">
        <v>7962959</v>
      </c>
      <c r="R252" s="13">
        <v>0</v>
      </c>
      <c r="S252" s="18">
        <v>7366848.401921887</v>
      </c>
      <c r="T252" s="19">
        <v>54</v>
      </c>
      <c r="U252" s="20" t="s">
        <v>126</v>
      </c>
      <c r="V252" s="15">
        <v>46548</v>
      </c>
      <c r="W252" s="15" t="s">
        <v>112</v>
      </c>
      <c r="X252" s="14">
        <f t="shared" ref="X252:X256" si="34">RATE(T252,,-P252,(Q252+S252))</f>
        <v>1.2203463150700915E-2</v>
      </c>
      <c r="Y252" s="33">
        <v>7962959</v>
      </c>
      <c r="Z252" s="13">
        <v>0</v>
      </c>
      <c r="AA252" s="34">
        <v>1.9E-2</v>
      </c>
      <c r="AB252" s="19">
        <v>54</v>
      </c>
      <c r="AC252" s="35">
        <v>136424</v>
      </c>
      <c r="AD252" s="15"/>
      <c r="BM252" s="23">
        <v>136424</v>
      </c>
      <c r="BN252" s="23">
        <v>136424</v>
      </c>
      <c r="BO252" s="23">
        <v>136424</v>
      </c>
      <c r="BR252" s="23">
        <v>136424</v>
      </c>
      <c r="BS252" s="23">
        <v>136424</v>
      </c>
      <c r="BT252" s="23">
        <v>136424</v>
      </c>
      <c r="BU252" s="23">
        <v>136424</v>
      </c>
      <c r="BV252" s="23">
        <v>136424</v>
      </c>
      <c r="BW252" s="23">
        <v>136424</v>
      </c>
      <c r="BX252" s="23">
        <v>136424</v>
      </c>
      <c r="BY252" s="23">
        <v>136424</v>
      </c>
      <c r="BZ252" s="23">
        <v>136424</v>
      </c>
      <c r="CA252" s="23">
        <v>136424</v>
      </c>
      <c r="CB252" s="23">
        <v>136424</v>
      </c>
      <c r="CC252" s="23">
        <v>136424</v>
      </c>
      <c r="CD252" s="23">
        <v>136424</v>
      </c>
      <c r="CE252" s="23">
        <v>136424</v>
      </c>
      <c r="CF252" s="23">
        <v>136424</v>
      </c>
      <c r="CG252" s="23">
        <v>136424</v>
      </c>
      <c r="CH252" s="23">
        <v>136424</v>
      </c>
      <c r="CI252" s="23">
        <v>136424</v>
      </c>
      <c r="CJ252" s="23">
        <v>136424</v>
      </c>
      <c r="CK252" s="23">
        <v>136424</v>
      </c>
      <c r="CL252" s="23">
        <v>136424</v>
      </c>
      <c r="CM252" s="23">
        <v>136424</v>
      </c>
      <c r="CN252" s="23">
        <v>136424</v>
      </c>
      <c r="CO252" s="23">
        <v>136424</v>
      </c>
      <c r="CP252" s="23">
        <v>136424</v>
      </c>
      <c r="CQ252" s="23">
        <v>136424</v>
      </c>
      <c r="CR252" s="23">
        <v>136424</v>
      </c>
      <c r="CS252" s="23">
        <v>136424</v>
      </c>
      <c r="CT252" s="23">
        <v>136424</v>
      </c>
      <c r="CU252" s="23">
        <v>136424</v>
      </c>
      <c r="CV252" s="23">
        <v>136424</v>
      </c>
      <c r="CW252" s="23">
        <v>136424</v>
      </c>
      <c r="CX252" s="23">
        <v>136424</v>
      </c>
      <c r="CY252" s="23">
        <v>136424</v>
      </c>
      <c r="CZ252" s="23">
        <v>136424</v>
      </c>
      <c r="DA252" s="23">
        <v>136424</v>
      </c>
      <c r="DB252" s="23">
        <v>136424</v>
      </c>
      <c r="DC252" s="23">
        <v>136424</v>
      </c>
      <c r="DD252" s="23">
        <v>136424</v>
      </c>
      <c r="DE252" s="23">
        <v>136424</v>
      </c>
      <c r="DF252" s="23">
        <v>136424</v>
      </c>
      <c r="DG252" s="23">
        <v>136424</v>
      </c>
      <c r="DH252" s="23">
        <v>136424</v>
      </c>
      <c r="DI252" s="23">
        <v>136424</v>
      </c>
      <c r="DJ252" s="23">
        <v>136424</v>
      </c>
      <c r="DK252" s="23">
        <v>136424</v>
      </c>
      <c r="DL252" s="23">
        <v>136424</v>
      </c>
      <c r="DM252" s="23">
        <v>136424</v>
      </c>
      <c r="DN252" s="23">
        <v>136376</v>
      </c>
    </row>
    <row r="253" spans="1:121" s="23" customFormat="1" x14ac:dyDescent="0.2">
      <c r="A253" s="1">
        <v>11316</v>
      </c>
      <c r="B253" s="1">
        <v>10839</v>
      </c>
      <c r="C253" s="1">
        <v>11255730</v>
      </c>
      <c r="D253" s="1" t="s">
        <v>15</v>
      </c>
      <c r="E253" s="1" t="s">
        <v>129</v>
      </c>
      <c r="F253" s="1" t="s">
        <v>125</v>
      </c>
      <c r="G253" s="13">
        <v>5806510</v>
      </c>
      <c r="H253" s="1">
        <v>3</v>
      </c>
      <c r="I253" s="14">
        <v>1.9290000000000002E-2</v>
      </c>
      <c r="J253" s="15">
        <v>44925</v>
      </c>
      <c r="K253" s="15">
        <v>46267</v>
      </c>
      <c r="L253" s="1">
        <v>2</v>
      </c>
      <c r="M253" s="15">
        <v>46297</v>
      </c>
      <c r="N253" s="16">
        <v>2010651</v>
      </c>
      <c r="O253" s="13">
        <v>5806510</v>
      </c>
      <c r="P253" s="17">
        <v>5806510</v>
      </c>
      <c r="Q253" s="13">
        <v>5806510</v>
      </c>
      <c r="R253" s="13">
        <v>0</v>
      </c>
      <c r="S253" s="18">
        <v>4299561</v>
      </c>
      <c r="T253" s="19">
        <v>46</v>
      </c>
      <c r="U253" s="20" t="s">
        <v>126</v>
      </c>
      <c r="V253" s="15">
        <v>46297</v>
      </c>
      <c r="W253" s="15" t="s">
        <v>112</v>
      </c>
      <c r="X253" s="14">
        <f t="shared" si="34"/>
        <v>1.2119739237737947E-2</v>
      </c>
      <c r="Y253" s="33">
        <v>5806510</v>
      </c>
      <c r="Z253" s="13">
        <v>0</v>
      </c>
      <c r="AA253" s="34">
        <v>1.9290000000000002E-2</v>
      </c>
      <c r="AB253" s="19">
        <v>46</v>
      </c>
      <c r="AC253" s="35">
        <v>93469</v>
      </c>
      <c r="AD253" s="15"/>
      <c r="BM253" s="23">
        <v>93469</v>
      </c>
      <c r="BN253" s="23">
        <v>93469</v>
      </c>
      <c r="BO253" s="23">
        <v>93469</v>
      </c>
      <c r="BR253" s="23">
        <v>93469</v>
      </c>
      <c r="BS253" s="23">
        <v>93469</v>
      </c>
      <c r="BT253" s="23">
        <v>93469</v>
      </c>
      <c r="BU253" s="23">
        <v>93469</v>
      </c>
      <c r="BV253" s="23">
        <v>93469</v>
      </c>
      <c r="BW253" s="23">
        <v>93469</v>
      </c>
      <c r="BX253" s="23">
        <v>93469</v>
      </c>
      <c r="BY253" s="23">
        <v>93469</v>
      </c>
      <c r="BZ253" s="23">
        <v>93469</v>
      </c>
      <c r="CA253" s="23">
        <v>93469</v>
      </c>
      <c r="CB253" s="23">
        <v>93469</v>
      </c>
      <c r="CC253" s="23">
        <v>93469</v>
      </c>
      <c r="CD253" s="23">
        <v>93469</v>
      </c>
      <c r="CE253" s="23">
        <v>93469</v>
      </c>
      <c r="CF253" s="23">
        <v>93469</v>
      </c>
      <c r="CG253" s="23">
        <v>93469</v>
      </c>
      <c r="CH253" s="23">
        <v>93469</v>
      </c>
      <c r="CI253" s="23">
        <v>93469</v>
      </c>
      <c r="CJ253" s="23">
        <v>93469</v>
      </c>
      <c r="CK253" s="23">
        <v>93469</v>
      </c>
      <c r="CL253" s="23">
        <v>93469</v>
      </c>
      <c r="CM253" s="23">
        <v>93469</v>
      </c>
      <c r="CN253" s="23">
        <v>93469</v>
      </c>
      <c r="CO253" s="23">
        <v>93469</v>
      </c>
      <c r="CP253" s="23">
        <v>93469</v>
      </c>
      <c r="CQ253" s="23">
        <v>93469</v>
      </c>
      <c r="CR253" s="23">
        <v>93469</v>
      </c>
      <c r="CS253" s="23">
        <v>93469</v>
      </c>
      <c r="CT253" s="23">
        <v>93469</v>
      </c>
      <c r="CU253" s="23">
        <v>93469</v>
      </c>
      <c r="CV253" s="23">
        <v>93469</v>
      </c>
      <c r="CW253" s="23">
        <v>93469</v>
      </c>
      <c r="CX253" s="23">
        <v>93469</v>
      </c>
      <c r="CY253" s="23">
        <v>93469</v>
      </c>
      <c r="CZ253" s="23">
        <v>93469</v>
      </c>
      <c r="DA253" s="23">
        <v>93469</v>
      </c>
      <c r="DB253" s="23">
        <v>93469</v>
      </c>
      <c r="DC253" s="23">
        <v>93469</v>
      </c>
      <c r="DD253" s="23">
        <v>93469</v>
      </c>
      <c r="DE253" s="23">
        <v>93469</v>
      </c>
      <c r="DF253" s="23">
        <v>93456</v>
      </c>
    </row>
    <row r="254" spans="1:121" s="23" customFormat="1" x14ac:dyDescent="0.2">
      <c r="A254" s="1">
        <v>11334</v>
      </c>
      <c r="B254" s="1">
        <v>11167</v>
      </c>
      <c r="C254" s="1">
        <v>20903349</v>
      </c>
      <c r="D254" s="1" t="s">
        <v>15</v>
      </c>
      <c r="E254" s="1" t="s">
        <v>130</v>
      </c>
      <c r="F254" s="1" t="s">
        <v>125</v>
      </c>
      <c r="G254" s="13">
        <v>5548830</v>
      </c>
      <c r="H254" s="1">
        <v>3</v>
      </c>
      <c r="I254" s="14">
        <v>2.1170000000000001E-2</v>
      </c>
      <c r="J254" s="15">
        <v>44925</v>
      </c>
      <c r="K254" s="15">
        <v>46619</v>
      </c>
      <c r="L254" s="1">
        <v>20</v>
      </c>
      <c r="M254" s="15">
        <v>46650</v>
      </c>
      <c r="N254" s="16">
        <v>1928469</v>
      </c>
      <c r="O254" s="13">
        <v>5548830</v>
      </c>
      <c r="P254" s="17">
        <v>5548830</v>
      </c>
      <c r="Q254" s="13">
        <v>5548830</v>
      </c>
      <c r="R254" s="13">
        <v>0</v>
      </c>
      <c r="S254" s="18">
        <v>4539835</v>
      </c>
      <c r="T254" s="19">
        <v>57</v>
      </c>
      <c r="U254" s="20" t="s">
        <v>126</v>
      </c>
      <c r="V254" s="15">
        <v>46650</v>
      </c>
      <c r="W254" s="15" t="s">
        <v>112</v>
      </c>
      <c r="X254" s="14">
        <f t="shared" si="34"/>
        <v>1.0543358889162959E-2</v>
      </c>
      <c r="Y254" s="33">
        <v>5548830</v>
      </c>
      <c r="Z254" s="13">
        <v>0</v>
      </c>
      <c r="AA254" s="34">
        <v>2.1170000000000001E-2</v>
      </c>
      <c r="AB254" s="19">
        <v>57</v>
      </c>
      <c r="AC254" s="35">
        <v>79647</v>
      </c>
      <c r="AD254" s="15"/>
      <c r="BM254" s="23">
        <v>79647</v>
      </c>
      <c r="BN254" s="23">
        <v>79647</v>
      </c>
      <c r="BO254" s="23">
        <v>79647</v>
      </c>
      <c r="BR254" s="23">
        <v>79647</v>
      </c>
      <c r="BS254" s="23">
        <v>79647</v>
      </c>
      <c r="BT254" s="23">
        <v>79647</v>
      </c>
      <c r="BU254" s="23">
        <v>79647</v>
      </c>
      <c r="BV254" s="23">
        <v>79647</v>
      </c>
      <c r="BW254" s="23">
        <v>79647</v>
      </c>
      <c r="BX254" s="23">
        <v>79647</v>
      </c>
      <c r="BY254" s="23">
        <v>79647</v>
      </c>
      <c r="BZ254" s="23">
        <v>79647</v>
      </c>
      <c r="CA254" s="23">
        <v>79647</v>
      </c>
      <c r="CB254" s="23">
        <v>79647</v>
      </c>
      <c r="CC254" s="23">
        <v>79647</v>
      </c>
      <c r="CD254" s="23">
        <v>79647</v>
      </c>
      <c r="CE254" s="23">
        <v>79647</v>
      </c>
      <c r="CF254" s="23">
        <v>79647</v>
      </c>
      <c r="CG254" s="23">
        <v>79647</v>
      </c>
      <c r="CH254" s="23">
        <v>79647</v>
      </c>
      <c r="CI254" s="23">
        <v>79647</v>
      </c>
      <c r="CJ254" s="23">
        <v>79647</v>
      </c>
      <c r="CK254" s="23">
        <v>79647</v>
      </c>
      <c r="CL254" s="23">
        <v>79647</v>
      </c>
      <c r="CM254" s="23">
        <v>79647</v>
      </c>
      <c r="CN254" s="23">
        <v>79647</v>
      </c>
      <c r="CO254" s="23">
        <v>79647</v>
      </c>
      <c r="CP254" s="23">
        <v>79647</v>
      </c>
      <c r="CQ254" s="23">
        <v>79647</v>
      </c>
      <c r="CR254" s="23">
        <v>79647</v>
      </c>
      <c r="CS254" s="23">
        <v>79647</v>
      </c>
      <c r="CT254" s="23">
        <v>79647</v>
      </c>
      <c r="CU254" s="23">
        <v>79647</v>
      </c>
      <c r="CV254" s="23">
        <v>79647</v>
      </c>
      <c r="CW254" s="23">
        <v>79647</v>
      </c>
      <c r="CX254" s="23">
        <v>79647</v>
      </c>
      <c r="CY254" s="23">
        <v>79647</v>
      </c>
      <c r="CZ254" s="23">
        <v>79647</v>
      </c>
      <c r="DA254" s="23">
        <v>79647</v>
      </c>
      <c r="DB254" s="23">
        <v>79647</v>
      </c>
      <c r="DC254" s="23">
        <v>79647</v>
      </c>
      <c r="DD254" s="23">
        <v>79647</v>
      </c>
      <c r="DE254" s="23">
        <v>79647</v>
      </c>
      <c r="DF254" s="23">
        <v>79647</v>
      </c>
      <c r="DG254" s="23">
        <v>79647</v>
      </c>
      <c r="DH254" s="23">
        <v>79647</v>
      </c>
      <c r="DI254" s="23">
        <v>79647</v>
      </c>
      <c r="DJ254" s="23">
        <v>79647</v>
      </c>
      <c r="DK254" s="23">
        <v>79647</v>
      </c>
      <c r="DL254" s="23">
        <v>79647</v>
      </c>
      <c r="DM254" s="23">
        <v>79647</v>
      </c>
      <c r="DN254" s="23">
        <v>79647</v>
      </c>
      <c r="DO254" s="23">
        <v>79647</v>
      </c>
      <c r="DP254" s="23">
        <v>79647</v>
      </c>
      <c r="DQ254" s="23">
        <v>79603</v>
      </c>
    </row>
    <row r="255" spans="1:121" s="23" customFormat="1" x14ac:dyDescent="0.2">
      <c r="A255" s="1">
        <v>11307</v>
      </c>
      <c r="B255" s="1">
        <v>11031</v>
      </c>
      <c r="C255" s="1">
        <v>79288110</v>
      </c>
      <c r="D255" s="1" t="s">
        <v>15</v>
      </c>
      <c r="E255" s="1" t="s">
        <v>131</v>
      </c>
      <c r="F255" s="1" t="s">
        <v>125</v>
      </c>
      <c r="G255" s="13">
        <v>10138570</v>
      </c>
      <c r="H255" s="1">
        <v>4</v>
      </c>
      <c r="I255" s="14">
        <v>1.8499999999999999E-2</v>
      </c>
      <c r="J255" s="15">
        <v>44925</v>
      </c>
      <c r="K255" s="15">
        <v>46583</v>
      </c>
      <c r="L255" s="1">
        <v>15</v>
      </c>
      <c r="M255" s="15">
        <v>46614</v>
      </c>
      <c r="N255" s="16">
        <v>2652944</v>
      </c>
      <c r="O255" s="13">
        <v>10138570</v>
      </c>
      <c r="P255" s="17">
        <v>10138570</v>
      </c>
      <c r="Q255" s="13">
        <v>10138570</v>
      </c>
      <c r="R255" s="13">
        <v>0</v>
      </c>
      <c r="S255" s="18">
        <v>7671049</v>
      </c>
      <c r="T255" s="19">
        <v>56</v>
      </c>
      <c r="U255" s="20" t="s">
        <v>126</v>
      </c>
      <c r="V255" s="15">
        <v>46614</v>
      </c>
      <c r="W255" s="15" t="s">
        <v>112</v>
      </c>
      <c r="X255" s="14">
        <f t="shared" si="34"/>
        <v>1.0111344465267165E-2</v>
      </c>
      <c r="Y255" s="33">
        <v>10138570</v>
      </c>
      <c r="Z255" s="13">
        <v>0</v>
      </c>
      <c r="AA255" s="34">
        <v>1.8499999999999999E-2</v>
      </c>
      <c r="AB255" s="19">
        <v>56</v>
      </c>
      <c r="AC255" s="35">
        <v>136983</v>
      </c>
      <c r="AD255" s="15"/>
      <c r="BM255" s="23">
        <v>136983</v>
      </c>
      <c r="BN255" s="23">
        <v>136983</v>
      </c>
      <c r="BO255" s="23">
        <v>136983</v>
      </c>
      <c r="BR255" s="23">
        <v>136983</v>
      </c>
      <c r="BS255" s="23">
        <v>136983</v>
      </c>
      <c r="BT255" s="23">
        <v>136983</v>
      </c>
      <c r="BU255" s="23">
        <v>136983</v>
      </c>
      <c r="BV255" s="23">
        <v>136983</v>
      </c>
      <c r="BW255" s="23">
        <v>136983</v>
      </c>
      <c r="BX255" s="23">
        <v>136983</v>
      </c>
      <c r="BY255" s="23">
        <v>136983</v>
      </c>
      <c r="BZ255" s="23">
        <v>136983</v>
      </c>
      <c r="CA255" s="23">
        <v>136983</v>
      </c>
      <c r="CB255" s="23">
        <v>136983</v>
      </c>
      <c r="CC255" s="23">
        <v>136983</v>
      </c>
      <c r="CD255" s="23">
        <v>136983</v>
      </c>
      <c r="CE255" s="23">
        <v>136983</v>
      </c>
      <c r="CF255" s="23">
        <v>136983</v>
      </c>
      <c r="CG255" s="23">
        <v>136983</v>
      </c>
      <c r="CH255" s="23">
        <v>136983</v>
      </c>
      <c r="CI255" s="23">
        <v>136983</v>
      </c>
      <c r="CJ255" s="23">
        <v>136983</v>
      </c>
      <c r="CK255" s="23">
        <v>136983</v>
      </c>
      <c r="CL255" s="23">
        <v>136983</v>
      </c>
      <c r="CM255" s="23">
        <v>136983</v>
      </c>
      <c r="CN255" s="23">
        <v>136983</v>
      </c>
      <c r="CO255" s="23">
        <v>136983</v>
      </c>
      <c r="CP255" s="23">
        <v>136983</v>
      </c>
      <c r="CQ255" s="23">
        <v>136983</v>
      </c>
      <c r="CR255" s="23">
        <v>136983</v>
      </c>
      <c r="CS255" s="23">
        <v>136983</v>
      </c>
      <c r="CT255" s="23">
        <v>136983</v>
      </c>
      <c r="CU255" s="23">
        <v>136983</v>
      </c>
      <c r="CV255" s="23">
        <v>136983</v>
      </c>
      <c r="CW255" s="23">
        <v>136983</v>
      </c>
      <c r="CX255" s="23">
        <v>136983</v>
      </c>
      <c r="CY255" s="23">
        <v>136983</v>
      </c>
      <c r="CZ255" s="23">
        <v>136983</v>
      </c>
      <c r="DA255" s="23">
        <v>136983</v>
      </c>
      <c r="DB255" s="23">
        <v>136983</v>
      </c>
      <c r="DC255" s="23">
        <v>136983</v>
      </c>
      <c r="DD255" s="23">
        <v>136983</v>
      </c>
      <c r="DE255" s="23">
        <v>136983</v>
      </c>
      <c r="DF255" s="23">
        <v>136983</v>
      </c>
      <c r="DG255" s="23">
        <v>136983</v>
      </c>
      <c r="DH255" s="23">
        <v>136983</v>
      </c>
      <c r="DI255" s="23">
        <v>136983</v>
      </c>
      <c r="DJ255" s="23">
        <v>136983</v>
      </c>
      <c r="DK255" s="23">
        <v>136983</v>
      </c>
      <c r="DL255" s="23">
        <v>136983</v>
      </c>
      <c r="DM255" s="23">
        <v>136983</v>
      </c>
      <c r="DN255" s="23">
        <v>136983</v>
      </c>
      <c r="DO255" s="23">
        <v>136983</v>
      </c>
      <c r="DP255" s="23">
        <v>136984</v>
      </c>
    </row>
    <row r="256" spans="1:121" s="23" customFormat="1" x14ac:dyDescent="0.2">
      <c r="A256" s="1">
        <v>11320</v>
      </c>
      <c r="B256" s="1">
        <v>11187</v>
      </c>
      <c r="C256" s="1">
        <v>71674531</v>
      </c>
      <c r="D256" s="1" t="s">
        <v>15</v>
      </c>
      <c r="E256" s="1" t="s">
        <v>132</v>
      </c>
      <c r="F256" s="1" t="s">
        <v>125</v>
      </c>
      <c r="G256" s="13">
        <v>7474848</v>
      </c>
      <c r="H256" s="1">
        <v>3</v>
      </c>
      <c r="I256" s="14">
        <v>1.95E-2</v>
      </c>
      <c r="J256" s="15">
        <v>44925</v>
      </c>
      <c r="K256" s="15">
        <v>46570</v>
      </c>
      <c r="L256" s="1">
        <v>2</v>
      </c>
      <c r="M256" s="15">
        <v>46601</v>
      </c>
      <c r="N256" s="16">
        <v>2589415</v>
      </c>
      <c r="O256" s="13">
        <v>7474848</v>
      </c>
      <c r="P256" s="17">
        <v>7474848</v>
      </c>
      <c r="Q256" s="13">
        <v>7474848</v>
      </c>
      <c r="R256" s="13">
        <v>0</v>
      </c>
      <c r="S256" s="18">
        <v>5506595</v>
      </c>
      <c r="T256" s="19">
        <v>56</v>
      </c>
      <c r="U256" s="20" t="s">
        <v>126</v>
      </c>
      <c r="V256" s="15">
        <v>46601</v>
      </c>
      <c r="W256" s="15" t="s">
        <v>112</v>
      </c>
      <c r="X256" s="14">
        <f t="shared" si="34"/>
        <v>9.9054713768580473E-3</v>
      </c>
      <c r="Y256" s="33">
        <v>7474848</v>
      </c>
      <c r="Z256" s="13">
        <v>0</v>
      </c>
      <c r="AA256" s="34">
        <v>1.95E-2</v>
      </c>
      <c r="AB256" s="19">
        <v>56</v>
      </c>
      <c r="AC256" s="35">
        <v>98332</v>
      </c>
      <c r="AD256" s="15"/>
      <c r="BM256" s="23">
        <v>98332</v>
      </c>
      <c r="BN256" s="23">
        <v>98332</v>
      </c>
      <c r="BO256" s="23">
        <v>98332</v>
      </c>
      <c r="BR256" s="23">
        <v>98332</v>
      </c>
      <c r="BS256" s="23">
        <v>98332</v>
      </c>
      <c r="BT256" s="23">
        <v>98332</v>
      </c>
      <c r="BU256" s="23">
        <v>98332</v>
      </c>
      <c r="BV256" s="23">
        <v>98332</v>
      </c>
      <c r="BW256" s="23">
        <v>98332</v>
      </c>
      <c r="BX256" s="23">
        <v>98332</v>
      </c>
      <c r="BY256" s="23">
        <v>98332</v>
      </c>
      <c r="BZ256" s="23">
        <v>98332</v>
      </c>
      <c r="CA256" s="23">
        <v>98332</v>
      </c>
      <c r="CB256" s="23">
        <v>98332</v>
      </c>
      <c r="CC256" s="23">
        <v>98332</v>
      </c>
      <c r="CD256" s="23">
        <v>98332</v>
      </c>
      <c r="CE256" s="23">
        <v>98332</v>
      </c>
      <c r="CF256" s="23">
        <v>98332</v>
      </c>
      <c r="CG256" s="23">
        <v>98332</v>
      </c>
      <c r="CH256" s="23">
        <v>98332</v>
      </c>
      <c r="CI256" s="23">
        <v>98332</v>
      </c>
      <c r="CJ256" s="23">
        <v>98332</v>
      </c>
      <c r="CK256" s="23">
        <v>98332</v>
      </c>
      <c r="CL256" s="23">
        <v>98332</v>
      </c>
      <c r="CM256" s="23">
        <v>98332</v>
      </c>
      <c r="CN256" s="23">
        <v>98332</v>
      </c>
      <c r="CO256" s="23">
        <v>98332</v>
      </c>
      <c r="CP256" s="23">
        <v>98332</v>
      </c>
      <c r="CQ256" s="23">
        <v>98332</v>
      </c>
      <c r="CR256" s="23">
        <v>98332</v>
      </c>
      <c r="CS256" s="23">
        <v>98332</v>
      </c>
      <c r="CT256" s="23">
        <v>98332</v>
      </c>
      <c r="CU256" s="23">
        <v>98332</v>
      </c>
      <c r="CV256" s="23">
        <v>98332</v>
      </c>
      <c r="CW256" s="23">
        <v>98332</v>
      </c>
      <c r="CX256" s="23">
        <v>98332</v>
      </c>
      <c r="CY256" s="23">
        <v>98332</v>
      </c>
      <c r="CZ256" s="23">
        <v>98332</v>
      </c>
      <c r="DA256" s="23">
        <v>98332</v>
      </c>
      <c r="DB256" s="23">
        <v>98332</v>
      </c>
      <c r="DC256" s="23">
        <v>98332</v>
      </c>
      <c r="DD256" s="23">
        <v>98332</v>
      </c>
      <c r="DE256" s="23">
        <v>98332</v>
      </c>
      <c r="DF256" s="23">
        <v>98332</v>
      </c>
      <c r="DG256" s="23">
        <v>98332</v>
      </c>
      <c r="DH256" s="23">
        <v>98332</v>
      </c>
      <c r="DI256" s="23">
        <v>98332</v>
      </c>
      <c r="DJ256" s="23">
        <v>98332</v>
      </c>
      <c r="DK256" s="23">
        <v>98332</v>
      </c>
      <c r="DL256" s="23">
        <v>98332</v>
      </c>
      <c r="DM256" s="23">
        <v>98332</v>
      </c>
      <c r="DN256" s="23">
        <v>98332</v>
      </c>
      <c r="DO256" s="23">
        <v>98332</v>
      </c>
      <c r="DP256" s="23">
        <v>98335</v>
      </c>
    </row>
    <row r="257" spans="1:116" s="23" customFormat="1" x14ac:dyDescent="0.2">
      <c r="A257" s="1">
        <v>11335</v>
      </c>
      <c r="B257" s="1">
        <v>10928</v>
      </c>
      <c r="C257" s="1">
        <v>79218977</v>
      </c>
      <c r="D257" s="1" t="s">
        <v>15</v>
      </c>
      <c r="E257" s="1" t="s">
        <v>133</v>
      </c>
      <c r="F257" s="1" t="s">
        <v>125</v>
      </c>
      <c r="G257" s="13">
        <v>6338903</v>
      </c>
      <c r="H257" s="1">
        <v>3</v>
      </c>
      <c r="I257" s="14">
        <v>1.9E-2</v>
      </c>
      <c r="J257" s="15">
        <v>44925</v>
      </c>
      <c r="K257" s="15">
        <v>46471</v>
      </c>
      <c r="L257" s="1">
        <v>25</v>
      </c>
      <c r="M257" s="15">
        <v>46502</v>
      </c>
      <c r="N257" s="16">
        <v>2193764</v>
      </c>
      <c r="O257" s="13">
        <v>6338903</v>
      </c>
      <c r="P257" s="17">
        <v>6338903</v>
      </c>
      <c r="Q257" s="13">
        <v>6338903</v>
      </c>
      <c r="R257" s="13">
        <v>0</v>
      </c>
      <c r="S257" s="18">
        <v>5145621</v>
      </c>
      <c r="T257" s="19">
        <v>52</v>
      </c>
      <c r="U257" s="20" t="s">
        <v>126</v>
      </c>
      <c r="V257" s="15">
        <v>46502</v>
      </c>
      <c r="W257" s="15" t="s">
        <v>112</v>
      </c>
      <c r="X257" s="14">
        <f>RATE(T257,,-P257,(Q257+S257))</f>
        <v>1.1494301153030307E-2</v>
      </c>
      <c r="Y257" s="33">
        <v>6338903</v>
      </c>
      <c r="Z257" s="13">
        <v>0</v>
      </c>
      <c r="AA257" s="34">
        <v>1.9E-2</v>
      </c>
      <c r="AB257" s="19">
        <v>52</v>
      </c>
      <c r="AC257" s="35">
        <v>98955</v>
      </c>
      <c r="AD257" s="16"/>
      <c r="BM257" s="23">
        <v>98955</v>
      </c>
      <c r="BN257" s="23">
        <v>98955</v>
      </c>
      <c r="BO257" s="23">
        <v>98955</v>
      </c>
      <c r="BR257" s="23">
        <v>98955</v>
      </c>
      <c r="BS257" s="23">
        <v>98955</v>
      </c>
      <c r="BT257" s="23">
        <v>98955</v>
      </c>
      <c r="BU257" s="23">
        <v>98955</v>
      </c>
      <c r="BV257" s="23">
        <v>98955</v>
      </c>
      <c r="BW257" s="23">
        <v>98955</v>
      </c>
      <c r="BX257" s="23">
        <v>98955</v>
      </c>
      <c r="BY257" s="23">
        <v>98955</v>
      </c>
      <c r="BZ257" s="23">
        <v>98955</v>
      </c>
      <c r="CA257" s="23">
        <v>98955</v>
      </c>
      <c r="CB257" s="23">
        <v>98955</v>
      </c>
      <c r="CC257" s="23">
        <v>98955</v>
      </c>
      <c r="CD257" s="23">
        <v>98955</v>
      </c>
      <c r="CE257" s="23">
        <v>98955</v>
      </c>
      <c r="CF257" s="23">
        <v>98955</v>
      </c>
      <c r="CG257" s="23">
        <v>98955</v>
      </c>
      <c r="CH257" s="23">
        <v>98955</v>
      </c>
      <c r="CI257" s="23">
        <v>98955</v>
      </c>
      <c r="CJ257" s="23">
        <v>98955</v>
      </c>
      <c r="CK257" s="23">
        <v>98955</v>
      </c>
      <c r="CL257" s="23">
        <v>98955</v>
      </c>
      <c r="CM257" s="23">
        <v>98955</v>
      </c>
      <c r="CN257" s="23">
        <v>98955</v>
      </c>
      <c r="CO257" s="23">
        <v>98955</v>
      </c>
      <c r="CP257" s="23">
        <v>98955</v>
      </c>
      <c r="CQ257" s="23">
        <v>98955</v>
      </c>
      <c r="CR257" s="23">
        <v>98955</v>
      </c>
      <c r="CS257" s="23">
        <v>98955</v>
      </c>
      <c r="CT257" s="23">
        <v>98955</v>
      </c>
      <c r="CU257" s="23">
        <v>98955</v>
      </c>
      <c r="CV257" s="23">
        <v>98955</v>
      </c>
      <c r="CW257" s="23">
        <v>98955</v>
      </c>
      <c r="CX257" s="23">
        <v>98955</v>
      </c>
      <c r="CY257" s="23">
        <v>98955</v>
      </c>
      <c r="CZ257" s="23">
        <v>98955</v>
      </c>
      <c r="DA257" s="23">
        <v>98955</v>
      </c>
      <c r="DB257" s="23">
        <v>98955</v>
      </c>
      <c r="DC257" s="23">
        <v>98955</v>
      </c>
      <c r="DD257" s="23">
        <v>98955</v>
      </c>
      <c r="DE257" s="23">
        <v>98955</v>
      </c>
      <c r="DF257" s="23">
        <v>98955</v>
      </c>
      <c r="DG257" s="23">
        <v>98955</v>
      </c>
      <c r="DH257" s="23">
        <v>98955</v>
      </c>
      <c r="DI257" s="23">
        <v>98955</v>
      </c>
      <c r="DJ257" s="23">
        <v>98955</v>
      </c>
      <c r="DK257" s="23">
        <v>98955</v>
      </c>
      <c r="DL257" s="23">
        <v>98955</v>
      </c>
    </row>
    <row r="258" spans="1:116" s="23" customFormat="1" x14ac:dyDescent="0.2">
      <c r="A258" s="1">
        <v>11351</v>
      </c>
      <c r="B258" s="1">
        <v>10986</v>
      </c>
      <c r="C258" s="1">
        <v>1032502255</v>
      </c>
      <c r="D258" s="1" t="s">
        <v>15</v>
      </c>
      <c r="E258" s="1" t="s">
        <v>134</v>
      </c>
      <c r="F258" s="1" t="s">
        <v>125</v>
      </c>
      <c r="G258" s="13">
        <v>4816871</v>
      </c>
      <c r="H258" s="1">
        <v>2</v>
      </c>
      <c r="I258" s="14">
        <v>1.9800000000000002E-2</v>
      </c>
      <c r="J258" s="15">
        <v>44985</v>
      </c>
      <c r="K258" s="15">
        <v>46502</v>
      </c>
      <c r="L258" s="1">
        <v>25</v>
      </c>
      <c r="M258" s="15">
        <v>46532</v>
      </c>
      <c r="N258" s="16">
        <v>2480200</v>
      </c>
      <c r="O258" s="13">
        <v>4816871</v>
      </c>
      <c r="P258" s="17">
        <v>2400214</v>
      </c>
      <c r="Q258" s="13">
        <v>2400214</v>
      </c>
      <c r="R258" s="13">
        <v>0</v>
      </c>
      <c r="S258" s="18">
        <v>2416657</v>
      </c>
      <c r="T258" s="19">
        <v>50</v>
      </c>
      <c r="U258" s="20" t="s">
        <v>126</v>
      </c>
      <c r="V258" s="15">
        <v>46532</v>
      </c>
      <c r="W258" s="15" t="s">
        <v>112</v>
      </c>
      <c r="X258" s="14">
        <v>1.9800000000000002E-2</v>
      </c>
      <c r="Y258" s="33">
        <v>2400214</v>
      </c>
      <c r="Z258" s="13">
        <v>0</v>
      </c>
      <c r="AA258" s="34">
        <v>1.9800000000000002E-2</v>
      </c>
      <c r="AB258" s="19">
        <v>2</v>
      </c>
      <c r="AC258" s="35">
        <v>48333.14</v>
      </c>
      <c r="AD258" s="16"/>
      <c r="BO258" s="23">
        <v>48333.14</v>
      </c>
      <c r="BR258" s="23">
        <v>48333.14</v>
      </c>
      <c r="BS258" s="23">
        <v>48333.14</v>
      </c>
      <c r="BT258" s="23">
        <v>48333.14</v>
      </c>
      <c r="BU258" s="23">
        <v>48333.14</v>
      </c>
      <c r="BV258" s="23">
        <v>48333.14</v>
      </c>
      <c r="BW258" s="23">
        <v>48333.14</v>
      </c>
      <c r="BX258" s="23">
        <v>48333.14</v>
      </c>
      <c r="BY258" s="23">
        <v>48333.14</v>
      </c>
      <c r="BZ258" s="23">
        <v>48333.14</v>
      </c>
      <c r="CA258" s="23">
        <v>48333.14</v>
      </c>
      <c r="CB258" s="23">
        <v>48333.14</v>
      </c>
      <c r="CC258" s="23">
        <v>48333.14</v>
      </c>
      <c r="CD258" s="23">
        <v>48333.14</v>
      </c>
      <c r="CE258" s="23">
        <v>48333.14</v>
      </c>
      <c r="CF258" s="23">
        <v>48333.14</v>
      </c>
      <c r="CG258" s="23">
        <v>48333.14</v>
      </c>
      <c r="CH258" s="23">
        <v>48333.14</v>
      </c>
      <c r="CI258" s="23">
        <v>48333.14</v>
      </c>
      <c r="CJ258" s="23">
        <v>48333.14</v>
      </c>
      <c r="CK258" s="23">
        <v>48333.14</v>
      </c>
      <c r="CL258" s="23">
        <v>48333.14</v>
      </c>
      <c r="CM258" s="23">
        <v>48333.14</v>
      </c>
      <c r="CN258" s="23">
        <v>48333.14</v>
      </c>
      <c r="CO258" s="23">
        <v>48333.14</v>
      </c>
      <c r="CP258" s="23">
        <v>48333.14</v>
      </c>
      <c r="CQ258" s="23">
        <v>48333.14</v>
      </c>
      <c r="CR258" s="23">
        <v>48333.14</v>
      </c>
      <c r="CS258" s="23">
        <v>48333.14</v>
      </c>
      <c r="CT258" s="23">
        <v>48333.14</v>
      </c>
      <c r="CU258" s="23">
        <v>48333.14</v>
      </c>
      <c r="CV258" s="23">
        <v>48333.14</v>
      </c>
      <c r="CW258" s="23">
        <v>48333.14</v>
      </c>
      <c r="CX258" s="23">
        <v>48333.14</v>
      </c>
      <c r="CY258" s="23">
        <v>48333.14</v>
      </c>
      <c r="CZ258" s="23">
        <v>48333.14</v>
      </c>
      <c r="DA258" s="23">
        <v>48333.14</v>
      </c>
      <c r="DB258" s="23">
        <v>48333.14</v>
      </c>
      <c r="DC258" s="23">
        <v>48333.14</v>
      </c>
      <c r="DD258" s="23">
        <v>48333.14</v>
      </c>
      <c r="DE258" s="23">
        <v>48333.14</v>
      </c>
      <c r="DF258" s="23">
        <v>48333.14</v>
      </c>
      <c r="DG258" s="23">
        <v>48333.14</v>
      </c>
      <c r="DH258" s="23">
        <v>48333.14</v>
      </c>
      <c r="DI258" s="23">
        <v>48333.14</v>
      </c>
      <c r="DJ258" s="23">
        <v>48333.14</v>
      </c>
      <c r="DK258" s="23">
        <v>48333.14</v>
      </c>
      <c r="DL258" s="23">
        <v>48333.14</v>
      </c>
    </row>
  </sheetData>
  <autoFilter ref="A1:DZ258" xr:uid="{3BA9E63A-07A1-4356-BE52-EA11E8DA725A}"/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BD74F6556C0D47AD293156459AA630" ma:contentTypeVersion="12" ma:contentTypeDescription="Crear nuevo documento." ma:contentTypeScope="" ma:versionID="4163d0488a7a89d25a65c25e30657402">
  <xsd:schema xmlns:xsd="http://www.w3.org/2001/XMLSchema" xmlns:xs="http://www.w3.org/2001/XMLSchema" xmlns:p="http://schemas.microsoft.com/office/2006/metadata/properties" xmlns:ns2="49d82dd6-6d0a-4987-bbce-0ccd12199239" xmlns:ns3="c0ea5a12-f493-46db-9999-112472bf337a" targetNamespace="http://schemas.microsoft.com/office/2006/metadata/properties" ma:root="true" ma:fieldsID="2c326234a0fd04e5276cbb0ec4f8d677" ns2:_="" ns3:_="">
    <xsd:import namespace="49d82dd6-6d0a-4987-bbce-0ccd12199239"/>
    <xsd:import namespace="c0ea5a12-f493-46db-9999-112472bf337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82dd6-6d0a-4987-bbce-0ccd121992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622a82b-bec1-46ed-a591-1af937b8ed66}" ma:internalName="TaxCatchAll" ma:showField="CatchAllData" ma:web="49d82dd6-6d0a-4987-bbce-0ccd121992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a5a12-f493-46db-9999-112472bf33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8438840-71fc-4584-b02a-523e83fc97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9d82dd6-6d0a-4987-bbce-0ccd12199239">
      <UserInfo>
        <DisplayName>Nicolas Gallego</DisplayName>
        <AccountId>330</AccountId>
        <AccountType/>
      </UserInfo>
    </SharedWithUsers>
    <TaxCatchAll xmlns="49d82dd6-6d0a-4987-bbce-0ccd12199239" xsi:nil="true"/>
    <lcf76f155ced4ddcb4097134ff3c332f xmlns="c0ea5a12-f493-46db-9999-112472bf33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B601CC-101B-4117-9F93-84FE26438C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d82dd6-6d0a-4987-bbce-0ccd12199239"/>
    <ds:schemaRef ds:uri="c0ea5a12-f493-46db-9999-112472bf33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EB9277-42DD-4780-836F-AF8567C3E7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B0392B-7354-49C1-82BE-E5E584EA5CF5}">
  <ds:schemaRefs>
    <ds:schemaRef ds:uri="http://schemas.microsoft.com/office/2006/metadata/properties"/>
    <ds:schemaRef ds:uri="http://schemas.microsoft.com/office/infopath/2007/PartnerControls"/>
    <ds:schemaRef ds:uri="1abdb143-bbc0-46f2-98c4-e100aed1a97c"/>
    <ds:schemaRef ds:uri="49d82dd6-6d0a-4987-bbce-0ccd12199239"/>
    <ds:schemaRef ds:uri="c0ea5a12-f493-46db-9999-112472bf33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Leidy Prieto</dc:creator>
  <cp:keywords/>
  <dc:description/>
  <cp:lastModifiedBy>Nicolas Gallego</cp:lastModifiedBy>
  <cp:revision/>
  <dcterms:created xsi:type="dcterms:W3CDTF">2021-07-15T16:44:40Z</dcterms:created>
  <dcterms:modified xsi:type="dcterms:W3CDTF">2023-04-27T16:46:32Z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0x010100E9BD74F6556C0D47AD293156459AA630</vt:lpwstr>
  </property>
  <property fmtid="{D5CDD505-2E9C-101B-9397-08002B2CF9AE}" pid="3" name="Order">
    <vt:r8>10223300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