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2bad29f5587db2/文档/"/>
    </mc:Choice>
  </mc:AlternateContent>
  <xr:revisionPtr revIDLastSave="60" documentId="8_{0738EA66-F1F7-408E-8397-C75E47D254C8}" xr6:coauthVersionLast="47" xr6:coauthVersionMax="47" xr10:uidLastSave="{92D534B8-51CD-463C-BCCF-C37C4D058029}"/>
  <bookViews>
    <workbookView xWindow="-98" yWindow="-98" windowWidth="21795" windowHeight="12975" xr2:uid="{42CB6651-0AFB-4A82-AEAE-E0F19FEECA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11" i="1"/>
  <c r="B10" i="1"/>
  <c r="B7" i="1"/>
  <c r="F6" i="1"/>
  <c r="D6" i="1"/>
  <c r="B6" i="1"/>
  <c r="E5" i="1"/>
  <c r="D5" i="1"/>
  <c r="C5" i="1"/>
  <c r="B5" i="1"/>
  <c r="F4" i="1"/>
</calcChain>
</file>

<file path=xl/sharedStrings.xml><?xml version="1.0" encoding="utf-8"?>
<sst xmlns="http://schemas.openxmlformats.org/spreadsheetml/2006/main" count="12" uniqueCount="12">
  <si>
    <t>fx</t>
    <phoneticPr fontId="1" type="noConversion"/>
  </si>
  <si>
    <t>fy</t>
    <phoneticPr fontId="1" type="noConversion"/>
  </si>
  <si>
    <t>平均</t>
    <phoneticPr fontId="1" type="noConversion"/>
  </si>
  <si>
    <t>标准差</t>
    <phoneticPr fontId="1" type="noConversion"/>
  </si>
  <si>
    <t>Ur</t>
    <phoneticPr fontId="1" type="noConversion"/>
  </si>
  <si>
    <t>τ测</t>
    <phoneticPr fontId="1" type="noConversion"/>
  </si>
  <si>
    <t>tD</t>
    <phoneticPr fontId="1" type="noConversion"/>
  </si>
  <si>
    <t>τ理论</t>
    <phoneticPr fontId="1" type="noConversion"/>
  </si>
  <si>
    <t>R</t>
    <phoneticPr fontId="1" type="noConversion"/>
  </si>
  <si>
    <t>r</t>
    <phoneticPr fontId="1" type="noConversion"/>
  </si>
  <si>
    <t>C</t>
    <phoneticPr fontId="1" type="noConversion"/>
  </si>
  <si>
    <t>Er(τ)/%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</si>
</sst>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0B309-53CF-4399-81E1-F4AF296DED78}">
  <dimension ref="A1:F12"/>
  <sheetViews>
    <sheetView tabSelected="1" workbookViewId="0">
      <selection activeCell="L14" sqref="L14"/>
    </sheetView>
  </sheetViews>
  <sheetFormatPr defaultRowHeight="13.9" x14ac:dyDescent="0.4"/>
  <sheetData>
    <row r="1" spans="1:6" x14ac:dyDescent="0.4">
      <c r="F1" t="s">
        <v>2</v>
      </c>
    </row>
    <row r="3" spans="1:6" x14ac:dyDescent="0.4">
      <c r="A3" t="s">
        <v>0</v>
      </c>
      <c r="B3">
        <v>99.086299999999994</v>
      </c>
      <c r="C3">
        <v>198.25450000000001</v>
      </c>
      <c r="D3">
        <v>49.552300000000002</v>
      </c>
      <c r="E3">
        <v>148.6875</v>
      </c>
    </row>
    <row r="4" spans="1:6" x14ac:dyDescent="0.4">
      <c r="A4" t="s">
        <v>1</v>
      </c>
      <c r="B4">
        <v>99.086299999999994</v>
      </c>
      <c r="C4">
        <v>99.127300000000005</v>
      </c>
      <c r="D4">
        <v>99.104600000000005</v>
      </c>
      <c r="E4">
        <v>99.125</v>
      </c>
      <c r="F4">
        <f>AVERAGE(B4:E4)</f>
        <v>99.110799999999998</v>
      </c>
    </row>
    <row r="5" spans="1:6" x14ac:dyDescent="0.4">
      <c r="B5">
        <f>(B4-F4)*(B4-F4)</f>
        <v>6.0025000000016153E-4</v>
      </c>
      <c r="C5">
        <f>(C4-F4)*(C4-F4)</f>
        <v>2.7225000000025509E-4</v>
      </c>
      <c r="D5">
        <f>(D4-F4)*(D4-F4)</f>
        <v>3.8439999999908932E-5</v>
      </c>
      <c r="E5">
        <f>(E4-F4)*(E4-F4)</f>
        <v>2.0164000000006909E-4</v>
      </c>
    </row>
    <row r="6" spans="1:6" x14ac:dyDescent="0.4">
      <c r="A6" t="s">
        <v>3</v>
      </c>
      <c r="B6">
        <f>SQRT(SUM(B5:E5)/3)</f>
        <v>1.9257725722424533E-2</v>
      </c>
      <c r="D6">
        <f>B6/2</f>
        <v>9.6288628612122666E-3</v>
      </c>
      <c r="F6">
        <f>D6*3.18</f>
        <v>3.0619783898655009E-2</v>
      </c>
    </row>
    <row r="7" spans="1:6" x14ac:dyDescent="0.4">
      <c r="A7" t="s">
        <v>4</v>
      </c>
      <c r="B7">
        <f>F6/F4*100</f>
        <v>3.0894497772851203E-2</v>
      </c>
    </row>
    <row r="8" spans="1:6" x14ac:dyDescent="0.4">
      <c r="D8" t="s">
        <v>8</v>
      </c>
      <c r="E8" t="s">
        <v>9</v>
      </c>
      <c r="F8" t="s">
        <v>10</v>
      </c>
    </row>
    <row r="9" spans="1:6" x14ac:dyDescent="0.4">
      <c r="A9" t="s">
        <v>6</v>
      </c>
      <c r="B9">
        <v>101</v>
      </c>
      <c r="D9">
        <v>2900</v>
      </c>
      <c r="E9">
        <v>50</v>
      </c>
      <c r="F9">
        <v>0.05</v>
      </c>
    </row>
    <row r="10" spans="1:6" x14ac:dyDescent="0.4">
      <c r="A10" t="s">
        <v>5</v>
      </c>
      <c r="B10">
        <f>B9/LN(2)</f>
        <v>145.71219912978532</v>
      </c>
    </row>
    <row r="11" spans="1:6" x14ac:dyDescent="0.4">
      <c r="A11" t="s">
        <v>7</v>
      </c>
      <c r="B11">
        <f>(D9+E9)*F9</f>
        <v>147.5</v>
      </c>
    </row>
    <row r="12" spans="1:6" x14ac:dyDescent="0.4">
      <c r="A12" t="s">
        <v>11</v>
      </c>
      <c r="B12">
        <f>ABS(B11-B10)/B11*100</f>
        <v>1.2120683865862247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煜轩 单</dc:creator>
  <cp:lastModifiedBy>煜轩 单</cp:lastModifiedBy>
  <dcterms:created xsi:type="dcterms:W3CDTF">2024-04-16T12:02:49Z</dcterms:created>
  <dcterms:modified xsi:type="dcterms:W3CDTF">2024-04-16T15:05:20Z</dcterms:modified>
</cp:coreProperties>
</file>