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tsz/Documents/ms/2019_climchg_CO_mammals/data/orig/"/>
    </mc:Choice>
  </mc:AlternateContent>
  <xr:revisionPtr revIDLastSave="0" documentId="13_ncr:1_{88FB1D17-811E-454D-93F4-3F8D02BEDF49}" xr6:coauthVersionLast="36" xr6:coauthVersionMax="36" xr10:uidLastSave="{00000000-0000-0000-0000-000000000000}"/>
  <bookViews>
    <workbookView xWindow="0" yWindow="0" windowWidth="16860" windowHeight="15200" xr2:uid="{00000000-000D-0000-FFFF-FFFF00000000}"/>
  </bookViews>
  <sheets>
    <sheet name="CAPTURE_DetProb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5" i="1" l="1"/>
  <c r="AL43" i="1"/>
  <c r="AK43" i="1"/>
  <c r="AK40" i="1"/>
  <c r="AL35" i="1"/>
  <c r="AK35" i="1"/>
  <c r="AL34" i="1"/>
  <c r="AK34" i="1"/>
  <c r="AL33" i="1"/>
  <c r="AK33" i="1"/>
  <c r="AL32" i="1"/>
  <c r="AK32" i="1"/>
  <c r="AL27" i="1"/>
  <c r="AK27" i="1"/>
  <c r="AL25" i="1"/>
  <c r="AK25" i="1"/>
  <c r="AL23" i="1"/>
  <c r="AK23" i="1"/>
  <c r="AL17" i="1"/>
  <c r="AK17" i="1"/>
  <c r="AL16" i="1"/>
  <c r="AK16" i="1"/>
  <c r="AK15" i="1"/>
  <c r="AL14" i="1"/>
  <c r="AK14" i="1"/>
  <c r="AL12" i="1"/>
  <c r="AK12" i="1"/>
  <c r="AL11" i="1"/>
  <c r="AK11" i="1"/>
  <c r="AK10" i="1"/>
  <c r="AK9" i="1"/>
  <c r="AL8" i="1"/>
  <c r="AK8" i="1"/>
  <c r="AL7" i="1"/>
  <c r="AK7" i="1"/>
  <c r="AL5" i="1"/>
  <c r="AK5" i="1"/>
  <c r="AL4" i="1"/>
  <c r="AK4" i="1"/>
  <c r="AK3" i="1"/>
  <c r="AL2" i="1"/>
  <c r="AK2" i="1"/>
</calcChain>
</file>

<file path=xl/sharedStrings.xml><?xml version="1.0" encoding="utf-8"?>
<sst xmlns="http://schemas.openxmlformats.org/spreadsheetml/2006/main" count="188" uniqueCount="93">
  <si>
    <t>No.</t>
  </si>
  <si>
    <t>Order</t>
  </si>
  <si>
    <t>Family</t>
  </si>
  <si>
    <t>Species</t>
  </si>
  <si>
    <t>Sylvandale</t>
  </si>
  <si>
    <t>Cow Camp</t>
  </si>
  <si>
    <t>Cedar Park</t>
  </si>
  <si>
    <t>McGraw</t>
  </si>
  <si>
    <t>Beaver Ponds</t>
  </si>
  <si>
    <t>Hidden Valley</t>
  </si>
  <si>
    <t>Tombstone</t>
  </si>
  <si>
    <t>Sundance</t>
  </si>
  <si>
    <t>Sunshine Canyon</t>
  </si>
  <si>
    <t>Betasso</t>
  </si>
  <si>
    <t>A1</t>
  </si>
  <si>
    <t>B1</t>
  </si>
  <si>
    <t>MRS</t>
  </si>
  <si>
    <t>C1</t>
  </si>
  <si>
    <t>Saddle</t>
  </si>
  <si>
    <t>Green Lakes Valley</t>
  </si>
  <si>
    <t>Airport</t>
  </si>
  <si>
    <t>Weber Canyon</t>
  </si>
  <si>
    <t>Grouse Point</t>
  </si>
  <si>
    <t>Spruce Pond</t>
  </si>
  <si>
    <t>556H</t>
  </si>
  <si>
    <t>Little Bear</t>
  </si>
  <si>
    <t>578</t>
  </si>
  <si>
    <t>Hermosa</t>
  </si>
  <si>
    <t>Yellowjacket</t>
  </si>
  <si>
    <t>Hovenweep</t>
  </si>
  <si>
    <t>McPhee</t>
  </si>
  <si>
    <t>Mavreeso</t>
  </si>
  <si>
    <t>Willow Creek</t>
  </si>
  <si>
    <t>616</t>
  </si>
  <si>
    <t>Navajo</t>
  </si>
  <si>
    <t>El Diente</t>
  </si>
  <si>
    <t>Average Pr(Detection)</t>
  </si>
  <si>
    <t>STD Pr(Detection)</t>
  </si>
  <si>
    <t>Taxon Pr(det)</t>
  </si>
  <si>
    <t>Program CAPTURE: Jackknife probability of capture = p-hat</t>
  </si>
  <si>
    <t>Rodentia</t>
  </si>
  <si>
    <t>Cricetidae</t>
  </si>
  <si>
    <t>Microtus longicaudus</t>
  </si>
  <si>
    <t>Microtus mogollonensis</t>
  </si>
  <si>
    <t>Microtus montanus</t>
  </si>
  <si>
    <t>Microtus ochrogaster</t>
  </si>
  <si>
    <t>Microtus pennsylvanicus</t>
  </si>
  <si>
    <t>Microtus</t>
  </si>
  <si>
    <t>Myodes gapperi</t>
  </si>
  <si>
    <t>Phenacomys intermedius</t>
  </si>
  <si>
    <t>Neotoma albigula</t>
  </si>
  <si>
    <t>Neotoma cinerea</t>
  </si>
  <si>
    <t>Neotoma mexicana</t>
  </si>
  <si>
    <t>Peromyscus boylii</t>
  </si>
  <si>
    <t>Peromyscus crinitus</t>
  </si>
  <si>
    <t>Peromyscus</t>
  </si>
  <si>
    <t>Peromyscus maniculatus</t>
  </si>
  <si>
    <t>Peromyscus truei</t>
  </si>
  <si>
    <t>Heteromyidae</t>
  </si>
  <si>
    <t>Chaetodipus hispidus</t>
  </si>
  <si>
    <t>Dipodomys ordii</t>
  </si>
  <si>
    <t>Perognathus fasciatus</t>
  </si>
  <si>
    <t>Perognathus flavescens</t>
  </si>
  <si>
    <t>Perognathus flavus</t>
  </si>
  <si>
    <t>Dipodidae</t>
  </si>
  <si>
    <t>Zapus hudsonicus preblei</t>
  </si>
  <si>
    <t>Zapus princeps</t>
  </si>
  <si>
    <t>Sciuridae</t>
  </si>
  <si>
    <t>Ammospermophilus leucurus</t>
  </si>
  <si>
    <t>Callospermophilus lateralis</t>
  </si>
  <si>
    <t>Ictidomys tridecemlineatus</t>
  </si>
  <si>
    <t>Marmota flaviventris</t>
  </si>
  <si>
    <t>Otospermophilus variegatus</t>
  </si>
  <si>
    <t>Sciurus aberti</t>
  </si>
  <si>
    <t>Tamias minimus</t>
  </si>
  <si>
    <t>Tamias quadrivittatus</t>
  </si>
  <si>
    <t>Tamias rufus</t>
  </si>
  <si>
    <t>Tamias umbrinus</t>
  </si>
  <si>
    <t>Urocitellus elegans</t>
  </si>
  <si>
    <t>Xerospermophilus spilosoma</t>
  </si>
  <si>
    <t>Soricomorpha</t>
  </si>
  <si>
    <t>Soricidae</t>
  </si>
  <si>
    <t>Notiosorex crawfordi</t>
  </si>
  <si>
    <t>Sorex monticolus</t>
  </si>
  <si>
    <t>Sorex cinereus</t>
  </si>
  <si>
    <t>Sorex hoyi</t>
  </si>
  <si>
    <t>Sorex merriami</t>
  </si>
  <si>
    <t>Sorex nanus</t>
  </si>
  <si>
    <t>Sorex palustris</t>
  </si>
  <si>
    <t>Reithrodontomys megalotis</t>
  </si>
  <si>
    <t>Reithrodontomys montanus</t>
  </si>
  <si>
    <t>Tamiasciurus hudsonicus</t>
  </si>
  <si>
    <t>Peromyscus nasutus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</si>
</sst>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164" fontId="8" fillId="0" borderId="0" xfId="0" applyNumberFormat="1" applyFont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Font="1"/>
  </cellXfs>
  <cellStyles count="3">
    <cellStyle name="Normal" xfId="0" builtinId="0"/>
    <cellStyle name="Normal 2" xfId="2" xr:uid="{00000000-0005-0000-0000-000001000000}"/>
    <cellStyle name="Normal_Qry_SiteBasicInfo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abSelected="1" topLeftCell="A7" workbookViewId="0">
      <pane xSplit="4" topLeftCell="AI1" activePane="topRight" state="frozen"/>
      <selection pane="topRight" activeCell="D15" sqref="D15"/>
    </sheetView>
  </sheetViews>
  <sheetFormatPr baseColWidth="10" defaultColWidth="8.83203125" defaultRowHeight="15" x14ac:dyDescent="0.2"/>
  <cols>
    <col min="1" max="1" width="4.6640625" style="10" customWidth="1"/>
    <col min="2" max="2" width="7.33203125" style="10" customWidth="1"/>
    <col min="3" max="3" width="10.83203125" style="10" customWidth="1"/>
    <col min="4" max="4" width="20.83203125" style="10" customWidth="1"/>
    <col min="5" max="28" width="9" style="12"/>
    <col min="29" max="29" width="10.5" style="12" customWidth="1"/>
    <col min="30" max="30" width="9.6640625" style="12" customWidth="1"/>
    <col min="31" max="36" width="9" style="12"/>
    <col min="40" max="40" width="16.83203125" customWidth="1"/>
    <col min="41" max="41" width="10.6640625" customWidth="1"/>
  </cols>
  <sheetData>
    <row r="1" spans="1:41" s="8" customFormat="1" ht="64.2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6" t="s">
        <v>38</v>
      </c>
      <c r="AN1" s="7" t="s">
        <v>39</v>
      </c>
      <c r="AO1"/>
    </row>
    <row r="2" spans="1:41" x14ac:dyDescent="0.2">
      <c r="A2" s="9">
        <v>1</v>
      </c>
      <c r="B2" s="10" t="s">
        <v>40</v>
      </c>
      <c r="C2" s="11" t="s">
        <v>41</v>
      </c>
      <c r="D2" s="10" t="s">
        <v>42</v>
      </c>
      <c r="G2" s="12">
        <v>0.16500000000000001</v>
      </c>
      <c r="H2" s="12">
        <v>0.16</v>
      </c>
      <c r="J2" s="12">
        <v>0.16</v>
      </c>
      <c r="AI2" s="12">
        <v>0.25</v>
      </c>
      <c r="AK2" s="13">
        <f>AVERAGE(E2:AJ2)</f>
        <v>0.18375</v>
      </c>
      <c r="AL2" s="13">
        <f>_xlfn.STDEV.S(E2:AJ2)</f>
        <v>4.4229515032385459E-2</v>
      </c>
      <c r="AM2" s="13"/>
    </row>
    <row r="3" spans="1:41" x14ac:dyDescent="0.2">
      <c r="A3" s="9">
        <v>2</v>
      </c>
      <c r="B3" s="10" t="s">
        <v>40</v>
      </c>
      <c r="C3" s="11" t="s">
        <v>41</v>
      </c>
      <c r="D3" s="10" t="s">
        <v>43</v>
      </c>
      <c r="V3" s="12">
        <v>0.22</v>
      </c>
      <c r="AK3" s="13">
        <f t="shared" ref="AK3:AK45" si="0">AVERAGE(E3:AJ3)</f>
        <v>0.22</v>
      </c>
      <c r="AL3" s="13"/>
      <c r="AM3" s="13"/>
    </row>
    <row r="4" spans="1:41" x14ac:dyDescent="0.2">
      <c r="A4" s="9">
        <v>3</v>
      </c>
      <c r="B4" s="10" t="s">
        <v>40</v>
      </c>
      <c r="C4" s="11" t="s">
        <v>41</v>
      </c>
      <c r="D4" s="10" t="s">
        <v>44</v>
      </c>
      <c r="G4" s="12">
        <v>0.2727</v>
      </c>
      <c r="Y4" s="12">
        <v>7.4300000000000005E-2</v>
      </c>
      <c r="Z4" s="12">
        <v>9.0899999999999995E-2</v>
      </c>
      <c r="AE4" s="12">
        <v>0.1167</v>
      </c>
      <c r="AF4" s="12">
        <v>9.0899999999999995E-2</v>
      </c>
      <c r="AI4" s="12">
        <v>8.7999999999999995E-2</v>
      </c>
      <c r="AK4" s="13">
        <f t="shared" si="0"/>
        <v>0.12224999999999998</v>
      </c>
      <c r="AL4" s="13">
        <f t="shared" ref="AL4:AL43" si="1">_xlfn.STDEV.S(E4:AJ4)</f>
        <v>7.4971881395627271E-2</v>
      </c>
      <c r="AM4" s="13"/>
    </row>
    <row r="5" spans="1:41" x14ac:dyDescent="0.2">
      <c r="A5" s="9">
        <v>4</v>
      </c>
      <c r="B5" s="10" t="s">
        <v>40</v>
      </c>
      <c r="C5" s="11" t="s">
        <v>41</v>
      </c>
      <c r="D5" s="10" t="s">
        <v>45</v>
      </c>
      <c r="G5" s="12">
        <v>0.27500000000000002</v>
      </c>
      <c r="M5" s="12">
        <v>0.16</v>
      </c>
      <c r="O5" s="12">
        <v>0.25</v>
      </c>
      <c r="AK5" s="13">
        <f t="shared" si="0"/>
        <v>0.22833333333333336</v>
      </c>
      <c r="AL5" s="13">
        <f t="shared" si="1"/>
        <v>6.0484157705413516E-2</v>
      </c>
      <c r="AM5" s="13"/>
    </row>
    <row r="6" spans="1:41" x14ac:dyDescent="0.2">
      <c r="A6" s="9">
        <v>5</v>
      </c>
      <c r="B6" s="10" t="s">
        <v>40</v>
      </c>
      <c r="C6" s="11" t="s">
        <v>41</v>
      </c>
      <c r="D6" s="10" t="s">
        <v>46</v>
      </c>
      <c r="AK6" s="13"/>
      <c r="AL6" s="13"/>
      <c r="AM6" s="13">
        <v>0.18859999999999999</v>
      </c>
      <c r="AN6" s="14" t="s">
        <v>47</v>
      </c>
    </row>
    <row r="7" spans="1:41" x14ac:dyDescent="0.2">
      <c r="A7" s="9">
        <v>6</v>
      </c>
      <c r="B7" s="10" t="s">
        <v>40</v>
      </c>
      <c r="C7" s="11" t="s">
        <v>41</v>
      </c>
      <c r="D7" s="10" t="s">
        <v>48</v>
      </c>
      <c r="J7" s="12">
        <v>0.21829999999999999</v>
      </c>
      <c r="K7" s="12">
        <v>8.4599999999999995E-2</v>
      </c>
      <c r="R7" s="12">
        <v>0.1318</v>
      </c>
      <c r="S7" s="12">
        <v>0.2727</v>
      </c>
      <c r="Y7" s="12">
        <v>0.2286</v>
      </c>
      <c r="Z7" s="12">
        <v>0.25559999999999999</v>
      </c>
      <c r="AA7" s="12">
        <v>0.26669999999999999</v>
      </c>
      <c r="AB7" s="12">
        <v>0.2545</v>
      </c>
      <c r="AG7" s="12">
        <v>8.4599999999999995E-2</v>
      </c>
      <c r="AH7" s="12">
        <v>0.1143</v>
      </c>
      <c r="AI7" s="12">
        <v>0.4</v>
      </c>
      <c r="AK7" s="13">
        <f t="shared" si="0"/>
        <v>0.21015454545454545</v>
      </c>
      <c r="AL7" s="13">
        <f t="shared" si="1"/>
        <v>9.718252274597898E-2</v>
      </c>
      <c r="AM7" s="13"/>
    </row>
    <row r="8" spans="1:41" x14ac:dyDescent="0.2">
      <c r="A8" s="9">
        <v>7</v>
      </c>
      <c r="B8" s="10" t="s">
        <v>40</v>
      </c>
      <c r="C8" s="11" t="s">
        <v>41</v>
      </c>
      <c r="D8" s="10" t="s">
        <v>49</v>
      </c>
      <c r="L8" s="12">
        <v>0.2</v>
      </c>
      <c r="S8" s="12">
        <v>0.15</v>
      </c>
      <c r="AK8" s="13">
        <f t="shared" si="0"/>
        <v>0.17499999999999999</v>
      </c>
      <c r="AL8" s="13">
        <f t="shared" si="1"/>
        <v>3.5355339059327487E-2</v>
      </c>
      <c r="AM8" s="13"/>
    </row>
    <row r="9" spans="1:41" x14ac:dyDescent="0.2">
      <c r="A9" s="9">
        <v>8</v>
      </c>
      <c r="B9" s="15" t="s">
        <v>40</v>
      </c>
      <c r="C9" s="15" t="s">
        <v>41</v>
      </c>
      <c r="D9" s="16" t="s">
        <v>50</v>
      </c>
      <c r="V9" s="12">
        <v>0.2571</v>
      </c>
      <c r="AK9" s="13">
        <f t="shared" si="0"/>
        <v>0.2571</v>
      </c>
      <c r="AL9" s="13"/>
      <c r="AM9" s="13"/>
    </row>
    <row r="10" spans="1:41" x14ac:dyDescent="0.2">
      <c r="A10" s="9">
        <v>9</v>
      </c>
      <c r="B10" s="15" t="s">
        <v>40</v>
      </c>
      <c r="C10" s="15" t="s">
        <v>41</v>
      </c>
      <c r="D10" s="17" t="s">
        <v>51</v>
      </c>
      <c r="AF10" s="12">
        <v>0.28000000000000003</v>
      </c>
      <c r="AK10" s="13">
        <f t="shared" si="0"/>
        <v>0.28000000000000003</v>
      </c>
      <c r="AL10" s="13"/>
      <c r="AM10" s="13"/>
    </row>
    <row r="11" spans="1:41" x14ac:dyDescent="0.2">
      <c r="A11" s="9">
        <v>10</v>
      </c>
      <c r="B11" s="15" t="s">
        <v>40</v>
      </c>
      <c r="C11" s="15" t="s">
        <v>41</v>
      </c>
      <c r="D11" s="17" t="s">
        <v>52</v>
      </c>
      <c r="E11" s="12">
        <v>0.41</v>
      </c>
      <c r="G11" s="12">
        <v>0.2</v>
      </c>
      <c r="M11" s="12">
        <v>0.36</v>
      </c>
      <c r="U11" s="12">
        <v>0.33329999999999999</v>
      </c>
      <c r="V11" s="12">
        <v>0.30909999999999999</v>
      </c>
      <c r="AD11" s="12">
        <v>0.12</v>
      </c>
      <c r="AK11" s="13">
        <f t="shared" si="0"/>
        <v>0.28873333333333329</v>
      </c>
      <c r="AL11" s="13">
        <f t="shared" si="1"/>
        <v>0.10819433749816428</v>
      </c>
      <c r="AM11" s="13"/>
    </row>
    <row r="12" spans="1:41" x14ac:dyDescent="0.2">
      <c r="A12" s="9">
        <v>11</v>
      </c>
      <c r="B12" s="15" t="s">
        <v>40</v>
      </c>
      <c r="C12" s="15" t="s">
        <v>41</v>
      </c>
      <c r="D12" s="17" t="s">
        <v>53</v>
      </c>
      <c r="U12" s="12">
        <v>0.5</v>
      </c>
      <c r="AC12" s="12">
        <v>0.31669999999999998</v>
      </c>
      <c r="AD12" s="12">
        <v>0.48570000000000002</v>
      </c>
      <c r="AK12" s="13">
        <f t="shared" si="0"/>
        <v>0.43413333333333332</v>
      </c>
      <c r="AL12" s="13">
        <f t="shared" si="1"/>
        <v>0.10195127921381524</v>
      </c>
      <c r="AM12" s="13"/>
    </row>
    <row r="13" spans="1:41" x14ac:dyDescent="0.2">
      <c r="A13" s="9">
        <v>12</v>
      </c>
      <c r="B13" s="15" t="s">
        <v>40</v>
      </c>
      <c r="C13" s="15" t="s">
        <v>41</v>
      </c>
      <c r="D13" s="18" t="s">
        <v>54</v>
      </c>
      <c r="AK13" s="13"/>
      <c r="AL13" s="13"/>
      <c r="AM13" s="13">
        <v>0.37190000000000001</v>
      </c>
      <c r="AN13" s="14" t="s">
        <v>55</v>
      </c>
    </row>
    <row r="14" spans="1:41" x14ac:dyDescent="0.2">
      <c r="A14" s="9">
        <v>13</v>
      </c>
      <c r="B14" s="15" t="s">
        <v>40</v>
      </c>
      <c r="C14" s="15" t="s">
        <v>41</v>
      </c>
      <c r="D14" s="19" t="s">
        <v>56</v>
      </c>
      <c r="E14" s="12">
        <v>0.25659999999999999</v>
      </c>
      <c r="F14" s="12">
        <v>0.5474</v>
      </c>
      <c r="G14" s="12">
        <v>0.2324</v>
      </c>
      <c r="H14" s="12">
        <v>0.6552</v>
      </c>
      <c r="I14" s="12">
        <v>0.37140000000000001</v>
      </c>
      <c r="J14" s="12">
        <v>0.33329999999999999</v>
      </c>
      <c r="K14" s="12">
        <v>0.28239999999999998</v>
      </c>
      <c r="L14" s="12">
        <v>0.41110000000000002</v>
      </c>
      <c r="M14" s="12">
        <v>0.42730000000000001</v>
      </c>
      <c r="O14" s="12">
        <v>0.42630000000000001</v>
      </c>
      <c r="P14" s="12">
        <v>0.68889999999999996</v>
      </c>
      <c r="Q14" s="12">
        <v>0.68889999999999996</v>
      </c>
      <c r="R14" s="12">
        <v>0.6</v>
      </c>
      <c r="S14" s="12">
        <v>0.47139999999999999</v>
      </c>
      <c r="T14" s="12">
        <v>0.3357</v>
      </c>
      <c r="U14" s="12">
        <v>0.45369999999999999</v>
      </c>
      <c r="V14" s="12">
        <v>0.3</v>
      </c>
      <c r="W14" s="12">
        <v>0.36480000000000001</v>
      </c>
      <c r="X14" s="12">
        <v>0.45</v>
      </c>
      <c r="Y14" s="12">
        <v>0.496</v>
      </c>
      <c r="Z14" s="12">
        <v>0.53580000000000005</v>
      </c>
      <c r="AB14" s="12">
        <v>0.22220000000000001</v>
      </c>
      <c r="AC14" s="12">
        <v>0.32150000000000001</v>
      </c>
      <c r="AD14" s="12">
        <v>0.3286</v>
      </c>
      <c r="AE14" s="12">
        <v>0.39100000000000001</v>
      </c>
      <c r="AF14" s="12">
        <v>0.40310000000000001</v>
      </c>
      <c r="AH14" s="12">
        <v>0.46150000000000002</v>
      </c>
      <c r="AI14" s="12">
        <v>0.54549999999999998</v>
      </c>
      <c r="AK14" s="13">
        <f t="shared" si="0"/>
        <v>0.42864285714285721</v>
      </c>
      <c r="AL14" s="13">
        <f t="shared" si="1"/>
        <v>0.13074540549556984</v>
      </c>
      <c r="AM14" s="13"/>
    </row>
    <row r="15" spans="1:41" x14ac:dyDescent="0.2">
      <c r="A15" s="9">
        <v>14</v>
      </c>
      <c r="B15" s="15" t="s">
        <v>40</v>
      </c>
      <c r="C15" s="15" t="s">
        <v>41</v>
      </c>
      <c r="D15" s="20" t="s">
        <v>92</v>
      </c>
      <c r="E15" s="12">
        <v>0.1966</v>
      </c>
      <c r="AK15" s="13">
        <f t="shared" si="0"/>
        <v>0.1966</v>
      </c>
      <c r="AL15" s="13"/>
      <c r="AM15" s="13"/>
    </row>
    <row r="16" spans="1:41" x14ac:dyDescent="0.2">
      <c r="A16" s="9">
        <v>15</v>
      </c>
      <c r="B16" s="15" t="s">
        <v>40</v>
      </c>
      <c r="C16" s="15" t="s">
        <v>41</v>
      </c>
      <c r="D16" s="18" t="s">
        <v>57</v>
      </c>
      <c r="U16" s="12">
        <v>0.39169999999999999</v>
      </c>
      <c r="V16" s="12">
        <v>0.50670000000000004</v>
      </c>
      <c r="AC16" s="12">
        <v>0.26400000000000001</v>
      </c>
      <c r="AD16" s="12">
        <v>0.55089999999999995</v>
      </c>
      <c r="AK16" s="13">
        <f t="shared" si="0"/>
        <v>0.42832500000000001</v>
      </c>
      <c r="AL16" s="13">
        <f t="shared" si="1"/>
        <v>0.12846707425121293</v>
      </c>
      <c r="AM16" s="13"/>
    </row>
    <row r="17" spans="1:40" x14ac:dyDescent="0.2">
      <c r="A17" s="9">
        <v>16</v>
      </c>
      <c r="B17" s="15" t="s">
        <v>40</v>
      </c>
      <c r="C17" s="15" t="s">
        <v>41</v>
      </c>
      <c r="D17" s="19" t="s">
        <v>89</v>
      </c>
      <c r="E17" s="12">
        <v>9.1899999999999996E-2</v>
      </c>
      <c r="G17" s="12">
        <v>0.15379999999999999</v>
      </c>
      <c r="M17" s="12">
        <v>0.13750000000000001</v>
      </c>
      <c r="N17" s="12">
        <v>0.4667</v>
      </c>
      <c r="O17" s="12">
        <v>0.18</v>
      </c>
      <c r="U17" s="12">
        <v>0.3</v>
      </c>
      <c r="AC17" s="12">
        <v>0.30480000000000002</v>
      </c>
      <c r="AK17" s="13">
        <f t="shared" si="0"/>
        <v>0.23352857142857145</v>
      </c>
      <c r="AL17" s="13">
        <f t="shared" si="1"/>
        <v>0.13061972431816096</v>
      </c>
      <c r="AM17" s="13"/>
    </row>
    <row r="18" spans="1:40" x14ac:dyDescent="0.2">
      <c r="A18" s="9">
        <v>17</v>
      </c>
      <c r="B18" s="15" t="s">
        <v>40</v>
      </c>
      <c r="C18" s="15" t="s">
        <v>41</v>
      </c>
      <c r="D18" s="19" t="s">
        <v>90</v>
      </c>
      <c r="AK18" s="13"/>
      <c r="AL18" s="13"/>
      <c r="AM18" s="13">
        <v>0.23350000000000001</v>
      </c>
    </row>
    <row r="19" spans="1:40" x14ac:dyDescent="0.2">
      <c r="A19" s="9">
        <v>18</v>
      </c>
      <c r="B19" s="15" t="s">
        <v>40</v>
      </c>
      <c r="C19" s="21" t="s">
        <v>58</v>
      </c>
      <c r="D19" s="22" t="s">
        <v>59</v>
      </c>
      <c r="AK19" s="13"/>
      <c r="AL19" s="13"/>
      <c r="AM19" s="23">
        <v>0.21966666666666668</v>
      </c>
      <c r="AN19" s="14" t="s">
        <v>58</v>
      </c>
    </row>
    <row r="20" spans="1:40" x14ac:dyDescent="0.2">
      <c r="A20" s="9">
        <v>19</v>
      </c>
      <c r="B20" s="15" t="s">
        <v>40</v>
      </c>
      <c r="C20" s="21" t="s">
        <v>58</v>
      </c>
      <c r="D20" s="18" t="s">
        <v>60</v>
      </c>
      <c r="AK20" s="24"/>
      <c r="AL20" s="13"/>
      <c r="AM20" s="23">
        <v>0.21966666666666668</v>
      </c>
      <c r="AN20" s="14" t="s">
        <v>58</v>
      </c>
    </row>
    <row r="21" spans="1:40" x14ac:dyDescent="0.2">
      <c r="A21" s="9">
        <v>20</v>
      </c>
      <c r="B21" s="15" t="s">
        <v>40</v>
      </c>
      <c r="C21" s="21" t="s">
        <v>58</v>
      </c>
      <c r="D21" s="18" t="s">
        <v>61</v>
      </c>
      <c r="AK21" s="13"/>
      <c r="AL21" s="13"/>
      <c r="AM21" s="13">
        <v>0.21966666666666668</v>
      </c>
    </row>
    <row r="22" spans="1:40" x14ac:dyDescent="0.2">
      <c r="A22" s="9">
        <v>21</v>
      </c>
      <c r="B22" s="15" t="s">
        <v>40</v>
      </c>
      <c r="C22" s="21" t="s">
        <v>58</v>
      </c>
      <c r="D22" s="18" t="s">
        <v>62</v>
      </c>
      <c r="AK22" s="13"/>
      <c r="AL22" s="13"/>
      <c r="AM22" s="13">
        <v>0.21966666666666668</v>
      </c>
    </row>
    <row r="23" spans="1:40" x14ac:dyDescent="0.2">
      <c r="A23" s="9">
        <v>22</v>
      </c>
      <c r="B23" s="15" t="s">
        <v>40</v>
      </c>
      <c r="C23" s="21" t="s">
        <v>58</v>
      </c>
      <c r="D23" s="18" t="s">
        <v>63</v>
      </c>
      <c r="U23" s="12">
        <v>0.23330000000000001</v>
      </c>
      <c r="AC23" s="12">
        <v>0.1789</v>
      </c>
      <c r="AD23" s="12">
        <v>0.24679999999999999</v>
      </c>
      <c r="AK23" s="13">
        <f t="shared" si="0"/>
        <v>0.21966666666666668</v>
      </c>
      <c r="AL23" s="13">
        <f t="shared" si="1"/>
        <v>3.5944447879099763E-2</v>
      </c>
      <c r="AM23" s="13"/>
    </row>
    <row r="24" spans="1:40" x14ac:dyDescent="0.2">
      <c r="A24" s="9">
        <v>23</v>
      </c>
      <c r="B24" s="15" t="s">
        <v>40</v>
      </c>
      <c r="C24" s="10" t="s">
        <v>64</v>
      </c>
      <c r="D24" s="17" t="s">
        <v>65</v>
      </c>
      <c r="AK24" s="24"/>
      <c r="AL24" s="13"/>
      <c r="AM24" s="13">
        <v>0.29330000000000001</v>
      </c>
    </row>
    <row r="25" spans="1:40" x14ac:dyDescent="0.2">
      <c r="A25" s="9">
        <v>24</v>
      </c>
      <c r="B25" s="15" t="s">
        <v>40</v>
      </c>
      <c r="C25" s="10" t="s">
        <v>64</v>
      </c>
      <c r="D25" s="19" t="s">
        <v>66</v>
      </c>
      <c r="H25" s="12">
        <v>0.38</v>
      </c>
      <c r="J25" s="12">
        <v>0.5091</v>
      </c>
      <c r="Q25" s="12">
        <v>0.2286</v>
      </c>
      <c r="R25" s="12">
        <v>0.2571</v>
      </c>
      <c r="AG25" s="12">
        <v>0.16</v>
      </c>
      <c r="AI25" s="12">
        <v>0.22500000000000001</v>
      </c>
      <c r="AK25" s="13">
        <f t="shared" si="0"/>
        <v>0.29330000000000001</v>
      </c>
      <c r="AL25" s="13">
        <f t="shared" si="1"/>
        <v>0.12807563390434573</v>
      </c>
      <c r="AM25" s="13"/>
    </row>
    <row r="26" spans="1:40" x14ac:dyDescent="0.2">
      <c r="A26" s="9">
        <v>25</v>
      </c>
      <c r="B26" s="10" t="s">
        <v>40</v>
      </c>
      <c r="C26" s="15" t="s">
        <v>67</v>
      </c>
      <c r="D26" s="18" t="s">
        <v>68</v>
      </c>
      <c r="AK26" s="24"/>
      <c r="AL26" s="13"/>
      <c r="AM26" s="23">
        <v>0.2409</v>
      </c>
      <c r="AN26" s="25" t="s">
        <v>67</v>
      </c>
    </row>
    <row r="27" spans="1:40" x14ac:dyDescent="0.2">
      <c r="A27" s="9">
        <v>26</v>
      </c>
      <c r="B27" s="10" t="s">
        <v>40</v>
      </c>
      <c r="C27" s="15" t="s">
        <v>67</v>
      </c>
      <c r="D27" s="22" t="s">
        <v>69</v>
      </c>
      <c r="I27" s="12">
        <v>0.2235</v>
      </c>
      <c r="K27" s="12">
        <v>0.1429</v>
      </c>
      <c r="W27" s="12">
        <v>0.22500000000000001</v>
      </c>
      <c r="Y27" s="12">
        <v>0.1</v>
      </c>
      <c r="AB27" s="12">
        <v>0.16</v>
      </c>
      <c r="AK27" s="13">
        <f t="shared" si="0"/>
        <v>0.17028000000000001</v>
      </c>
      <c r="AL27" s="13">
        <f t="shared" si="1"/>
        <v>5.3900992569710669E-2</v>
      </c>
      <c r="AM27" s="13"/>
    </row>
    <row r="28" spans="1:40" x14ac:dyDescent="0.2">
      <c r="A28" s="9">
        <v>27</v>
      </c>
      <c r="B28" s="10" t="s">
        <v>40</v>
      </c>
      <c r="C28" s="15" t="s">
        <v>67</v>
      </c>
      <c r="D28" s="26" t="s">
        <v>70</v>
      </c>
      <c r="AK28" s="13"/>
      <c r="AL28" s="13"/>
      <c r="AM28" s="23">
        <v>0.2409</v>
      </c>
      <c r="AN28" s="25" t="s">
        <v>67</v>
      </c>
    </row>
    <row r="29" spans="1:40" x14ac:dyDescent="0.2">
      <c r="A29" s="9">
        <v>28</v>
      </c>
      <c r="B29" s="10" t="s">
        <v>40</v>
      </c>
      <c r="C29" s="15" t="s">
        <v>67</v>
      </c>
      <c r="D29" s="17" t="s">
        <v>71</v>
      </c>
      <c r="AK29" s="24"/>
      <c r="AL29" s="13"/>
      <c r="AM29" s="23">
        <v>0.2409</v>
      </c>
      <c r="AN29" s="25" t="s">
        <v>67</v>
      </c>
    </row>
    <row r="30" spans="1:40" x14ac:dyDescent="0.2">
      <c r="A30" s="9">
        <v>29</v>
      </c>
      <c r="B30" s="10" t="s">
        <v>40</v>
      </c>
      <c r="C30" s="15" t="s">
        <v>67</v>
      </c>
      <c r="D30" s="27" t="s">
        <v>72</v>
      </c>
      <c r="AK30" s="24"/>
      <c r="AL30" s="13"/>
      <c r="AM30" s="23">
        <v>0.2409</v>
      </c>
      <c r="AN30" s="25" t="s">
        <v>67</v>
      </c>
    </row>
    <row r="31" spans="1:40" x14ac:dyDescent="0.2">
      <c r="A31" s="9">
        <v>30</v>
      </c>
      <c r="B31" s="10" t="s">
        <v>40</v>
      </c>
      <c r="C31" s="15" t="s">
        <v>67</v>
      </c>
      <c r="D31" s="17" t="s">
        <v>73</v>
      </c>
      <c r="AK31" s="24"/>
      <c r="AL31" s="13"/>
      <c r="AM31" s="23">
        <v>0.2409</v>
      </c>
      <c r="AN31" s="25" t="s">
        <v>67</v>
      </c>
    </row>
    <row r="32" spans="1:40" x14ac:dyDescent="0.2">
      <c r="A32" s="9">
        <v>31</v>
      </c>
      <c r="B32" s="10" t="s">
        <v>40</v>
      </c>
      <c r="C32" s="15" t="s">
        <v>67</v>
      </c>
      <c r="D32" s="28" t="s">
        <v>74</v>
      </c>
      <c r="F32" s="12">
        <v>0.42220000000000002</v>
      </c>
      <c r="G32" s="12">
        <v>0.16</v>
      </c>
      <c r="I32" s="12">
        <v>0.2</v>
      </c>
      <c r="K32" s="12">
        <v>0.47689999999999999</v>
      </c>
      <c r="O32" s="12">
        <v>0.112</v>
      </c>
      <c r="P32" s="12">
        <v>0.3</v>
      </c>
      <c r="Q32" s="12">
        <v>0.1211</v>
      </c>
      <c r="R32" s="12">
        <v>0.14349999999999999</v>
      </c>
      <c r="S32" s="12">
        <v>0.2286</v>
      </c>
      <c r="W32" s="12">
        <v>0.1918</v>
      </c>
      <c r="X32" s="12">
        <v>0.15160000000000001</v>
      </c>
      <c r="Y32" s="12">
        <v>0.2273</v>
      </c>
      <c r="Z32" s="12">
        <v>0.25169999999999998</v>
      </c>
      <c r="AA32" s="12">
        <v>0.28749999999999998</v>
      </c>
      <c r="AB32" s="12">
        <v>0.27139999999999997</v>
      </c>
      <c r="AE32" s="12">
        <v>8.6999999999999994E-2</v>
      </c>
      <c r="AF32" s="12">
        <v>0.1552</v>
      </c>
      <c r="AG32" s="12">
        <v>0.32</v>
      </c>
      <c r="AH32" s="12">
        <v>0.33329999999999999</v>
      </c>
      <c r="AI32" s="12">
        <v>0.36670000000000003</v>
      </c>
      <c r="AK32" s="13">
        <f t="shared" si="0"/>
        <v>0.24039000000000005</v>
      </c>
      <c r="AL32" s="13">
        <f t="shared" si="1"/>
        <v>0.10670047550823841</v>
      </c>
      <c r="AM32" s="13"/>
    </row>
    <row r="33" spans="1:40" x14ac:dyDescent="0.2">
      <c r="A33" s="9">
        <v>32</v>
      </c>
      <c r="B33" s="10" t="s">
        <v>40</v>
      </c>
      <c r="C33" s="15" t="s">
        <v>67</v>
      </c>
      <c r="D33" s="29" t="s">
        <v>75</v>
      </c>
      <c r="M33" s="12">
        <v>0.2833</v>
      </c>
      <c r="O33" s="12">
        <v>0.16</v>
      </c>
      <c r="P33" s="12">
        <v>0.27139999999999997</v>
      </c>
      <c r="AK33" s="13">
        <f t="shared" si="0"/>
        <v>0.23823333333333332</v>
      </c>
      <c r="AL33" s="13">
        <f t="shared" si="1"/>
        <v>6.8012817419463814E-2</v>
      </c>
      <c r="AM33" s="13"/>
    </row>
    <row r="34" spans="1:40" x14ac:dyDescent="0.2">
      <c r="A34" s="9">
        <v>33</v>
      </c>
      <c r="B34" s="10" t="s">
        <v>40</v>
      </c>
      <c r="C34" s="15" t="s">
        <v>67</v>
      </c>
      <c r="D34" s="30" t="s">
        <v>76</v>
      </c>
      <c r="U34" s="12">
        <v>0.1857</v>
      </c>
      <c r="W34" s="12">
        <v>0.28749999999999998</v>
      </c>
      <c r="AC34" s="12">
        <v>0.2</v>
      </c>
      <c r="AD34" s="12">
        <v>0.25</v>
      </c>
      <c r="AK34" s="13">
        <f t="shared" si="0"/>
        <v>0.23080000000000001</v>
      </c>
      <c r="AL34" s="13">
        <f t="shared" si="1"/>
        <v>4.6783829115055006E-2</v>
      </c>
      <c r="AM34" s="13"/>
    </row>
    <row r="35" spans="1:40" x14ac:dyDescent="0.2">
      <c r="A35" s="9">
        <v>34</v>
      </c>
      <c r="B35" s="10" t="s">
        <v>40</v>
      </c>
      <c r="C35" s="15" t="s">
        <v>67</v>
      </c>
      <c r="D35" s="10" t="s">
        <v>77</v>
      </c>
      <c r="H35" s="12">
        <v>0.375</v>
      </c>
      <c r="K35" s="12">
        <v>0.4</v>
      </c>
      <c r="Q35" s="12">
        <v>0.2</v>
      </c>
      <c r="AK35" s="13">
        <f t="shared" si="0"/>
        <v>0.32500000000000001</v>
      </c>
      <c r="AL35" s="13">
        <f t="shared" si="1"/>
        <v>0.10897247358851682</v>
      </c>
      <c r="AM35" s="13"/>
    </row>
    <row r="36" spans="1:40" x14ac:dyDescent="0.2">
      <c r="A36" s="9">
        <v>35</v>
      </c>
      <c r="B36" s="10" t="s">
        <v>40</v>
      </c>
      <c r="C36" s="15" t="s">
        <v>67</v>
      </c>
      <c r="D36" s="16" t="s">
        <v>91</v>
      </c>
      <c r="AK36" s="24"/>
      <c r="AL36" s="13"/>
      <c r="AM36" s="23">
        <v>0.2409</v>
      </c>
      <c r="AN36" s="25" t="s">
        <v>67</v>
      </c>
    </row>
    <row r="37" spans="1:40" x14ac:dyDescent="0.2">
      <c r="A37" s="9">
        <v>36</v>
      </c>
      <c r="B37" s="10" t="s">
        <v>40</v>
      </c>
      <c r="C37" s="15" t="s">
        <v>67</v>
      </c>
      <c r="D37" s="21" t="s">
        <v>78</v>
      </c>
      <c r="AK37" s="13"/>
      <c r="AL37" s="13"/>
      <c r="AM37" s="23">
        <v>0.2409</v>
      </c>
      <c r="AN37" s="25" t="s">
        <v>67</v>
      </c>
    </row>
    <row r="38" spans="1:40" x14ac:dyDescent="0.2">
      <c r="A38" s="9">
        <v>37</v>
      </c>
      <c r="B38" s="10" t="s">
        <v>40</v>
      </c>
      <c r="C38" s="15" t="s">
        <v>67</v>
      </c>
      <c r="D38" s="31" t="s">
        <v>79</v>
      </c>
      <c r="AK38" s="13"/>
      <c r="AL38" s="13"/>
      <c r="AM38" s="23">
        <v>0.2409</v>
      </c>
      <c r="AN38" s="25" t="s">
        <v>67</v>
      </c>
    </row>
    <row r="39" spans="1:40" x14ac:dyDescent="0.2">
      <c r="A39" s="9">
        <v>38</v>
      </c>
      <c r="B39" s="15" t="s">
        <v>80</v>
      </c>
      <c r="C39" s="11" t="s">
        <v>81</v>
      </c>
      <c r="D39" s="10" t="s">
        <v>82</v>
      </c>
      <c r="AK39" s="24"/>
      <c r="AL39" s="13"/>
      <c r="AM39" s="23">
        <v>0.11210000000000001</v>
      </c>
      <c r="AN39" s="25" t="s">
        <v>83</v>
      </c>
    </row>
    <row r="40" spans="1:40" x14ac:dyDescent="0.2">
      <c r="A40" s="9">
        <v>39</v>
      </c>
      <c r="B40" s="15" t="s">
        <v>80</v>
      </c>
      <c r="C40" s="11" t="s">
        <v>81</v>
      </c>
      <c r="D40" s="10" t="s">
        <v>84</v>
      </c>
      <c r="R40" s="12">
        <v>0.2</v>
      </c>
      <c r="AK40" s="13">
        <f t="shared" si="0"/>
        <v>0.2</v>
      </c>
      <c r="AL40" s="13"/>
      <c r="AM40" s="23"/>
    </row>
    <row r="41" spans="1:40" x14ac:dyDescent="0.2">
      <c r="A41" s="9">
        <v>40</v>
      </c>
      <c r="B41" s="15" t="s">
        <v>80</v>
      </c>
      <c r="C41" s="11" t="s">
        <v>81</v>
      </c>
      <c r="D41" s="10" t="s">
        <v>85</v>
      </c>
      <c r="AK41" s="24"/>
      <c r="AL41" s="13"/>
      <c r="AM41" s="23">
        <v>0.11210000000000001</v>
      </c>
      <c r="AN41" s="25" t="s">
        <v>83</v>
      </c>
    </row>
    <row r="42" spans="1:40" x14ac:dyDescent="0.2">
      <c r="A42" s="9">
        <v>41</v>
      </c>
      <c r="B42" s="15" t="s">
        <v>80</v>
      </c>
      <c r="C42" s="11" t="s">
        <v>81</v>
      </c>
      <c r="D42" s="10" t="s">
        <v>86</v>
      </c>
      <c r="AK42" s="24"/>
      <c r="AL42" s="13"/>
      <c r="AM42" s="23">
        <v>0.11210000000000001</v>
      </c>
      <c r="AN42" s="25" t="s">
        <v>83</v>
      </c>
    </row>
    <row r="43" spans="1:40" x14ac:dyDescent="0.2">
      <c r="A43" s="9">
        <v>42</v>
      </c>
      <c r="B43" s="15" t="s">
        <v>80</v>
      </c>
      <c r="C43" s="11" t="s">
        <v>81</v>
      </c>
      <c r="D43" s="10" t="s">
        <v>83</v>
      </c>
      <c r="I43" s="12">
        <v>9.0899999999999995E-2</v>
      </c>
      <c r="AI43" s="12">
        <v>0.1333</v>
      </c>
      <c r="AK43" s="13">
        <f t="shared" si="0"/>
        <v>0.11210000000000001</v>
      </c>
      <c r="AL43" s="13">
        <f t="shared" si="1"/>
        <v>2.9981327522309521E-2</v>
      </c>
      <c r="AM43" s="23"/>
    </row>
    <row r="44" spans="1:40" x14ac:dyDescent="0.2">
      <c r="A44" s="9">
        <v>43</v>
      </c>
      <c r="B44" s="15" t="s">
        <v>80</v>
      </c>
      <c r="C44" s="11" t="s">
        <v>81</v>
      </c>
      <c r="D44" s="10" t="s">
        <v>87</v>
      </c>
      <c r="AK44" s="24"/>
      <c r="AL44" s="13"/>
      <c r="AM44" s="23">
        <v>0.11210000000000001</v>
      </c>
      <c r="AN44" s="25" t="s">
        <v>83</v>
      </c>
    </row>
    <row r="45" spans="1:40" x14ac:dyDescent="0.2">
      <c r="A45" s="9">
        <v>45</v>
      </c>
      <c r="B45" s="15" t="s">
        <v>80</v>
      </c>
      <c r="C45" s="11" t="s">
        <v>81</v>
      </c>
      <c r="D45" s="10" t="s">
        <v>88</v>
      </c>
      <c r="AI45" s="12">
        <v>0.2</v>
      </c>
      <c r="AK45" s="13">
        <f t="shared" si="0"/>
        <v>0.2</v>
      </c>
      <c r="AL45" s="13"/>
      <c r="AM45" s="13"/>
    </row>
    <row r="46" spans="1:40" x14ac:dyDescent="0.2">
      <c r="A46" s="17"/>
      <c r="B46" s="17"/>
      <c r="C46" s="17"/>
      <c r="D46" s="17"/>
    </row>
    <row r="47" spans="1:40" x14ac:dyDescent="0.2">
      <c r="A47" s="17"/>
      <c r="B47" s="17"/>
      <c r="C47" s="17"/>
      <c r="D47" s="17"/>
    </row>
    <row r="48" spans="1:40" x14ac:dyDescent="0.2">
      <c r="A48" s="17"/>
      <c r="B48" s="17"/>
      <c r="C48" s="17"/>
      <c r="D48" s="17"/>
    </row>
    <row r="49" spans="1:4" x14ac:dyDescent="0.2">
      <c r="A49" s="17"/>
      <c r="B49" s="17"/>
      <c r="C49" s="17"/>
      <c r="D49" s="17"/>
    </row>
    <row r="50" spans="1:4" x14ac:dyDescent="0.2">
      <c r="A50" s="17"/>
      <c r="B50" s="17"/>
      <c r="C50" s="17"/>
      <c r="D50" s="17"/>
    </row>
    <row r="51" spans="1:4" x14ac:dyDescent="0.2">
      <c r="A51" s="17"/>
      <c r="B51" s="17"/>
      <c r="C51" s="17"/>
      <c r="D51" s="17"/>
    </row>
    <row r="52" spans="1:4" x14ac:dyDescent="0.2">
      <c r="A52" s="17"/>
      <c r="B52" s="17"/>
      <c r="C52" s="17"/>
      <c r="D52" s="17"/>
    </row>
    <row r="53" spans="1:4" x14ac:dyDescent="0.2">
      <c r="A53" s="17"/>
      <c r="B53" s="17"/>
      <c r="C53" s="17"/>
      <c r="D53" s="17"/>
    </row>
    <row r="54" spans="1:4" x14ac:dyDescent="0.2">
      <c r="A54" s="17"/>
      <c r="B54" s="17"/>
      <c r="C54" s="17"/>
      <c r="D54" s="17"/>
    </row>
    <row r="55" spans="1:4" x14ac:dyDescent="0.2">
      <c r="A55" s="17"/>
      <c r="B55" s="17"/>
      <c r="C55" s="17"/>
      <c r="D5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CAPTURE_DetProb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McCain</dc:creator>
  <cp:lastModifiedBy>Tim M Szewczyk</cp:lastModifiedBy>
  <dcterms:created xsi:type="dcterms:W3CDTF">2019-03-16T22:30:39Z</dcterms:created>
  <dcterms:modified xsi:type="dcterms:W3CDTF">2020-10-10T07:51:55Z</dcterms:modified>
</cp:coreProperties>
</file>