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z/Documents/unil/ms_unil/CH_traitBiogeo/data/lit/Arnan2017/"/>
    </mc:Choice>
  </mc:AlternateContent>
  <xr:revisionPtr revIDLastSave="0" documentId="13_ncr:1_{6894A5EE-9CF1-F64F-9AD5-E8AACEE0CE6A}" xr6:coauthVersionLast="36" xr6:coauthVersionMax="36" xr10:uidLastSave="{00000000-0000-0000-0000-000000000000}"/>
  <bookViews>
    <workbookView xWindow="20" yWindow="0" windowWidth="33580" windowHeight="8320" xr2:uid="{235387F7-8B9B-5049-AA99-2A3C1A23BABB}"/>
  </bookViews>
  <sheets>
    <sheet name="Sheet1" sheetId="1" r:id="rId1"/>
  </sheets>
  <definedNames>
    <definedName name="_xlnm._FilterDatabase" localSheetId="0" hidden="1">Sheet1!$A$1:$D$155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3" i="1" l="1"/>
  <c r="S151" i="1"/>
  <c r="S145" i="1"/>
  <c r="S144" i="1"/>
  <c r="S143" i="1"/>
  <c r="S141" i="1"/>
  <c r="S138" i="1"/>
  <c r="S137" i="1"/>
  <c r="S135" i="1"/>
  <c r="S133" i="1"/>
  <c r="S132" i="1"/>
  <c r="S130" i="1"/>
  <c r="S127" i="1"/>
  <c r="S118" i="1"/>
  <c r="S112" i="1"/>
  <c r="S110" i="1"/>
  <c r="S109" i="1"/>
  <c r="S108" i="1"/>
  <c r="S107" i="1"/>
  <c r="S106" i="1"/>
  <c r="S105" i="1"/>
  <c r="S104" i="1"/>
  <c r="S103" i="1"/>
  <c r="S102" i="1"/>
  <c r="S101" i="1"/>
  <c r="S99" i="1"/>
  <c r="S97" i="1"/>
  <c r="S89" i="1"/>
  <c r="S88" i="1"/>
  <c r="S87" i="1"/>
  <c r="S86" i="1"/>
  <c r="S79" i="1"/>
  <c r="S78" i="1"/>
  <c r="S74" i="1"/>
  <c r="S70" i="1"/>
  <c r="S66" i="1"/>
  <c r="S63" i="1"/>
  <c r="S59" i="1"/>
  <c r="S58" i="1"/>
  <c r="S57" i="1"/>
  <c r="S56" i="1"/>
  <c r="S55" i="1"/>
  <c r="S52" i="1"/>
  <c r="S50" i="1"/>
  <c r="S48" i="1"/>
  <c r="S46" i="1"/>
  <c r="S45" i="1"/>
  <c r="S44" i="1"/>
  <c r="S41" i="1"/>
  <c r="S40" i="1"/>
  <c r="S39" i="1"/>
  <c r="S38" i="1"/>
  <c r="S37" i="1"/>
  <c r="S35" i="1"/>
  <c r="S34" i="1"/>
  <c r="S33" i="1"/>
  <c r="S31" i="1"/>
  <c r="S30" i="1"/>
  <c r="S28" i="1"/>
  <c r="S26" i="1"/>
  <c r="S17" i="1"/>
  <c r="S16" i="1"/>
  <c r="S13" i="1"/>
  <c r="S10" i="1"/>
  <c r="S9" i="1"/>
  <c r="S6" i="1"/>
  <c r="S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2" i="1"/>
</calcChain>
</file>

<file path=xl/sharedStrings.xml><?xml version="1.0" encoding="utf-8"?>
<sst xmlns="http://schemas.openxmlformats.org/spreadsheetml/2006/main" count="327" uniqueCount="199">
  <si>
    <t>Species</t>
  </si>
  <si>
    <t>Genus</t>
  </si>
  <si>
    <t>Binomial</t>
  </si>
  <si>
    <t>Camponotus</t>
  </si>
  <si>
    <t>aethiops</t>
  </si>
  <si>
    <t>amaurus</t>
  </si>
  <si>
    <t>cruentatus</t>
  </si>
  <si>
    <t>gestroi</t>
  </si>
  <si>
    <t>fallax</t>
  </si>
  <si>
    <t>figaro</t>
  </si>
  <si>
    <t>foreli</t>
  </si>
  <si>
    <t>herculeanus</t>
  </si>
  <si>
    <t>lateralis</t>
  </si>
  <si>
    <t>ligniperdus</t>
  </si>
  <si>
    <t>micans</t>
  </si>
  <si>
    <t>piceus</t>
  </si>
  <si>
    <t>pilicornis</t>
  </si>
  <si>
    <t>sylvaticus</t>
  </si>
  <si>
    <t>truncatus</t>
  </si>
  <si>
    <t>vagus</t>
  </si>
  <si>
    <t>Cataglyphis</t>
  </si>
  <si>
    <t>aenescens</t>
  </si>
  <si>
    <t>cursor</t>
  </si>
  <si>
    <t>floricola</t>
  </si>
  <si>
    <t>hispanica</t>
  </si>
  <si>
    <t>iberica</t>
  </si>
  <si>
    <t>rosenhaueri</t>
  </si>
  <si>
    <t>velox</t>
  </si>
  <si>
    <t>Formica</t>
  </si>
  <si>
    <t>acquilonia</t>
  </si>
  <si>
    <t>cinerea</t>
  </si>
  <si>
    <t>clara</t>
  </si>
  <si>
    <t>cunicularia</t>
  </si>
  <si>
    <t>decipiens</t>
  </si>
  <si>
    <t>fusca</t>
  </si>
  <si>
    <t>gagates</t>
  </si>
  <si>
    <t>gerardi</t>
  </si>
  <si>
    <t>lemani</t>
  </si>
  <si>
    <t>lugubris</t>
  </si>
  <si>
    <t>lusatica</t>
  </si>
  <si>
    <t>nigricans</t>
  </si>
  <si>
    <t>polyctena</t>
  </si>
  <si>
    <t>pratensis</t>
  </si>
  <si>
    <t>rufa</t>
  </si>
  <si>
    <t>rufibarbis</t>
  </si>
  <si>
    <t>sanguinea</t>
  </si>
  <si>
    <t>subrufa</t>
  </si>
  <si>
    <t>transkaucasica</t>
  </si>
  <si>
    <t>truncorum</t>
  </si>
  <si>
    <t>uralensis</t>
  </si>
  <si>
    <t>Lasius</t>
  </si>
  <si>
    <t>alienus</t>
  </si>
  <si>
    <t>balcanicus</t>
  </si>
  <si>
    <t>brunneus</t>
  </si>
  <si>
    <t>cinereus</t>
  </si>
  <si>
    <t>emarginatus</t>
  </si>
  <si>
    <t>flvus</t>
  </si>
  <si>
    <t>fuliginosus</t>
  </si>
  <si>
    <t>grandis</t>
  </si>
  <si>
    <t>lasioides</t>
  </si>
  <si>
    <t>myops</t>
  </si>
  <si>
    <t>niger</t>
  </si>
  <si>
    <t>paralienus</t>
  </si>
  <si>
    <t>psammophilus</t>
  </si>
  <si>
    <t>Plagiolepis</t>
  </si>
  <si>
    <t>pygmaea</t>
  </si>
  <si>
    <t>schmtzii</t>
  </si>
  <si>
    <t>Proformica</t>
  </si>
  <si>
    <t>ferreri</t>
  </si>
  <si>
    <t>nasuta</t>
  </si>
  <si>
    <t>Dolichoderus</t>
  </si>
  <si>
    <t>quadripunctatus</t>
  </si>
  <si>
    <t>Linepithema</t>
  </si>
  <si>
    <t>humile</t>
  </si>
  <si>
    <t>Liometopum</t>
  </si>
  <si>
    <t>microcephalum</t>
  </si>
  <si>
    <t>Tapinoma</t>
  </si>
  <si>
    <t>erraticum</t>
  </si>
  <si>
    <t>nigerrimum</t>
  </si>
  <si>
    <t>simrothi</t>
  </si>
  <si>
    <t>Aphaenogaster</t>
  </si>
  <si>
    <t>dulcineae</t>
  </si>
  <si>
    <t>gibbosa</t>
  </si>
  <si>
    <t>cardenai</t>
  </si>
  <si>
    <t>senilis</t>
  </si>
  <si>
    <t>subterranea</t>
  </si>
  <si>
    <t>Cardiocondyla</t>
  </si>
  <si>
    <t>batesii</t>
  </si>
  <si>
    <t>mauritanica</t>
  </si>
  <si>
    <t>Crematogaster</t>
  </si>
  <si>
    <t>auberti</t>
  </si>
  <si>
    <t>scutellaris</t>
  </si>
  <si>
    <t>sordidula</t>
  </si>
  <si>
    <t>Goniomma</t>
  </si>
  <si>
    <t>baeticum</t>
  </si>
  <si>
    <t>blanci</t>
  </si>
  <si>
    <t>collingwoodi</t>
  </si>
  <si>
    <t>hispanicum</t>
  </si>
  <si>
    <t>kugleri</t>
  </si>
  <si>
    <t>thoracicum</t>
  </si>
  <si>
    <t>Leptothorax</t>
  </si>
  <si>
    <t>acervorum</t>
  </si>
  <si>
    <t>gredleri</t>
  </si>
  <si>
    <t>muscorum</t>
  </si>
  <si>
    <t>Manica</t>
  </si>
  <si>
    <t>rubida</t>
  </si>
  <si>
    <t>Messor</t>
  </si>
  <si>
    <t>barbarus</t>
  </si>
  <si>
    <t>celiae</t>
  </si>
  <si>
    <t>bouvieri</t>
  </si>
  <si>
    <t>maroccans</t>
  </si>
  <si>
    <t>capitatus</t>
  </si>
  <si>
    <t>hispanicus</t>
  </si>
  <si>
    <t>lusitanicus</t>
  </si>
  <si>
    <t>structor</t>
  </si>
  <si>
    <t>Monomorium</t>
  </si>
  <si>
    <t>salomonis</t>
  </si>
  <si>
    <t>graminicola</t>
  </si>
  <si>
    <t>Myrmecina</t>
  </si>
  <si>
    <t>Myrmica</t>
  </si>
  <si>
    <t>aloba</t>
  </si>
  <si>
    <t>hellenica</t>
  </si>
  <si>
    <t>lobulicornis</t>
  </si>
  <si>
    <t>lonae</t>
  </si>
  <si>
    <t>rubra</t>
  </si>
  <si>
    <t>ruginodis</t>
  </si>
  <si>
    <t>rugulosa</t>
  </si>
  <si>
    <t>sabuleti</t>
  </si>
  <si>
    <t>scabrinodis</t>
  </si>
  <si>
    <t>schencki</t>
  </si>
  <si>
    <t>specioides</t>
  </si>
  <si>
    <t>spinosior</t>
  </si>
  <si>
    <t>sulcinodis</t>
  </si>
  <si>
    <t>wesmaeli</t>
  </si>
  <si>
    <t>Oxyopomyrmex</t>
  </si>
  <si>
    <t>saulcyi</t>
  </si>
  <si>
    <t>Pheidole</t>
  </si>
  <si>
    <t>palidula</t>
  </si>
  <si>
    <t>Stenamma</t>
  </si>
  <si>
    <t>orousetti</t>
  </si>
  <si>
    <t>westwoodi</t>
  </si>
  <si>
    <t>petiolatum</t>
  </si>
  <si>
    <t>Temnothorax</t>
  </si>
  <si>
    <t>angustulus</t>
  </si>
  <si>
    <t>caesari</t>
  </si>
  <si>
    <t>clypeatus</t>
  </si>
  <si>
    <t>crassispinus</t>
  </si>
  <si>
    <t>exilis</t>
  </si>
  <si>
    <t>fuentei</t>
  </si>
  <si>
    <t>gredosi</t>
  </si>
  <si>
    <t>grouvellei</t>
  </si>
  <si>
    <t>interruptus</t>
  </si>
  <si>
    <t>kraussei</t>
  </si>
  <si>
    <t>lichtensteini</t>
  </si>
  <si>
    <t>luteus</t>
  </si>
  <si>
    <t>nigriceps</t>
  </si>
  <si>
    <t>nylanderi</t>
  </si>
  <si>
    <t>pardoi</t>
  </si>
  <si>
    <t>parvulus</t>
  </si>
  <si>
    <t>rabaudi</t>
  </si>
  <si>
    <t>racovitzai</t>
  </si>
  <si>
    <t>recedens</t>
  </si>
  <si>
    <t>specularis</t>
  </si>
  <si>
    <t>tristis</t>
  </si>
  <si>
    <t>tuberum</t>
  </si>
  <si>
    <t>thyndalei</t>
  </si>
  <si>
    <t>unifasciatus</t>
  </si>
  <si>
    <t>Tetramorium</t>
  </si>
  <si>
    <t>caespitum</t>
  </si>
  <si>
    <t>impurum</t>
  </si>
  <si>
    <t>forte</t>
  </si>
  <si>
    <t>ruginode</t>
  </si>
  <si>
    <t>semilaeve</t>
  </si>
  <si>
    <t>punicum</t>
  </si>
  <si>
    <t>Hypoponera</t>
  </si>
  <si>
    <t>eduardi</t>
  </si>
  <si>
    <t>puncatissima</t>
  </si>
  <si>
    <t>Ponera</t>
  </si>
  <si>
    <t>coarctata</t>
  </si>
  <si>
    <t>Tetraponera</t>
  </si>
  <si>
    <t>allaborans</t>
  </si>
  <si>
    <t>Leptanilla</t>
  </si>
  <si>
    <t>revelieri</t>
  </si>
  <si>
    <t>CH</t>
  </si>
  <si>
    <t>WS</t>
  </si>
  <si>
    <t>lnCS</t>
  </si>
  <si>
    <t>WP</t>
  </si>
  <si>
    <t>Diur</t>
  </si>
  <si>
    <t>Dom</t>
  </si>
  <si>
    <t>pS</t>
  </si>
  <si>
    <t>pI</t>
  </si>
  <si>
    <t>pLF</t>
  </si>
  <si>
    <t>FSI</t>
  </si>
  <si>
    <t>FSG</t>
  </si>
  <si>
    <t>FSC</t>
  </si>
  <si>
    <t>CS</t>
  </si>
  <si>
    <t>nQ</t>
  </si>
  <si>
    <t>nN</t>
  </si>
  <si>
    <t>CFT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</si>
</sst>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5F3AF-BFCC-1B4E-88AA-2EA8AA5CA4BF}">
  <sheetPr filterMode="1"/>
  <dimension ref="A1:S15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S2" sqref="S2:S155"/>
    </sheetView>
  </sheetViews>
  <sheetFormatPr baseColWidth="10" defaultRowHeight="16" x14ac:dyDescent="0.2"/>
  <cols>
    <col min="1" max="1" width="13.83203125" bestFit="1" customWidth="1"/>
    <col min="2" max="2" width="14.33203125" bestFit="1" customWidth="1"/>
    <col min="3" max="3" width="25.6640625" bestFit="1" customWidth="1"/>
  </cols>
  <sheetData>
    <row r="1" spans="1:19" x14ac:dyDescent="0.2">
      <c r="A1" t="s">
        <v>1</v>
      </c>
      <c r="B1" t="s">
        <v>0</v>
      </c>
      <c r="C1" t="s">
        <v>2</v>
      </c>
      <c r="D1" t="s">
        <v>183</v>
      </c>
      <c r="E1" t="s">
        <v>184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185</v>
      </c>
      <c r="P1" t="s">
        <v>196</v>
      </c>
      <c r="Q1" t="s">
        <v>197</v>
      </c>
      <c r="R1" t="s">
        <v>198</v>
      </c>
      <c r="S1" t="s">
        <v>195</v>
      </c>
    </row>
    <row r="2" spans="1:19" x14ac:dyDescent="0.2">
      <c r="A2" t="s">
        <v>3</v>
      </c>
      <c r="B2" t="s">
        <v>4</v>
      </c>
      <c r="C2" t="str">
        <f>CONCATENATE(A2," ",B2)</f>
        <v>Camponotus aethiops</v>
      </c>
      <c r="D2">
        <v>1</v>
      </c>
      <c r="E2">
        <v>7.5</v>
      </c>
      <c r="F2">
        <v>0.67</v>
      </c>
      <c r="G2">
        <v>0</v>
      </c>
      <c r="H2">
        <v>1</v>
      </c>
      <c r="I2">
        <v>0</v>
      </c>
      <c r="J2">
        <v>0.25</v>
      </c>
      <c r="K2">
        <v>0.75</v>
      </c>
      <c r="L2">
        <v>0</v>
      </c>
      <c r="M2">
        <v>1</v>
      </c>
      <c r="N2">
        <v>0</v>
      </c>
      <c r="O2">
        <v>7.47</v>
      </c>
      <c r="P2">
        <v>0</v>
      </c>
      <c r="Q2">
        <v>0</v>
      </c>
      <c r="R2">
        <v>1</v>
      </c>
      <c r="S2">
        <f>ROUND(EXP(O2),0)</f>
        <v>1755</v>
      </c>
    </row>
    <row r="3" spans="1:19" hidden="1" x14ac:dyDescent="0.2">
      <c r="A3" t="s">
        <v>3</v>
      </c>
      <c r="B3" t="s">
        <v>5</v>
      </c>
      <c r="C3" t="str">
        <f t="shared" ref="C3:C66" si="0">CONCATENATE(A3," ",B3)</f>
        <v>Camponotus amaurus</v>
      </c>
    </row>
    <row r="4" spans="1:19" hidden="1" x14ac:dyDescent="0.2">
      <c r="A4" t="s">
        <v>3</v>
      </c>
      <c r="B4" t="s">
        <v>6</v>
      </c>
      <c r="C4" t="str">
        <f t="shared" si="0"/>
        <v>Camponotus cruentatus</v>
      </c>
    </row>
    <row r="5" spans="1:19" hidden="1" x14ac:dyDescent="0.2">
      <c r="A5" t="s">
        <v>3</v>
      </c>
      <c r="B5" t="s">
        <v>7</v>
      </c>
      <c r="C5" t="str">
        <f t="shared" si="0"/>
        <v>Camponotus gestroi</v>
      </c>
    </row>
    <row r="6" spans="1:19" x14ac:dyDescent="0.2">
      <c r="A6" t="s">
        <v>3</v>
      </c>
      <c r="B6" t="s">
        <v>8</v>
      </c>
      <c r="C6" t="str">
        <f t="shared" si="0"/>
        <v>Camponotus fallax</v>
      </c>
      <c r="D6">
        <v>1</v>
      </c>
      <c r="E6">
        <v>6.9</v>
      </c>
      <c r="F6">
        <v>0.41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6.21</v>
      </c>
      <c r="P6">
        <v>0</v>
      </c>
      <c r="Q6">
        <v>0</v>
      </c>
      <c r="R6">
        <v>1</v>
      </c>
      <c r="S6">
        <f>ROUND(EXP(O6),0)</f>
        <v>498</v>
      </c>
    </row>
    <row r="7" spans="1:19" hidden="1" x14ac:dyDescent="0.2">
      <c r="A7" t="s">
        <v>3</v>
      </c>
      <c r="B7" t="s">
        <v>9</v>
      </c>
      <c r="C7" t="str">
        <f t="shared" si="0"/>
        <v>Camponotus figaro</v>
      </c>
    </row>
    <row r="8" spans="1:19" hidden="1" x14ac:dyDescent="0.2">
      <c r="A8" t="s">
        <v>3</v>
      </c>
      <c r="B8" t="s">
        <v>10</v>
      </c>
      <c r="C8" t="str">
        <f t="shared" si="0"/>
        <v>Camponotus foreli</v>
      </c>
    </row>
    <row r="9" spans="1:19" x14ac:dyDescent="0.2">
      <c r="A9" t="s">
        <v>3</v>
      </c>
      <c r="B9" t="s">
        <v>11</v>
      </c>
      <c r="C9" t="str">
        <f t="shared" si="0"/>
        <v>Camponotus herculeanus</v>
      </c>
      <c r="D9">
        <v>1</v>
      </c>
      <c r="E9">
        <v>10.8</v>
      </c>
      <c r="F9">
        <v>0.69</v>
      </c>
      <c r="G9">
        <v>0</v>
      </c>
      <c r="H9">
        <v>1</v>
      </c>
      <c r="I9">
        <v>0</v>
      </c>
      <c r="J9">
        <v>0.25</v>
      </c>
      <c r="K9">
        <v>0.75</v>
      </c>
      <c r="L9">
        <v>0</v>
      </c>
      <c r="M9">
        <v>1</v>
      </c>
      <c r="N9">
        <v>0</v>
      </c>
      <c r="O9">
        <v>8.52</v>
      </c>
      <c r="P9">
        <v>0.5</v>
      </c>
      <c r="Q9">
        <v>0</v>
      </c>
      <c r="R9">
        <v>1</v>
      </c>
      <c r="S9">
        <f t="shared" ref="S9:S10" si="1">ROUND(EXP(O9),0)</f>
        <v>5014</v>
      </c>
    </row>
    <row r="10" spans="1:19" x14ac:dyDescent="0.2">
      <c r="A10" t="s">
        <v>3</v>
      </c>
      <c r="B10" t="s">
        <v>12</v>
      </c>
      <c r="C10" t="str">
        <f t="shared" si="0"/>
        <v>Camponotus lateralis</v>
      </c>
      <c r="D10">
        <v>1</v>
      </c>
      <c r="E10">
        <v>5</v>
      </c>
      <c r="F10">
        <v>0.4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6.91</v>
      </c>
      <c r="P10">
        <v>0</v>
      </c>
      <c r="Q10">
        <v>0</v>
      </c>
      <c r="R10">
        <v>1</v>
      </c>
      <c r="S10">
        <f t="shared" si="1"/>
        <v>1002</v>
      </c>
    </row>
    <row r="11" spans="1:19" hidden="1" x14ac:dyDescent="0.2">
      <c r="A11" t="s">
        <v>3</v>
      </c>
      <c r="B11" t="s">
        <v>13</v>
      </c>
      <c r="C11" t="str">
        <f t="shared" si="0"/>
        <v>Camponotus ligniperdus</v>
      </c>
    </row>
    <row r="12" spans="1:19" hidden="1" x14ac:dyDescent="0.2">
      <c r="A12" t="s">
        <v>3</v>
      </c>
      <c r="B12" t="s">
        <v>14</v>
      </c>
      <c r="C12" t="str">
        <f t="shared" si="0"/>
        <v>Camponotus micans</v>
      </c>
    </row>
    <row r="13" spans="1:19" x14ac:dyDescent="0.2">
      <c r="A13" t="s">
        <v>3</v>
      </c>
      <c r="B13" t="s">
        <v>15</v>
      </c>
      <c r="C13" t="str">
        <f t="shared" si="0"/>
        <v>Camponotus piceus</v>
      </c>
      <c r="D13">
        <v>1</v>
      </c>
      <c r="E13">
        <v>3.9</v>
      </c>
      <c r="F13">
        <v>0.44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6.21</v>
      </c>
      <c r="P13">
        <v>0</v>
      </c>
      <c r="Q13">
        <v>0</v>
      </c>
      <c r="R13">
        <v>1</v>
      </c>
      <c r="S13">
        <f>ROUND(EXP(O13),0)</f>
        <v>498</v>
      </c>
    </row>
    <row r="14" spans="1:19" hidden="1" x14ac:dyDescent="0.2">
      <c r="A14" t="s">
        <v>3</v>
      </c>
      <c r="B14" t="s">
        <v>16</v>
      </c>
      <c r="C14" t="str">
        <f t="shared" si="0"/>
        <v>Camponotus pilicornis</v>
      </c>
    </row>
    <row r="15" spans="1:19" hidden="1" x14ac:dyDescent="0.2">
      <c r="A15" t="s">
        <v>3</v>
      </c>
      <c r="B15" t="s">
        <v>17</v>
      </c>
      <c r="C15" t="str">
        <f t="shared" si="0"/>
        <v>Camponotus sylvaticus</v>
      </c>
    </row>
    <row r="16" spans="1:19" x14ac:dyDescent="0.2">
      <c r="A16" t="s">
        <v>3</v>
      </c>
      <c r="B16" t="s">
        <v>18</v>
      </c>
      <c r="C16" t="str">
        <f t="shared" si="0"/>
        <v>Camponotus truncatus</v>
      </c>
      <c r="D16">
        <v>1</v>
      </c>
      <c r="E16">
        <v>4.5</v>
      </c>
      <c r="F16">
        <v>0.67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5.7</v>
      </c>
      <c r="P16">
        <v>0</v>
      </c>
      <c r="Q16">
        <v>0</v>
      </c>
      <c r="R16">
        <v>1</v>
      </c>
      <c r="S16">
        <f t="shared" ref="S16:S17" si="2">ROUND(EXP(O16),0)</f>
        <v>299</v>
      </c>
    </row>
    <row r="17" spans="1:19" x14ac:dyDescent="0.2">
      <c r="A17" t="s">
        <v>3</v>
      </c>
      <c r="B17" t="s">
        <v>19</v>
      </c>
      <c r="C17" t="str">
        <f t="shared" si="0"/>
        <v>Camponotus vagus</v>
      </c>
      <c r="D17">
        <v>1</v>
      </c>
      <c r="E17">
        <v>9.4</v>
      </c>
      <c r="F17">
        <v>0.68</v>
      </c>
      <c r="G17">
        <v>0</v>
      </c>
      <c r="H17">
        <v>1</v>
      </c>
      <c r="I17">
        <v>0</v>
      </c>
      <c r="J17">
        <v>0.25</v>
      </c>
      <c r="K17">
        <v>0.75</v>
      </c>
      <c r="L17">
        <v>0</v>
      </c>
      <c r="M17">
        <v>1</v>
      </c>
      <c r="N17">
        <v>0</v>
      </c>
      <c r="O17">
        <v>7.82</v>
      </c>
      <c r="P17">
        <v>1</v>
      </c>
      <c r="Q17">
        <v>0</v>
      </c>
      <c r="R17">
        <v>1</v>
      </c>
      <c r="S17">
        <f t="shared" si="2"/>
        <v>2490</v>
      </c>
    </row>
    <row r="18" spans="1:19" hidden="1" x14ac:dyDescent="0.2">
      <c r="A18" t="s">
        <v>20</v>
      </c>
      <c r="B18" t="s">
        <v>21</v>
      </c>
      <c r="C18" t="str">
        <f t="shared" si="0"/>
        <v>Cataglyphis aenescens</v>
      </c>
    </row>
    <row r="19" spans="1:19" hidden="1" x14ac:dyDescent="0.2">
      <c r="A19" t="s">
        <v>20</v>
      </c>
      <c r="B19" t="s">
        <v>22</v>
      </c>
      <c r="C19" t="str">
        <f t="shared" si="0"/>
        <v>Cataglyphis cursor</v>
      </c>
    </row>
    <row r="20" spans="1:19" hidden="1" x14ac:dyDescent="0.2">
      <c r="A20" t="s">
        <v>20</v>
      </c>
      <c r="B20" t="s">
        <v>23</v>
      </c>
      <c r="C20" t="str">
        <f t="shared" si="0"/>
        <v>Cataglyphis floricola</v>
      </c>
    </row>
    <row r="21" spans="1:19" hidden="1" x14ac:dyDescent="0.2">
      <c r="A21" t="s">
        <v>20</v>
      </c>
      <c r="B21" t="s">
        <v>24</v>
      </c>
      <c r="C21" t="str">
        <f t="shared" si="0"/>
        <v>Cataglyphis hispanica</v>
      </c>
    </row>
    <row r="22" spans="1:19" hidden="1" x14ac:dyDescent="0.2">
      <c r="A22" t="s">
        <v>20</v>
      </c>
      <c r="B22" t="s">
        <v>25</v>
      </c>
      <c r="C22" t="str">
        <f t="shared" si="0"/>
        <v>Cataglyphis iberica</v>
      </c>
    </row>
    <row r="23" spans="1:19" hidden="1" x14ac:dyDescent="0.2">
      <c r="A23" t="s">
        <v>20</v>
      </c>
      <c r="B23" t="s">
        <v>26</v>
      </c>
      <c r="C23" t="str">
        <f t="shared" si="0"/>
        <v>Cataglyphis rosenhaueri</v>
      </c>
    </row>
    <row r="24" spans="1:19" hidden="1" x14ac:dyDescent="0.2">
      <c r="A24" t="s">
        <v>20</v>
      </c>
      <c r="B24" t="s">
        <v>27</v>
      </c>
      <c r="C24" t="str">
        <f t="shared" si="0"/>
        <v>Cataglyphis velox</v>
      </c>
    </row>
    <row r="25" spans="1:19" hidden="1" x14ac:dyDescent="0.2">
      <c r="A25" t="s">
        <v>28</v>
      </c>
      <c r="B25" t="s">
        <v>29</v>
      </c>
      <c r="C25" t="str">
        <f t="shared" si="0"/>
        <v>Formica acquilonia</v>
      </c>
    </row>
    <row r="26" spans="1:19" x14ac:dyDescent="0.2">
      <c r="A26" t="s">
        <v>28</v>
      </c>
      <c r="B26" t="s">
        <v>30</v>
      </c>
      <c r="C26" t="str">
        <f t="shared" si="0"/>
        <v>Formica cinerea</v>
      </c>
      <c r="D26">
        <v>1</v>
      </c>
      <c r="E26">
        <v>5.3</v>
      </c>
      <c r="F26">
        <v>0.66</v>
      </c>
      <c r="G26">
        <v>0</v>
      </c>
      <c r="H26">
        <v>1</v>
      </c>
      <c r="I26">
        <v>0</v>
      </c>
      <c r="J26">
        <v>0.5</v>
      </c>
      <c r="K26">
        <v>0.5</v>
      </c>
      <c r="L26">
        <v>0</v>
      </c>
      <c r="M26">
        <v>0</v>
      </c>
      <c r="N26">
        <v>1</v>
      </c>
      <c r="O26">
        <v>8.52</v>
      </c>
      <c r="P26">
        <v>0.5</v>
      </c>
      <c r="Q26">
        <v>1</v>
      </c>
      <c r="R26">
        <v>0</v>
      </c>
      <c r="S26">
        <f>ROUND(EXP(O26),0)</f>
        <v>5014</v>
      </c>
    </row>
    <row r="27" spans="1:19" hidden="1" x14ac:dyDescent="0.2">
      <c r="A27" t="s">
        <v>28</v>
      </c>
      <c r="B27" t="s">
        <v>31</v>
      </c>
      <c r="C27" t="str">
        <f t="shared" si="0"/>
        <v>Formica clara</v>
      </c>
    </row>
    <row r="28" spans="1:19" x14ac:dyDescent="0.2">
      <c r="A28" t="s">
        <v>28</v>
      </c>
      <c r="B28" t="s">
        <v>32</v>
      </c>
      <c r="C28" t="str">
        <f t="shared" si="0"/>
        <v>Formica cunicularia</v>
      </c>
      <c r="D28">
        <v>1</v>
      </c>
      <c r="E28">
        <v>5.3</v>
      </c>
      <c r="F28">
        <v>0.47</v>
      </c>
      <c r="G28">
        <v>1</v>
      </c>
      <c r="H28">
        <v>0</v>
      </c>
      <c r="I28">
        <v>0</v>
      </c>
      <c r="J28">
        <v>0.5</v>
      </c>
      <c r="K28">
        <v>0.5</v>
      </c>
      <c r="L28">
        <v>0</v>
      </c>
      <c r="M28">
        <v>1</v>
      </c>
      <c r="N28">
        <v>0</v>
      </c>
      <c r="O28">
        <v>7.24</v>
      </c>
      <c r="P28">
        <v>0</v>
      </c>
      <c r="Q28">
        <v>0.5</v>
      </c>
      <c r="R28">
        <v>1</v>
      </c>
      <c r="S28">
        <f>ROUND(EXP(O28),0)</f>
        <v>1394</v>
      </c>
    </row>
    <row r="29" spans="1:19" hidden="1" x14ac:dyDescent="0.2">
      <c r="A29" t="s">
        <v>28</v>
      </c>
      <c r="B29" t="s">
        <v>33</v>
      </c>
      <c r="C29" t="str">
        <f t="shared" si="0"/>
        <v>Formica decipiens</v>
      </c>
    </row>
    <row r="30" spans="1:19" x14ac:dyDescent="0.2">
      <c r="A30" t="s">
        <v>28</v>
      </c>
      <c r="B30" t="s">
        <v>34</v>
      </c>
      <c r="C30" t="str">
        <f t="shared" si="0"/>
        <v>Formica fusca</v>
      </c>
      <c r="D30">
        <v>1</v>
      </c>
      <c r="E30">
        <v>5</v>
      </c>
      <c r="F30">
        <v>0.6</v>
      </c>
      <c r="G30">
        <v>1</v>
      </c>
      <c r="H30">
        <v>0</v>
      </c>
      <c r="I30">
        <v>0</v>
      </c>
      <c r="J30">
        <v>0.5</v>
      </c>
      <c r="K30">
        <v>0.5</v>
      </c>
      <c r="L30">
        <v>0</v>
      </c>
      <c r="M30">
        <v>1</v>
      </c>
      <c r="N30">
        <v>0</v>
      </c>
      <c r="O30">
        <v>9.1</v>
      </c>
      <c r="P30">
        <v>1</v>
      </c>
      <c r="Q30">
        <v>1</v>
      </c>
      <c r="R30">
        <v>1</v>
      </c>
      <c r="S30">
        <f t="shared" ref="S30:S31" si="3">ROUND(EXP(O30),0)</f>
        <v>8955</v>
      </c>
    </row>
    <row r="31" spans="1:19" x14ac:dyDescent="0.2">
      <c r="A31" t="s">
        <v>28</v>
      </c>
      <c r="B31" t="s">
        <v>35</v>
      </c>
      <c r="C31" t="str">
        <f t="shared" si="0"/>
        <v>Formica gagates</v>
      </c>
      <c r="D31">
        <v>1</v>
      </c>
      <c r="E31">
        <v>5</v>
      </c>
      <c r="F31">
        <v>0.6</v>
      </c>
      <c r="G31">
        <v>1</v>
      </c>
      <c r="H31">
        <v>0</v>
      </c>
      <c r="I31">
        <v>0</v>
      </c>
      <c r="J31">
        <v>0.5</v>
      </c>
      <c r="K31">
        <v>0.5</v>
      </c>
      <c r="L31">
        <v>0</v>
      </c>
      <c r="M31">
        <v>1</v>
      </c>
      <c r="N31">
        <v>0</v>
      </c>
      <c r="O31">
        <v>6.21</v>
      </c>
      <c r="P31">
        <v>0</v>
      </c>
      <c r="Q31">
        <v>0</v>
      </c>
      <c r="R31">
        <v>1</v>
      </c>
      <c r="S31">
        <f t="shared" si="3"/>
        <v>498</v>
      </c>
    </row>
    <row r="32" spans="1:19" hidden="1" x14ac:dyDescent="0.2">
      <c r="A32" t="s">
        <v>28</v>
      </c>
      <c r="B32" t="s">
        <v>36</v>
      </c>
      <c r="C32" t="str">
        <f t="shared" si="0"/>
        <v>Formica gerardi</v>
      </c>
    </row>
    <row r="33" spans="1:19" x14ac:dyDescent="0.2">
      <c r="A33" t="s">
        <v>28</v>
      </c>
      <c r="B33" t="s">
        <v>37</v>
      </c>
      <c r="C33" t="str">
        <f t="shared" si="0"/>
        <v>Formica lemani</v>
      </c>
      <c r="D33">
        <v>1</v>
      </c>
      <c r="E33">
        <v>5.5</v>
      </c>
      <c r="F33">
        <v>0.38</v>
      </c>
      <c r="G33">
        <v>1</v>
      </c>
      <c r="H33">
        <v>0</v>
      </c>
      <c r="I33">
        <v>0</v>
      </c>
      <c r="J33">
        <v>0.5</v>
      </c>
      <c r="K33">
        <v>0.5</v>
      </c>
      <c r="L33">
        <v>0</v>
      </c>
      <c r="M33">
        <v>1</v>
      </c>
      <c r="N33">
        <v>0</v>
      </c>
      <c r="O33">
        <v>7.47</v>
      </c>
      <c r="P33">
        <v>0</v>
      </c>
      <c r="Q33">
        <v>0</v>
      </c>
      <c r="R33">
        <v>1</v>
      </c>
      <c r="S33">
        <f t="shared" ref="S33:S35" si="4">ROUND(EXP(O33),0)</f>
        <v>1755</v>
      </c>
    </row>
    <row r="34" spans="1:19" x14ac:dyDescent="0.2">
      <c r="A34" t="s">
        <v>28</v>
      </c>
      <c r="B34" t="s">
        <v>38</v>
      </c>
      <c r="C34" t="str">
        <f t="shared" si="0"/>
        <v>Formica lugubris</v>
      </c>
      <c r="D34">
        <v>1</v>
      </c>
      <c r="E34">
        <v>6.5</v>
      </c>
      <c r="F34">
        <v>0.77</v>
      </c>
      <c r="G34">
        <v>0</v>
      </c>
      <c r="H34">
        <v>1</v>
      </c>
      <c r="I34">
        <v>0</v>
      </c>
      <c r="J34">
        <v>0.5</v>
      </c>
      <c r="K34">
        <v>0.5</v>
      </c>
      <c r="L34">
        <v>0</v>
      </c>
      <c r="M34">
        <v>0</v>
      </c>
      <c r="N34">
        <v>1</v>
      </c>
      <c r="O34">
        <v>10.6</v>
      </c>
      <c r="P34">
        <v>1</v>
      </c>
      <c r="Q34">
        <v>1</v>
      </c>
      <c r="R34">
        <v>0.5</v>
      </c>
      <c r="S34">
        <f t="shared" si="4"/>
        <v>40135</v>
      </c>
    </row>
    <row r="35" spans="1:19" x14ac:dyDescent="0.2">
      <c r="A35" t="s">
        <v>28</v>
      </c>
      <c r="B35" t="s">
        <v>39</v>
      </c>
      <c r="C35" t="str">
        <f t="shared" si="0"/>
        <v>Formica lusatica</v>
      </c>
      <c r="D35">
        <v>1</v>
      </c>
      <c r="E35">
        <v>6.5</v>
      </c>
      <c r="F35">
        <v>0.46</v>
      </c>
      <c r="G35">
        <v>1</v>
      </c>
      <c r="H35">
        <v>1</v>
      </c>
      <c r="I35">
        <v>0</v>
      </c>
      <c r="J35">
        <v>0.5</v>
      </c>
      <c r="K35">
        <v>0.5</v>
      </c>
      <c r="L35">
        <v>0</v>
      </c>
      <c r="M35">
        <v>1</v>
      </c>
      <c r="N35">
        <v>0</v>
      </c>
      <c r="O35">
        <v>8.52</v>
      </c>
      <c r="P35">
        <v>0</v>
      </c>
      <c r="Q35">
        <v>0</v>
      </c>
      <c r="R35">
        <v>1</v>
      </c>
      <c r="S35">
        <f t="shared" si="4"/>
        <v>5014</v>
      </c>
    </row>
    <row r="36" spans="1:19" hidden="1" x14ac:dyDescent="0.2">
      <c r="A36" t="s">
        <v>28</v>
      </c>
      <c r="B36" t="s">
        <v>40</v>
      </c>
      <c r="C36" t="str">
        <f t="shared" si="0"/>
        <v>Formica nigricans</v>
      </c>
    </row>
    <row r="37" spans="1:19" x14ac:dyDescent="0.2">
      <c r="A37" t="s">
        <v>28</v>
      </c>
      <c r="B37" t="s">
        <v>41</v>
      </c>
      <c r="C37" t="str">
        <f t="shared" si="0"/>
        <v>Formica polyctena</v>
      </c>
      <c r="D37">
        <v>1</v>
      </c>
      <c r="E37">
        <v>6.5</v>
      </c>
      <c r="F37">
        <v>0.77</v>
      </c>
      <c r="G37">
        <v>0</v>
      </c>
      <c r="H37">
        <v>1</v>
      </c>
      <c r="I37">
        <v>0</v>
      </c>
      <c r="J37">
        <v>0.5</v>
      </c>
      <c r="K37">
        <v>0.5</v>
      </c>
      <c r="L37">
        <v>0</v>
      </c>
      <c r="M37">
        <v>0</v>
      </c>
      <c r="N37">
        <v>1</v>
      </c>
      <c r="O37">
        <v>13.02</v>
      </c>
      <c r="P37">
        <v>1</v>
      </c>
      <c r="Q37">
        <v>1</v>
      </c>
      <c r="R37">
        <v>0</v>
      </c>
      <c r="S37">
        <f t="shared" ref="S37:S41" si="5">ROUND(EXP(O37),0)</f>
        <v>451351</v>
      </c>
    </row>
    <row r="38" spans="1:19" x14ac:dyDescent="0.2">
      <c r="A38" t="s">
        <v>28</v>
      </c>
      <c r="B38" t="s">
        <v>42</v>
      </c>
      <c r="C38" t="str">
        <f t="shared" si="0"/>
        <v>Formica pratensis</v>
      </c>
      <c r="D38">
        <v>1</v>
      </c>
      <c r="E38">
        <v>6.5</v>
      </c>
      <c r="F38">
        <v>0.77</v>
      </c>
      <c r="G38">
        <v>0</v>
      </c>
      <c r="H38">
        <v>1</v>
      </c>
      <c r="I38">
        <v>0</v>
      </c>
      <c r="J38">
        <v>0.5</v>
      </c>
      <c r="K38">
        <v>0.5</v>
      </c>
      <c r="L38">
        <v>0</v>
      </c>
      <c r="M38">
        <v>0</v>
      </c>
      <c r="N38">
        <v>1</v>
      </c>
      <c r="O38">
        <v>11</v>
      </c>
      <c r="P38">
        <v>1</v>
      </c>
      <c r="Q38">
        <v>1</v>
      </c>
      <c r="R38">
        <v>0</v>
      </c>
      <c r="S38">
        <f t="shared" si="5"/>
        <v>59874</v>
      </c>
    </row>
    <row r="39" spans="1:19" x14ac:dyDescent="0.2">
      <c r="A39" t="s">
        <v>28</v>
      </c>
      <c r="B39" t="s">
        <v>43</v>
      </c>
      <c r="C39" t="str">
        <f t="shared" si="0"/>
        <v>Formica rufa</v>
      </c>
      <c r="D39">
        <v>1</v>
      </c>
      <c r="E39">
        <v>6.5</v>
      </c>
      <c r="F39">
        <v>0.77</v>
      </c>
      <c r="G39">
        <v>0</v>
      </c>
      <c r="H39">
        <v>1</v>
      </c>
      <c r="I39">
        <v>0</v>
      </c>
      <c r="J39">
        <v>0.5</v>
      </c>
      <c r="K39">
        <v>0.5</v>
      </c>
      <c r="L39">
        <v>0</v>
      </c>
      <c r="M39">
        <v>0</v>
      </c>
      <c r="N39">
        <v>1</v>
      </c>
      <c r="O39">
        <v>9.2100000000000009</v>
      </c>
      <c r="P39">
        <v>1</v>
      </c>
      <c r="Q39">
        <v>1</v>
      </c>
      <c r="R39">
        <v>0</v>
      </c>
      <c r="S39">
        <f t="shared" si="5"/>
        <v>9997</v>
      </c>
    </row>
    <row r="40" spans="1:19" x14ac:dyDescent="0.2">
      <c r="A40" t="s">
        <v>28</v>
      </c>
      <c r="B40" t="s">
        <v>44</v>
      </c>
      <c r="C40" t="str">
        <f t="shared" si="0"/>
        <v>Formica rufibarbis</v>
      </c>
      <c r="D40">
        <v>1</v>
      </c>
      <c r="E40">
        <v>6</v>
      </c>
      <c r="F40">
        <v>0.5</v>
      </c>
      <c r="G40">
        <v>1</v>
      </c>
      <c r="H40">
        <v>0</v>
      </c>
      <c r="I40">
        <v>0</v>
      </c>
      <c r="J40">
        <v>0.5</v>
      </c>
      <c r="K40">
        <v>0.5</v>
      </c>
      <c r="L40">
        <v>0</v>
      </c>
      <c r="M40">
        <v>1</v>
      </c>
      <c r="N40">
        <v>0</v>
      </c>
      <c r="O40">
        <v>6.91</v>
      </c>
      <c r="P40">
        <v>0</v>
      </c>
      <c r="Q40">
        <v>0</v>
      </c>
      <c r="R40">
        <v>1</v>
      </c>
      <c r="S40">
        <f t="shared" si="5"/>
        <v>1002</v>
      </c>
    </row>
    <row r="41" spans="1:19" x14ac:dyDescent="0.2">
      <c r="A41" t="s">
        <v>28</v>
      </c>
      <c r="B41" t="s">
        <v>45</v>
      </c>
      <c r="C41" t="str">
        <f t="shared" si="0"/>
        <v>Formica sanguinea</v>
      </c>
      <c r="D41">
        <v>1</v>
      </c>
      <c r="E41">
        <v>7.5</v>
      </c>
      <c r="F41">
        <v>0.4</v>
      </c>
      <c r="G41">
        <v>1</v>
      </c>
      <c r="H41">
        <v>1</v>
      </c>
      <c r="I41">
        <v>0</v>
      </c>
      <c r="J41">
        <v>0.5</v>
      </c>
      <c r="K41">
        <v>0.5</v>
      </c>
      <c r="L41">
        <v>0</v>
      </c>
      <c r="M41">
        <v>0</v>
      </c>
      <c r="N41">
        <v>1</v>
      </c>
      <c r="O41">
        <v>9.2100000000000009</v>
      </c>
      <c r="P41">
        <v>0.5</v>
      </c>
      <c r="Q41">
        <v>0</v>
      </c>
      <c r="R41">
        <v>0.5</v>
      </c>
      <c r="S41">
        <f t="shared" si="5"/>
        <v>9997</v>
      </c>
    </row>
    <row r="42" spans="1:19" hidden="1" x14ac:dyDescent="0.2">
      <c r="A42" t="s">
        <v>28</v>
      </c>
      <c r="B42" t="s">
        <v>46</v>
      </c>
      <c r="C42" t="str">
        <f t="shared" si="0"/>
        <v>Formica subrufa</v>
      </c>
    </row>
    <row r="43" spans="1:19" hidden="1" x14ac:dyDescent="0.2">
      <c r="A43" t="s">
        <v>28</v>
      </c>
      <c r="B43" t="s">
        <v>47</v>
      </c>
      <c r="C43" t="str">
        <f t="shared" si="0"/>
        <v>Formica transkaucasica</v>
      </c>
    </row>
    <row r="44" spans="1:19" x14ac:dyDescent="0.2">
      <c r="A44" t="s">
        <v>28</v>
      </c>
      <c r="B44" t="s">
        <v>48</v>
      </c>
      <c r="C44" t="str">
        <f t="shared" si="0"/>
        <v>Formica truncorum</v>
      </c>
      <c r="D44">
        <v>1</v>
      </c>
      <c r="E44">
        <v>6.3</v>
      </c>
      <c r="F44">
        <v>0.87</v>
      </c>
      <c r="G44">
        <v>0</v>
      </c>
      <c r="H44">
        <v>1</v>
      </c>
      <c r="I44">
        <v>0</v>
      </c>
      <c r="J44">
        <v>0.5</v>
      </c>
      <c r="K44">
        <v>0.5</v>
      </c>
      <c r="L44">
        <v>0</v>
      </c>
      <c r="M44">
        <v>0</v>
      </c>
      <c r="N44">
        <v>1</v>
      </c>
      <c r="O44">
        <v>9.2100000000000009</v>
      </c>
      <c r="P44">
        <v>1</v>
      </c>
      <c r="Q44">
        <v>1</v>
      </c>
      <c r="R44">
        <v>0</v>
      </c>
      <c r="S44">
        <f t="shared" ref="S44:S46" si="6">ROUND(EXP(O44),0)</f>
        <v>9997</v>
      </c>
    </row>
    <row r="45" spans="1:19" x14ac:dyDescent="0.2">
      <c r="A45" t="s">
        <v>28</v>
      </c>
      <c r="B45" t="s">
        <v>49</v>
      </c>
      <c r="C45" t="str">
        <f t="shared" si="0"/>
        <v>Formica uralensis</v>
      </c>
      <c r="D45">
        <v>1</v>
      </c>
      <c r="E45">
        <v>6.3</v>
      </c>
      <c r="F45">
        <v>0.4</v>
      </c>
      <c r="G45">
        <v>0</v>
      </c>
      <c r="H45">
        <v>0</v>
      </c>
      <c r="I45">
        <v>0</v>
      </c>
      <c r="J45">
        <v>0.5</v>
      </c>
      <c r="K45">
        <v>0.5</v>
      </c>
      <c r="L45">
        <v>0</v>
      </c>
      <c r="M45">
        <v>0</v>
      </c>
      <c r="N45">
        <v>1</v>
      </c>
      <c r="P45">
        <v>1</v>
      </c>
      <c r="Q45">
        <v>1</v>
      </c>
      <c r="R45">
        <v>0</v>
      </c>
      <c r="S45">
        <f t="shared" si="6"/>
        <v>1</v>
      </c>
    </row>
    <row r="46" spans="1:19" x14ac:dyDescent="0.2">
      <c r="A46" t="s">
        <v>50</v>
      </c>
      <c r="B46" t="s">
        <v>51</v>
      </c>
      <c r="C46" t="str">
        <f t="shared" si="0"/>
        <v>Lasius alienus</v>
      </c>
      <c r="D46">
        <v>1</v>
      </c>
      <c r="E46">
        <v>2.8</v>
      </c>
      <c r="F46">
        <v>0.5</v>
      </c>
      <c r="G46">
        <v>0</v>
      </c>
      <c r="H46">
        <v>1</v>
      </c>
      <c r="I46">
        <v>0</v>
      </c>
      <c r="J46">
        <v>0.25</v>
      </c>
      <c r="K46">
        <v>0.75</v>
      </c>
      <c r="L46">
        <v>0</v>
      </c>
      <c r="M46">
        <v>0</v>
      </c>
      <c r="N46">
        <v>1</v>
      </c>
      <c r="O46">
        <v>9.4700000000000006</v>
      </c>
      <c r="P46">
        <v>0</v>
      </c>
      <c r="Q46">
        <v>0</v>
      </c>
      <c r="R46">
        <v>1</v>
      </c>
      <c r="S46">
        <f t="shared" si="6"/>
        <v>12965</v>
      </c>
    </row>
    <row r="47" spans="1:19" hidden="1" x14ac:dyDescent="0.2">
      <c r="A47" t="s">
        <v>50</v>
      </c>
      <c r="B47" t="s">
        <v>52</v>
      </c>
      <c r="C47" t="str">
        <f t="shared" si="0"/>
        <v>Lasius balcanicus</v>
      </c>
    </row>
    <row r="48" spans="1:19" x14ac:dyDescent="0.2">
      <c r="A48" t="s">
        <v>50</v>
      </c>
      <c r="B48" t="s">
        <v>53</v>
      </c>
      <c r="C48" t="str">
        <f t="shared" si="0"/>
        <v>Lasius brunneus</v>
      </c>
      <c r="D48">
        <v>1</v>
      </c>
      <c r="E48">
        <v>2.9</v>
      </c>
      <c r="F48">
        <v>0.62</v>
      </c>
      <c r="G48">
        <v>0</v>
      </c>
      <c r="H48">
        <v>0</v>
      </c>
      <c r="I48">
        <v>0</v>
      </c>
      <c r="J48">
        <v>0.25</v>
      </c>
      <c r="K48">
        <v>0.75</v>
      </c>
      <c r="L48">
        <v>0</v>
      </c>
      <c r="M48">
        <v>0</v>
      </c>
      <c r="N48">
        <v>1</v>
      </c>
      <c r="O48">
        <v>9.2100000000000009</v>
      </c>
      <c r="P48">
        <v>0</v>
      </c>
      <c r="Q48">
        <v>0</v>
      </c>
      <c r="R48">
        <v>1</v>
      </c>
      <c r="S48">
        <f>ROUND(EXP(O48),0)</f>
        <v>9997</v>
      </c>
    </row>
    <row r="49" spans="1:19" hidden="1" x14ac:dyDescent="0.2">
      <c r="A49" t="s">
        <v>50</v>
      </c>
      <c r="B49" t="s">
        <v>54</v>
      </c>
      <c r="C49" t="str">
        <f t="shared" si="0"/>
        <v>Lasius cinereus</v>
      </c>
    </row>
    <row r="50" spans="1:19" x14ac:dyDescent="0.2">
      <c r="A50" t="s">
        <v>50</v>
      </c>
      <c r="B50" t="s">
        <v>55</v>
      </c>
      <c r="C50" t="str">
        <f t="shared" si="0"/>
        <v>Lasius emarginatus</v>
      </c>
      <c r="D50">
        <v>1</v>
      </c>
      <c r="E50">
        <v>3.2</v>
      </c>
      <c r="F50">
        <v>0.47</v>
      </c>
      <c r="G50">
        <v>0</v>
      </c>
      <c r="H50">
        <v>1</v>
      </c>
      <c r="I50">
        <v>0</v>
      </c>
      <c r="J50">
        <v>0.25</v>
      </c>
      <c r="K50">
        <v>0.75</v>
      </c>
      <c r="L50">
        <v>0</v>
      </c>
      <c r="M50">
        <v>0</v>
      </c>
      <c r="N50">
        <v>1</v>
      </c>
      <c r="O50">
        <v>9.2100000000000009</v>
      </c>
      <c r="P50">
        <v>0</v>
      </c>
      <c r="Q50">
        <v>0</v>
      </c>
      <c r="R50">
        <v>1</v>
      </c>
      <c r="S50">
        <f>ROUND(EXP(O50),0)</f>
        <v>9997</v>
      </c>
    </row>
    <row r="51" spans="1:19" hidden="1" x14ac:dyDescent="0.2">
      <c r="A51" t="s">
        <v>50</v>
      </c>
      <c r="B51" t="s">
        <v>56</v>
      </c>
      <c r="C51" t="str">
        <f t="shared" si="0"/>
        <v>Lasius flvus</v>
      </c>
    </row>
    <row r="52" spans="1:19" x14ac:dyDescent="0.2">
      <c r="A52" t="s">
        <v>50</v>
      </c>
      <c r="B52" t="s">
        <v>57</v>
      </c>
      <c r="C52" t="str">
        <f t="shared" si="0"/>
        <v>Lasius fuliginosus</v>
      </c>
      <c r="D52">
        <v>1</v>
      </c>
      <c r="E52">
        <v>4</v>
      </c>
      <c r="F52">
        <v>0.5</v>
      </c>
      <c r="G52">
        <v>0</v>
      </c>
      <c r="H52">
        <v>1</v>
      </c>
      <c r="I52">
        <v>0</v>
      </c>
      <c r="J52">
        <v>0.25</v>
      </c>
      <c r="K52">
        <v>0.75</v>
      </c>
      <c r="L52">
        <v>0</v>
      </c>
      <c r="M52">
        <v>0</v>
      </c>
      <c r="N52">
        <v>1</v>
      </c>
      <c r="O52">
        <v>14.73</v>
      </c>
      <c r="P52">
        <v>0</v>
      </c>
      <c r="Q52">
        <v>0</v>
      </c>
      <c r="R52">
        <v>0</v>
      </c>
      <c r="S52">
        <f>ROUND(EXP(O52),0)</f>
        <v>2495501</v>
      </c>
    </row>
    <row r="53" spans="1:19" hidden="1" x14ac:dyDescent="0.2">
      <c r="A53" t="s">
        <v>50</v>
      </c>
      <c r="B53" t="s">
        <v>58</v>
      </c>
      <c r="C53" t="str">
        <f t="shared" si="0"/>
        <v>Lasius grandis</v>
      </c>
    </row>
    <row r="54" spans="1:19" hidden="1" x14ac:dyDescent="0.2">
      <c r="A54" t="s">
        <v>50</v>
      </c>
      <c r="B54" t="s">
        <v>59</v>
      </c>
      <c r="C54" t="str">
        <f t="shared" si="0"/>
        <v>Lasius lasioides</v>
      </c>
    </row>
    <row r="55" spans="1:19" x14ac:dyDescent="0.2">
      <c r="A55" t="s">
        <v>50</v>
      </c>
      <c r="B55" t="s">
        <v>60</v>
      </c>
      <c r="C55" t="str">
        <f t="shared" si="0"/>
        <v>Lasius myops</v>
      </c>
      <c r="D55">
        <v>1</v>
      </c>
      <c r="E55">
        <v>2.9</v>
      </c>
      <c r="F55">
        <v>0.79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1</v>
      </c>
      <c r="O55">
        <v>8.52</v>
      </c>
      <c r="P55">
        <v>0</v>
      </c>
      <c r="Q55">
        <v>0</v>
      </c>
      <c r="R55">
        <v>1</v>
      </c>
      <c r="S55">
        <f t="shared" ref="S55:S59" si="7">ROUND(EXP(O55),0)</f>
        <v>5014</v>
      </c>
    </row>
    <row r="56" spans="1:19" x14ac:dyDescent="0.2">
      <c r="A56" t="s">
        <v>50</v>
      </c>
      <c r="B56" t="s">
        <v>61</v>
      </c>
      <c r="C56" t="str">
        <f t="shared" si="0"/>
        <v>Lasius niger</v>
      </c>
      <c r="D56">
        <v>1</v>
      </c>
      <c r="E56">
        <v>3</v>
      </c>
      <c r="F56">
        <v>0.67</v>
      </c>
      <c r="G56">
        <v>0</v>
      </c>
      <c r="H56">
        <v>1</v>
      </c>
      <c r="I56">
        <v>0</v>
      </c>
      <c r="J56">
        <v>0.25</v>
      </c>
      <c r="K56">
        <v>0.75</v>
      </c>
      <c r="L56">
        <v>0</v>
      </c>
      <c r="M56">
        <v>0</v>
      </c>
      <c r="N56">
        <v>1</v>
      </c>
      <c r="O56">
        <v>9.2100000000000009</v>
      </c>
      <c r="P56">
        <v>0</v>
      </c>
      <c r="Q56">
        <v>0</v>
      </c>
      <c r="R56">
        <v>1</v>
      </c>
      <c r="S56">
        <f t="shared" si="7"/>
        <v>9997</v>
      </c>
    </row>
    <row r="57" spans="1:19" x14ac:dyDescent="0.2">
      <c r="A57" t="s">
        <v>50</v>
      </c>
      <c r="B57" t="s">
        <v>62</v>
      </c>
      <c r="C57" t="str">
        <f t="shared" si="0"/>
        <v>Lasius paralienus</v>
      </c>
      <c r="D57">
        <v>1</v>
      </c>
      <c r="E57">
        <v>4.5</v>
      </c>
      <c r="F57">
        <v>0.44</v>
      </c>
      <c r="G57">
        <v>0</v>
      </c>
      <c r="H57">
        <v>1</v>
      </c>
      <c r="I57">
        <v>0</v>
      </c>
      <c r="J57">
        <v>0.25</v>
      </c>
      <c r="K57">
        <v>0.75</v>
      </c>
      <c r="L57">
        <v>0</v>
      </c>
      <c r="M57">
        <v>0</v>
      </c>
      <c r="N57">
        <v>1</v>
      </c>
      <c r="O57">
        <v>9.2100000000000009</v>
      </c>
      <c r="P57">
        <v>0</v>
      </c>
      <c r="Q57">
        <v>0</v>
      </c>
      <c r="R57">
        <v>1</v>
      </c>
      <c r="S57">
        <f t="shared" si="7"/>
        <v>9997</v>
      </c>
    </row>
    <row r="58" spans="1:19" x14ac:dyDescent="0.2">
      <c r="A58" t="s">
        <v>50</v>
      </c>
      <c r="B58" t="s">
        <v>63</v>
      </c>
      <c r="C58" t="str">
        <f t="shared" si="0"/>
        <v>Lasius psammophilus</v>
      </c>
      <c r="D58">
        <v>1</v>
      </c>
      <c r="E58">
        <v>3.4</v>
      </c>
      <c r="F58">
        <v>0.59</v>
      </c>
      <c r="G58">
        <v>0</v>
      </c>
      <c r="H58">
        <v>0</v>
      </c>
      <c r="I58">
        <v>0</v>
      </c>
      <c r="J58">
        <v>0.25</v>
      </c>
      <c r="K58">
        <v>0.75</v>
      </c>
      <c r="L58">
        <v>0</v>
      </c>
      <c r="M58">
        <v>0</v>
      </c>
      <c r="N58">
        <v>1</v>
      </c>
      <c r="O58">
        <v>10.43</v>
      </c>
      <c r="P58">
        <v>0</v>
      </c>
      <c r="Q58">
        <v>1</v>
      </c>
      <c r="R58">
        <v>1</v>
      </c>
      <c r="S58">
        <f t="shared" si="7"/>
        <v>33860</v>
      </c>
    </row>
    <row r="59" spans="1:19" x14ac:dyDescent="0.2">
      <c r="A59" t="s">
        <v>64</v>
      </c>
      <c r="B59" t="s">
        <v>65</v>
      </c>
      <c r="C59" t="str">
        <f t="shared" si="0"/>
        <v>Plagiolepis pygmaea</v>
      </c>
      <c r="D59">
        <v>1</v>
      </c>
      <c r="E59">
        <v>1.6</v>
      </c>
      <c r="F59">
        <v>0.5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6.68</v>
      </c>
      <c r="P59">
        <v>1</v>
      </c>
      <c r="Q59">
        <v>0.5</v>
      </c>
      <c r="R59">
        <v>0</v>
      </c>
      <c r="S59">
        <f t="shared" si="7"/>
        <v>796</v>
      </c>
    </row>
    <row r="60" spans="1:19" hidden="1" x14ac:dyDescent="0.2">
      <c r="A60" t="s">
        <v>64</v>
      </c>
      <c r="B60" t="s">
        <v>66</v>
      </c>
      <c r="C60" t="str">
        <f t="shared" si="0"/>
        <v>Plagiolepis schmtzii</v>
      </c>
    </row>
    <row r="61" spans="1:19" hidden="1" x14ac:dyDescent="0.2">
      <c r="A61" t="s">
        <v>67</v>
      </c>
      <c r="B61" t="s">
        <v>68</v>
      </c>
      <c r="C61" t="str">
        <f t="shared" si="0"/>
        <v>Proformica ferreri</v>
      </c>
    </row>
    <row r="62" spans="1:19" hidden="1" x14ac:dyDescent="0.2">
      <c r="A62" t="s">
        <v>67</v>
      </c>
      <c r="B62" t="s">
        <v>69</v>
      </c>
      <c r="C62" t="str">
        <f t="shared" si="0"/>
        <v>Proformica nasuta</v>
      </c>
    </row>
    <row r="63" spans="1:19" x14ac:dyDescent="0.2">
      <c r="A63" t="s">
        <v>70</v>
      </c>
      <c r="B63" t="s">
        <v>71</v>
      </c>
      <c r="C63" t="str">
        <f t="shared" si="0"/>
        <v>Dolichoderus quadripunctatus</v>
      </c>
      <c r="D63">
        <v>1</v>
      </c>
      <c r="E63">
        <v>3.5</v>
      </c>
      <c r="F63">
        <v>0.28999999999999998</v>
      </c>
      <c r="G63">
        <v>0</v>
      </c>
      <c r="H63">
        <v>0</v>
      </c>
      <c r="I63">
        <v>0</v>
      </c>
      <c r="J63">
        <v>0.5</v>
      </c>
      <c r="K63">
        <v>0.5</v>
      </c>
      <c r="L63">
        <v>0</v>
      </c>
      <c r="M63">
        <v>0</v>
      </c>
      <c r="N63">
        <v>1</v>
      </c>
      <c r="O63">
        <v>6.11</v>
      </c>
      <c r="P63">
        <v>0</v>
      </c>
      <c r="Q63">
        <v>1</v>
      </c>
      <c r="R63">
        <v>0</v>
      </c>
      <c r="S63">
        <f>ROUND(EXP(O63),0)</f>
        <v>450</v>
      </c>
    </row>
    <row r="64" spans="1:19" hidden="1" x14ac:dyDescent="0.2">
      <c r="A64" t="s">
        <v>72</v>
      </c>
      <c r="B64" t="s">
        <v>73</v>
      </c>
      <c r="C64" t="str">
        <f t="shared" si="0"/>
        <v>Linepithema humile</v>
      </c>
    </row>
    <row r="65" spans="1:19" hidden="1" x14ac:dyDescent="0.2">
      <c r="A65" t="s">
        <v>74</v>
      </c>
      <c r="B65" t="s">
        <v>75</v>
      </c>
      <c r="C65" t="str">
        <f t="shared" si="0"/>
        <v>Liometopum microcephalum</v>
      </c>
    </row>
    <row r="66" spans="1:19" x14ac:dyDescent="0.2">
      <c r="A66" t="s">
        <v>76</v>
      </c>
      <c r="B66" t="s">
        <v>77</v>
      </c>
      <c r="C66" t="str">
        <f t="shared" si="0"/>
        <v>Tapinoma erraticum</v>
      </c>
      <c r="D66">
        <v>1</v>
      </c>
      <c r="E66">
        <v>2.8</v>
      </c>
      <c r="F66">
        <v>0.54</v>
      </c>
      <c r="G66">
        <v>0</v>
      </c>
      <c r="H66">
        <v>1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8.16</v>
      </c>
      <c r="P66">
        <v>1</v>
      </c>
      <c r="Q66">
        <v>1</v>
      </c>
      <c r="R66">
        <v>0</v>
      </c>
      <c r="S66">
        <f>ROUND(EXP(O66),0)</f>
        <v>3498</v>
      </c>
    </row>
    <row r="67" spans="1:19" hidden="1" x14ac:dyDescent="0.2">
      <c r="A67" t="s">
        <v>76</v>
      </c>
      <c r="B67" t="s">
        <v>78</v>
      </c>
      <c r="C67" t="str">
        <f t="shared" ref="C67:C130" si="8">CONCATENATE(A67," ",B67)</f>
        <v>Tapinoma nigerrimum</v>
      </c>
    </row>
    <row r="68" spans="1:19" hidden="1" x14ac:dyDescent="0.2">
      <c r="A68" t="s">
        <v>76</v>
      </c>
      <c r="B68" t="s">
        <v>79</v>
      </c>
      <c r="C68" t="str">
        <f t="shared" si="8"/>
        <v>Tapinoma simrothi</v>
      </c>
    </row>
    <row r="69" spans="1:19" hidden="1" x14ac:dyDescent="0.2">
      <c r="A69" t="s">
        <v>80</v>
      </c>
      <c r="B69" t="s">
        <v>81</v>
      </c>
      <c r="C69" t="str">
        <f t="shared" si="8"/>
        <v>Aphaenogaster dulcineae</v>
      </c>
    </row>
    <row r="70" spans="1:19" x14ac:dyDescent="0.2">
      <c r="A70" t="s">
        <v>80</v>
      </c>
      <c r="B70" t="s">
        <v>82</v>
      </c>
      <c r="C70" t="str">
        <f t="shared" si="8"/>
        <v>Aphaenogaster gibbosa</v>
      </c>
      <c r="D70">
        <v>1</v>
      </c>
      <c r="E70">
        <v>4.9000000000000004</v>
      </c>
      <c r="F70">
        <v>0.41</v>
      </c>
      <c r="G70">
        <v>1</v>
      </c>
      <c r="H70">
        <v>0</v>
      </c>
      <c r="I70">
        <v>0.5</v>
      </c>
      <c r="J70">
        <v>0.5</v>
      </c>
      <c r="K70">
        <v>0</v>
      </c>
      <c r="L70">
        <v>0</v>
      </c>
      <c r="M70">
        <v>1</v>
      </c>
      <c r="N70">
        <v>0</v>
      </c>
      <c r="O70">
        <v>6.48</v>
      </c>
      <c r="P70">
        <v>0</v>
      </c>
      <c r="Q70">
        <v>0</v>
      </c>
      <c r="R70">
        <v>1</v>
      </c>
      <c r="S70">
        <f>ROUND(EXP(O70),0)</f>
        <v>652</v>
      </c>
    </row>
    <row r="71" spans="1:19" hidden="1" x14ac:dyDescent="0.2">
      <c r="A71" t="s">
        <v>80</v>
      </c>
      <c r="B71" t="s">
        <v>25</v>
      </c>
      <c r="C71" t="str">
        <f t="shared" si="8"/>
        <v>Aphaenogaster iberica</v>
      </c>
    </row>
    <row r="72" spans="1:19" hidden="1" x14ac:dyDescent="0.2">
      <c r="A72" t="s">
        <v>80</v>
      </c>
      <c r="B72" t="s">
        <v>83</v>
      </c>
      <c r="C72" t="str">
        <f t="shared" si="8"/>
        <v>Aphaenogaster cardenai</v>
      </c>
    </row>
    <row r="73" spans="1:19" hidden="1" x14ac:dyDescent="0.2">
      <c r="A73" t="s">
        <v>80</v>
      </c>
      <c r="B73" t="s">
        <v>84</v>
      </c>
      <c r="C73" t="str">
        <f t="shared" si="8"/>
        <v>Aphaenogaster senilis</v>
      </c>
    </row>
    <row r="74" spans="1:19" x14ac:dyDescent="0.2">
      <c r="A74" t="s">
        <v>80</v>
      </c>
      <c r="B74" t="s">
        <v>85</v>
      </c>
      <c r="C74" t="str">
        <f t="shared" si="8"/>
        <v>Aphaenogaster subterranea</v>
      </c>
      <c r="D74">
        <v>1</v>
      </c>
      <c r="E74">
        <v>3.8</v>
      </c>
      <c r="F74">
        <v>0.45</v>
      </c>
      <c r="G74">
        <v>0</v>
      </c>
      <c r="H74">
        <v>0</v>
      </c>
      <c r="I74">
        <v>0.5</v>
      </c>
      <c r="J74">
        <v>0.5</v>
      </c>
      <c r="K74">
        <v>0</v>
      </c>
      <c r="L74">
        <v>0</v>
      </c>
      <c r="M74">
        <v>1</v>
      </c>
      <c r="N74">
        <v>0</v>
      </c>
      <c r="O74">
        <v>7.6</v>
      </c>
      <c r="P74">
        <v>0</v>
      </c>
      <c r="Q74">
        <v>0</v>
      </c>
      <c r="R74">
        <v>1</v>
      </c>
      <c r="S74">
        <f>ROUND(EXP(O74),0)</f>
        <v>1998</v>
      </c>
    </row>
    <row r="75" spans="1:19" hidden="1" x14ac:dyDescent="0.2">
      <c r="A75" t="s">
        <v>86</v>
      </c>
      <c r="B75" t="s">
        <v>87</v>
      </c>
      <c r="C75" t="str">
        <f t="shared" si="8"/>
        <v>Cardiocondyla batesii</v>
      </c>
    </row>
    <row r="76" spans="1:19" hidden="1" x14ac:dyDescent="0.2">
      <c r="A76" t="s">
        <v>86</v>
      </c>
      <c r="B76" t="s">
        <v>88</v>
      </c>
      <c r="C76" t="str">
        <f t="shared" si="8"/>
        <v>Cardiocondyla mauritanica</v>
      </c>
    </row>
    <row r="77" spans="1:19" hidden="1" x14ac:dyDescent="0.2">
      <c r="A77" t="s">
        <v>89</v>
      </c>
      <c r="B77" t="s">
        <v>90</v>
      </c>
      <c r="C77" t="str">
        <f t="shared" si="8"/>
        <v>Crematogaster auberti</v>
      </c>
    </row>
    <row r="78" spans="1:19" x14ac:dyDescent="0.2">
      <c r="A78" t="s">
        <v>89</v>
      </c>
      <c r="B78" t="s">
        <v>91</v>
      </c>
      <c r="C78" t="str">
        <f t="shared" si="8"/>
        <v>Crematogaster scutellaris</v>
      </c>
      <c r="D78">
        <v>1</v>
      </c>
      <c r="E78">
        <v>4.05</v>
      </c>
      <c r="F78">
        <v>0.56999999999999995</v>
      </c>
      <c r="G78">
        <v>0</v>
      </c>
      <c r="H78">
        <v>1</v>
      </c>
      <c r="I78">
        <v>0</v>
      </c>
      <c r="J78">
        <v>0.5</v>
      </c>
      <c r="K78">
        <v>0.5</v>
      </c>
      <c r="L78">
        <v>0</v>
      </c>
      <c r="M78">
        <v>0</v>
      </c>
      <c r="N78">
        <v>1</v>
      </c>
      <c r="O78">
        <v>6.62</v>
      </c>
      <c r="P78">
        <v>0.5</v>
      </c>
      <c r="Q78">
        <v>0.5</v>
      </c>
      <c r="R78">
        <v>1</v>
      </c>
      <c r="S78">
        <f t="shared" ref="S78:S79" si="9">ROUND(EXP(O78),0)</f>
        <v>750</v>
      </c>
    </row>
    <row r="79" spans="1:19" x14ac:dyDescent="0.2">
      <c r="A79" t="s">
        <v>89</v>
      </c>
      <c r="B79" t="s">
        <v>92</v>
      </c>
      <c r="C79" t="str">
        <f t="shared" si="8"/>
        <v>Crematogaster sordidula</v>
      </c>
      <c r="D79">
        <v>1</v>
      </c>
      <c r="E79">
        <v>2.4500000000000002</v>
      </c>
      <c r="F79">
        <v>0.37</v>
      </c>
      <c r="G79">
        <v>0</v>
      </c>
      <c r="H79">
        <v>1</v>
      </c>
      <c r="I79">
        <v>0</v>
      </c>
      <c r="J79">
        <v>0</v>
      </c>
      <c r="K79">
        <v>1</v>
      </c>
      <c r="L79">
        <v>0</v>
      </c>
      <c r="M79">
        <v>1</v>
      </c>
      <c r="N79">
        <v>0</v>
      </c>
      <c r="O79">
        <v>6.62</v>
      </c>
      <c r="P79">
        <v>0</v>
      </c>
      <c r="Q79">
        <v>0</v>
      </c>
      <c r="R79">
        <v>1</v>
      </c>
      <c r="S79">
        <f t="shared" si="9"/>
        <v>750</v>
      </c>
    </row>
    <row r="80" spans="1:19" hidden="1" x14ac:dyDescent="0.2">
      <c r="A80" t="s">
        <v>93</v>
      </c>
      <c r="B80" t="s">
        <v>94</v>
      </c>
      <c r="C80" t="str">
        <f t="shared" si="8"/>
        <v>Goniomma baeticum</v>
      </c>
    </row>
    <row r="81" spans="1:19" hidden="1" x14ac:dyDescent="0.2">
      <c r="A81" t="s">
        <v>93</v>
      </c>
      <c r="B81" t="s">
        <v>95</v>
      </c>
      <c r="C81" t="str">
        <f t="shared" si="8"/>
        <v>Goniomma blanci</v>
      </c>
    </row>
    <row r="82" spans="1:19" hidden="1" x14ac:dyDescent="0.2">
      <c r="A82" t="s">
        <v>93</v>
      </c>
      <c r="B82" t="s">
        <v>96</v>
      </c>
      <c r="C82" t="str">
        <f t="shared" si="8"/>
        <v>Goniomma collingwoodi</v>
      </c>
    </row>
    <row r="83" spans="1:19" hidden="1" x14ac:dyDescent="0.2">
      <c r="A83" t="s">
        <v>93</v>
      </c>
      <c r="B83" t="s">
        <v>97</v>
      </c>
      <c r="C83" t="str">
        <f t="shared" si="8"/>
        <v>Goniomma hispanicum</v>
      </c>
    </row>
    <row r="84" spans="1:19" hidden="1" x14ac:dyDescent="0.2">
      <c r="A84" t="s">
        <v>93</v>
      </c>
      <c r="B84" t="s">
        <v>98</v>
      </c>
      <c r="C84" t="str">
        <f t="shared" si="8"/>
        <v>Goniomma kugleri</v>
      </c>
    </row>
    <row r="85" spans="1:19" hidden="1" x14ac:dyDescent="0.2">
      <c r="A85" t="s">
        <v>93</v>
      </c>
      <c r="B85" t="s">
        <v>99</v>
      </c>
      <c r="C85" t="str">
        <f t="shared" si="8"/>
        <v>Goniomma thoracicum</v>
      </c>
    </row>
    <row r="86" spans="1:19" x14ac:dyDescent="0.2">
      <c r="A86" t="s">
        <v>100</v>
      </c>
      <c r="B86" t="s">
        <v>101</v>
      </c>
      <c r="C86" t="str">
        <f t="shared" si="8"/>
        <v>Leptothorax acervorum</v>
      </c>
      <c r="D86">
        <v>1</v>
      </c>
      <c r="E86">
        <v>3.6</v>
      </c>
      <c r="F86">
        <v>0.17</v>
      </c>
      <c r="G86">
        <v>0</v>
      </c>
      <c r="H86">
        <v>0</v>
      </c>
      <c r="I86">
        <v>0</v>
      </c>
      <c r="J86">
        <v>0.5</v>
      </c>
      <c r="K86">
        <v>0.5</v>
      </c>
      <c r="L86">
        <v>0</v>
      </c>
      <c r="M86">
        <v>1</v>
      </c>
      <c r="N86">
        <v>0</v>
      </c>
      <c r="O86">
        <v>7.6</v>
      </c>
      <c r="P86">
        <v>1</v>
      </c>
      <c r="Q86">
        <v>0</v>
      </c>
      <c r="R86">
        <v>0</v>
      </c>
      <c r="S86">
        <f t="shared" ref="S86:S89" si="10">ROUND(EXP(O86),0)</f>
        <v>1998</v>
      </c>
    </row>
    <row r="87" spans="1:19" x14ac:dyDescent="0.2">
      <c r="A87" t="s">
        <v>100</v>
      </c>
      <c r="B87" t="s">
        <v>102</v>
      </c>
      <c r="C87" t="str">
        <f t="shared" si="8"/>
        <v>Leptothorax gredleri</v>
      </c>
      <c r="D87">
        <v>1</v>
      </c>
      <c r="E87">
        <v>3.2</v>
      </c>
      <c r="F87">
        <v>0.16</v>
      </c>
      <c r="G87">
        <v>0</v>
      </c>
      <c r="H87">
        <v>0</v>
      </c>
      <c r="I87">
        <v>0</v>
      </c>
      <c r="J87">
        <v>0.5</v>
      </c>
      <c r="K87">
        <v>0.5</v>
      </c>
      <c r="L87">
        <v>0</v>
      </c>
      <c r="M87">
        <v>1</v>
      </c>
      <c r="N87">
        <v>0</v>
      </c>
      <c r="O87">
        <v>3.91</v>
      </c>
      <c r="P87">
        <v>0</v>
      </c>
      <c r="Q87">
        <v>0</v>
      </c>
      <c r="R87">
        <v>0.5</v>
      </c>
      <c r="S87">
        <f t="shared" si="10"/>
        <v>50</v>
      </c>
    </row>
    <row r="88" spans="1:19" x14ac:dyDescent="0.2">
      <c r="A88" t="s">
        <v>100</v>
      </c>
      <c r="B88" t="s">
        <v>103</v>
      </c>
      <c r="C88" t="str">
        <f t="shared" si="8"/>
        <v>Leptothorax muscorum</v>
      </c>
      <c r="D88">
        <v>1</v>
      </c>
      <c r="E88">
        <v>2.9</v>
      </c>
      <c r="F88">
        <v>0.55000000000000004</v>
      </c>
      <c r="G88">
        <v>0</v>
      </c>
      <c r="H88">
        <v>0</v>
      </c>
      <c r="I88">
        <v>0</v>
      </c>
      <c r="J88">
        <v>0.5</v>
      </c>
      <c r="K88">
        <v>0.5</v>
      </c>
      <c r="L88">
        <v>0</v>
      </c>
      <c r="M88">
        <v>1</v>
      </c>
      <c r="N88">
        <v>0</v>
      </c>
      <c r="O88">
        <v>5.7</v>
      </c>
      <c r="P88">
        <v>1</v>
      </c>
      <c r="Q88">
        <v>0</v>
      </c>
      <c r="R88">
        <v>0</v>
      </c>
      <c r="S88">
        <f t="shared" si="10"/>
        <v>299</v>
      </c>
    </row>
    <row r="89" spans="1:19" x14ac:dyDescent="0.2">
      <c r="A89" t="s">
        <v>104</v>
      </c>
      <c r="B89" t="s">
        <v>105</v>
      </c>
      <c r="C89" t="str">
        <f t="shared" si="8"/>
        <v>Manica rubida</v>
      </c>
      <c r="D89">
        <v>1</v>
      </c>
      <c r="E89">
        <v>7</v>
      </c>
      <c r="F89">
        <v>0.71</v>
      </c>
      <c r="G89">
        <v>1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1</v>
      </c>
      <c r="O89">
        <v>8.16</v>
      </c>
      <c r="P89">
        <v>0.5</v>
      </c>
      <c r="Q89">
        <v>0</v>
      </c>
      <c r="R89">
        <v>1</v>
      </c>
      <c r="S89">
        <f t="shared" si="10"/>
        <v>3498</v>
      </c>
    </row>
    <row r="90" spans="1:19" hidden="1" x14ac:dyDescent="0.2">
      <c r="A90" t="s">
        <v>106</v>
      </c>
      <c r="B90" t="s">
        <v>107</v>
      </c>
      <c r="C90" t="str">
        <f t="shared" si="8"/>
        <v>Messor barbarus</v>
      </c>
    </row>
    <row r="91" spans="1:19" hidden="1" x14ac:dyDescent="0.2">
      <c r="A91" t="s">
        <v>106</v>
      </c>
      <c r="B91" t="s">
        <v>108</v>
      </c>
      <c r="C91" t="str">
        <f t="shared" si="8"/>
        <v>Messor celiae</v>
      </c>
    </row>
    <row r="92" spans="1:19" hidden="1" x14ac:dyDescent="0.2">
      <c r="A92" t="s">
        <v>106</v>
      </c>
      <c r="B92" t="s">
        <v>109</v>
      </c>
      <c r="C92" t="str">
        <f t="shared" si="8"/>
        <v>Messor bouvieri</v>
      </c>
    </row>
    <row r="93" spans="1:19" hidden="1" x14ac:dyDescent="0.2">
      <c r="A93" t="s">
        <v>106</v>
      </c>
      <c r="B93" t="s">
        <v>110</v>
      </c>
      <c r="C93" t="str">
        <f t="shared" si="8"/>
        <v>Messor maroccans</v>
      </c>
    </row>
    <row r="94" spans="1:19" hidden="1" x14ac:dyDescent="0.2">
      <c r="A94" t="s">
        <v>106</v>
      </c>
      <c r="B94" t="s">
        <v>111</v>
      </c>
      <c r="C94" t="str">
        <f t="shared" si="8"/>
        <v>Messor capitatus</v>
      </c>
    </row>
    <row r="95" spans="1:19" hidden="1" x14ac:dyDescent="0.2">
      <c r="A95" t="s">
        <v>106</v>
      </c>
      <c r="B95" t="s">
        <v>112</v>
      </c>
      <c r="C95" t="str">
        <f t="shared" si="8"/>
        <v>Messor hispanicus</v>
      </c>
    </row>
    <row r="96" spans="1:19" hidden="1" x14ac:dyDescent="0.2">
      <c r="A96" t="s">
        <v>106</v>
      </c>
      <c r="B96" t="s">
        <v>113</v>
      </c>
      <c r="C96" t="str">
        <f t="shared" si="8"/>
        <v>Messor lusitanicus</v>
      </c>
    </row>
    <row r="97" spans="1:19" x14ac:dyDescent="0.2">
      <c r="A97" t="s">
        <v>106</v>
      </c>
      <c r="B97" t="s">
        <v>114</v>
      </c>
      <c r="C97" t="str">
        <f t="shared" si="8"/>
        <v>Messor structor</v>
      </c>
      <c r="D97">
        <v>1</v>
      </c>
      <c r="E97">
        <v>6.8</v>
      </c>
      <c r="F97">
        <v>0.81</v>
      </c>
      <c r="G97">
        <v>0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>
        <v>8.2899999999999991</v>
      </c>
      <c r="P97">
        <v>1</v>
      </c>
      <c r="Q97">
        <v>0</v>
      </c>
      <c r="R97">
        <v>0</v>
      </c>
      <c r="S97">
        <f>ROUND(EXP(O97),0)</f>
        <v>3984</v>
      </c>
    </row>
    <row r="98" spans="1:19" hidden="1" x14ac:dyDescent="0.2">
      <c r="A98" t="s">
        <v>115</v>
      </c>
      <c r="B98" t="s">
        <v>116</v>
      </c>
      <c r="C98" t="str">
        <f t="shared" si="8"/>
        <v>Monomorium salomonis</v>
      </c>
    </row>
    <row r="99" spans="1:19" x14ac:dyDescent="0.2">
      <c r="A99" t="s">
        <v>118</v>
      </c>
      <c r="B99" t="s">
        <v>117</v>
      </c>
      <c r="C99" t="str">
        <f t="shared" si="8"/>
        <v>Myrmecina graminicola</v>
      </c>
      <c r="D99">
        <v>1</v>
      </c>
      <c r="E99">
        <v>3.05</v>
      </c>
      <c r="F99">
        <v>0.36</v>
      </c>
      <c r="G99">
        <v>0</v>
      </c>
      <c r="H99">
        <v>0</v>
      </c>
      <c r="I99">
        <v>0</v>
      </c>
      <c r="J99">
        <v>0.75</v>
      </c>
      <c r="K99">
        <v>0.25</v>
      </c>
      <c r="L99">
        <v>1</v>
      </c>
      <c r="M99">
        <v>0</v>
      </c>
      <c r="N99">
        <v>0</v>
      </c>
      <c r="O99">
        <v>4.6100000000000003</v>
      </c>
      <c r="P99">
        <v>0.5</v>
      </c>
      <c r="Q99">
        <v>0</v>
      </c>
      <c r="R99">
        <v>0</v>
      </c>
      <c r="S99">
        <f>ROUND(EXP(O99),0)</f>
        <v>100</v>
      </c>
    </row>
    <row r="100" spans="1:19" hidden="1" x14ac:dyDescent="0.2">
      <c r="A100" t="s">
        <v>119</v>
      </c>
      <c r="B100" t="s">
        <v>120</v>
      </c>
      <c r="C100" t="str">
        <f t="shared" si="8"/>
        <v>Myrmica aloba</v>
      </c>
    </row>
    <row r="101" spans="1:19" x14ac:dyDescent="0.2">
      <c r="A101" t="s">
        <v>119</v>
      </c>
      <c r="B101" t="s">
        <v>121</v>
      </c>
      <c r="C101" t="str">
        <f t="shared" si="8"/>
        <v>Myrmica hellenica</v>
      </c>
      <c r="D101">
        <v>1</v>
      </c>
      <c r="G101">
        <v>0</v>
      </c>
      <c r="H101">
        <v>0</v>
      </c>
      <c r="I101">
        <v>0</v>
      </c>
      <c r="J101">
        <v>0.5</v>
      </c>
      <c r="K101">
        <v>0.5</v>
      </c>
      <c r="L101">
        <v>0</v>
      </c>
      <c r="M101">
        <v>0</v>
      </c>
      <c r="N101">
        <v>1</v>
      </c>
      <c r="O101">
        <v>7.38</v>
      </c>
      <c r="P101">
        <v>0.5</v>
      </c>
      <c r="Q101">
        <v>0</v>
      </c>
      <c r="R101">
        <v>0.5</v>
      </c>
      <c r="S101">
        <f t="shared" ref="S101:S110" si="11">ROUND(EXP(O101),0)</f>
        <v>1604</v>
      </c>
    </row>
    <row r="102" spans="1:19" x14ac:dyDescent="0.2">
      <c r="A102" t="s">
        <v>119</v>
      </c>
      <c r="B102" t="s">
        <v>122</v>
      </c>
      <c r="C102" t="str">
        <f t="shared" si="8"/>
        <v>Myrmica lobulicornis</v>
      </c>
      <c r="D102">
        <v>1</v>
      </c>
      <c r="E102">
        <v>3.75</v>
      </c>
      <c r="F102">
        <v>0.27</v>
      </c>
      <c r="G102">
        <v>0</v>
      </c>
      <c r="H102">
        <v>0</v>
      </c>
      <c r="I102">
        <v>0</v>
      </c>
      <c r="J102">
        <v>0.5</v>
      </c>
      <c r="K102">
        <v>0.5</v>
      </c>
      <c r="L102">
        <v>0</v>
      </c>
      <c r="M102">
        <v>0</v>
      </c>
      <c r="N102">
        <v>1</v>
      </c>
      <c r="O102">
        <v>7.31</v>
      </c>
      <c r="P102">
        <v>1</v>
      </c>
      <c r="Q102">
        <v>0</v>
      </c>
      <c r="R102">
        <v>0.5</v>
      </c>
      <c r="S102">
        <f t="shared" si="11"/>
        <v>1495</v>
      </c>
    </row>
    <row r="103" spans="1:19" x14ac:dyDescent="0.2">
      <c r="A103" t="s">
        <v>119</v>
      </c>
      <c r="B103" t="s">
        <v>123</v>
      </c>
      <c r="C103" t="str">
        <f t="shared" si="8"/>
        <v>Myrmica lonae</v>
      </c>
      <c r="D103">
        <v>1</v>
      </c>
      <c r="E103">
        <v>4.4000000000000004</v>
      </c>
      <c r="F103">
        <v>0.14000000000000001</v>
      </c>
      <c r="G103">
        <v>0</v>
      </c>
      <c r="H103">
        <v>0</v>
      </c>
      <c r="I103">
        <v>0</v>
      </c>
      <c r="J103">
        <v>0.5</v>
      </c>
      <c r="K103">
        <v>0.5</v>
      </c>
      <c r="L103">
        <v>0</v>
      </c>
      <c r="M103">
        <v>0</v>
      </c>
      <c r="N103">
        <v>1</v>
      </c>
      <c r="O103">
        <v>8.01</v>
      </c>
      <c r="P103">
        <v>1</v>
      </c>
      <c r="Q103">
        <v>0</v>
      </c>
      <c r="R103">
        <v>0.5</v>
      </c>
      <c r="S103">
        <f t="shared" si="11"/>
        <v>3011</v>
      </c>
    </row>
    <row r="104" spans="1:19" x14ac:dyDescent="0.2">
      <c r="A104" t="s">
        <v>119</v>
      </c>
      <c r="B104" t="s">
        <v>124</v>
      </c>
      <c r="C104" t="str">
        <f t="shared" si="8"/>
        <v>Myrmica rubra</v>
      </c>
      <c r="D104">
        <v>1</v>
      </c>
      <c r="E104">
        <v>4</v>
      </c>
      <c r="F104">
        <v>0.25</v>
      </c>
      <c r="G104">
        <v>0</v>
      </c>
      <c r="I104">
        <v>0</v>
      </c>
      <c r="J104">
        <v>0.5</v>
      </c>
      <c r="K104">
        <v>0.5</v>
      </c>
      <c r="L104">
        <v>0</v>
      </c>
      <c r="M104">
        <v>0</v>
      </c>
      <c r="N104">
        <v>1</v>
      </c>
      <c r="O104">
        <v>8.01</v>
      </c>
      <c r="P104">
        <v>1</v>
      </c>
      <c r="Q104">
        <v>1</v>
      </c>
      <c r="R104">
        <v>0.5</v>
      </c>
      <c r="S104">
        <f t="shared" si="11"/>
        <v>3011</v>
      </c>
    </row>
    <row r="105" spans="1:19" x14ac:dyDescent="0.2">
      <c r="A105" t="s">
        <v>119</v>
      </c>
      <c r="B105" t="s">
        <v>125</v>
      </c>
      <c r="C105" t="str">
        <f t="shared" si="8"/>
        <v>Myrmica ruginodis</v>
      </c>
      <c r="D105">
        <v>1</v>
      </c>
      <c r="E105">
        <v>4.75</v>
      </c>
      <c r="F105">
        <v>0.11</v>
      </c>
      <c r="G105">
        <v>0</v>
      </c>
      <c r="H105">
        <v>0</v>
      </c>
      <c r="I105">
        <v>0</v>
      </c>
      <c r="J105">
        <v>0.5</v>
      </c>
      <c r="K105">
        <v>0.5</v>
      </c>
      <c r="L105">
        <v>0</v>
      </c>
      <c r="M105">
        <v>0</v>
      </c>
      <c r="N105">
        <v>1</v>
      </c>
      <c r="O105">
        <v>7.6</v>
      </c>
      <c r="P105">
        <v>0.5</v>
      </c>
      <c r="Q105">
        <v>0</v>
      </c>
      <c r="R105">
        <v>0.5</v>
      </c>
      <c r="S105">
        <f t="shared" si="11"/>
        <v>1998</v>
      </c>
    </row>
    <row r="106" spans="1:19" x14ac:dyDescent="0.2">
      <c r="A106" t="s">
        <v>119</v>
      </c>
      <c r="B106" t="s">
        <v>126</v>
      </c>
      <c r="C106" t="str">
        <f t="shared" si="8"/>
        <v>Myrmica rugulosa</v>
      </c>
      <c r="D106">
        <v>1</v>
      </c>
      <c r="E106">
        <v>4</v>
      </c>
      <c r="F106">
        <v>0.25</v>
      </c>
      <c r="G106">
        <v>0</v>
      </c>
      <c r="H106">
        <v>0</v>
      </c>
      <c r="I106">
        <v>0</v>
      </c>
      <c r="J106">
        <v>0.5</v>
      </c>
      <c r="K106">
        <v>0.5</v>
      </c>
      <c r="L106">
        <v>0</v>
      </c>
      <c r="M106">
        <v>0</v>
      </c>
      <c r="N106">
        <v>1</v>
      </c>
      <c r="O106">
        <v>7.6</v>
      </c>
      <c r="P106">
        <v>1</v>
      </c>
      <c r="Q106">
        <v>1</v>
      </c>
      <c r="R106">
        <v>0.5</v>
      </c>
      <c r="S106">
        <f t="shared" si="11"/>
        <v>1998</v>
      </c>
    </row>
    <row r="107" spans="1:19" x14ac:dyDescent="0.2">
      <c r="A107" t="s">
        <v>119</v>
      </c>
      <c r="B107" t="s">
        <v>127</v>
      </c>
      <c r="C107" t="str">
        <f t="shared" si="8"/>
        <v>Myrmica sabuleti</v>
      </c>
      <c r="D107">
        <v>1</v>
      </c>
      <c r="E107">
        <v>4.4000000000000004</v>
      </c>
      <c r="F107">
        <v>0.14000000000000001</v>
      </c>
      <c r="G107">
        <v>0</v>
      </c>
      <c r="H107">
        <v>0</v>
      </c>
      <c r="I107">
        <v>0</v>
      </c>
      <c r="J107">
        <v>0.5</v>
      </c>
      <c r="K107">
        <v>0.5</v>
      </c>
      <c r="L107">
        <v>0</v>
      </c>
      <c r="M107">
        <v>0</v>
      </c>
      <c r="N107">
        <v>1</v>
      </c>
      <c r="O107">
        <v>8.01</v>
      </c>
      <c r="P107">
        <v>1</v>
      </c>
      <c r="Q107">
        <v>0</v>
      </c>
      <c r="R107">
        <v>0.5</v>
      </c>
      <c r="S107">
        <f t="shared" si="11"/>
        <v>3011</v>
      </c>
    </row>
    <row r="108" spans="1:19" x14ac:dyDescent="0.2">
      <c r="A108" t="s">
        <v>119</v>
      </c>
      <c r="B108" t="s">
        <v>128</v>
      </c>
      <c r="C108" t="str">
        <f t="shared" si="8"/>
        <v>Myrmica scabrinodis</v>
      </c>
      <c r="D108">
        <v>1</v>
      </c>
      <c r="E108">
        <v>4.25</v>
      </c>
      <c r="F108">
        <v>0.24</v>
      </c>
      <c r="G108">
        <v>0</v>
      </c>
      <c r="H108">
        <v>0</v>
      </c>
      <c r="I108">
        <v>0</v>
      </c>
      <c r="J108">
        <v>0.5</v>
      </c>
      <c r="K108">
        <v>0.5</v>
      </c>
      <c r="L108">
        <v>0</v>
      </c>
      <c r="M108">
        <v>0</v>
      </c>
      <c r="N108">
        <v>1</v>
      </c>
      <c r="O108">
        <v>7.31</v>
      </c>
      <c r="P108">
        <v>0.5</v>
      </c>
      <c r="Q108">
        <v>0</v>
      </c>
      <c r="R108">
        <v>0.5</v>
      </c>
      <c r="S108">
        <f t="shared" si="11"/>
        <v>1495</v>
      </c>
    </row>
    <row r="109" spans="1:19" x14ac:dyDescent="0.2">
      <c r="A109" t="s">
        <v>119</v>
      </c>
      <c r="B109" t="s">
        <v>129</v>
      </c>
      <c r="C109" t="str">
        <f t="shared" si="8"/>
        <v>Myrmica schencki</v>
      </c>
      <c r="D109">
        <v>1</v>
      </c>
      <c r="E109">
        <v>4.1500000000000004</v>
      </c>
      <c r="F109">
        <v>0.51</v>
      </c>
      <c r="G109">
        <v>0</v>
      </c>
      <c r="H109">
        <v>0</v>
      </c>
      <c r="I109">
        <v>0</v>
      </c>
      <c r="J109">
        <v>0.5</v>
      </c>
      <c r="K109">
        <v>0.5</v>
      </c>
      <c r="L109">
        <v>0</v>
      </c>
      <c r="M109">
        <v>0</v>
      </c>
      <c r="N109">
        <v>1</v>
      </c>
      <c r="O109">
        <v>6.91</v>
      </c>
      <c r="P109">
        <v>0.5</v>
      </c>
      <c r="Q109">
        <v>0</v>
      </c>
      <c r="R109">
        <v>0.5</v>
      </c>
      <c r="S109">
        <f t="shared" si="11"/>
        <v>1002</v>
      </c>
    </row>
    <row r="110" spans="1:19" x14ac:dyDescent="0.2">
      <c r="A110" t="s">
        <v>119</v>
      </c>
      <c r="B110" t="s">
        <v>130</v>
      </c>
      <c r="C110" t="str">
        <f t="shared" si="8"/>
        <v>Myrmica specioides</v>
      </c>
      <c r="D110">
        <v>1</v>
      </c>
      <c r="E110">
        <v>5.6</v>
      </c>
      <c r="F110">
        <v>0.18</v>
      </c>
      <c r="G110">
        <v>0</v>
      </c>
      <c r="H110">
        <v>0</v>
      </c>
      <c r="I110">
        <v>0</v>
      </c>
      <c r="J110">
        <v>0.5</v>
      </c>
      <c r="K110">
        <v>0.5</v>
      </c>
      <c r="L110">
        <v>0</v>
      </c>
      <c r="M110">
        <v>0</v>
      </c>
      <c r="N110">
        <v>1</v>
      </c>
      <c r="O110">
        <v>7.31</v>
      </c>
      <c r="P110">
        <v>1</v>
      </c>
      <c r="Q110">
        <v>0</v>
      </c>
      <c r="R110">
        <v>0.5</v>
      </c>
      <c r="S110">
        <f t="shared" si="11"/>
        <v>1495</v>
      </c>
    </row>
    <row r="111" spans="1:19" hidden="1" x14ac:dyDescent="0.2">
      <c r="A111" t="s">
        <v>119</v>
      </c>
      <c r="B111" t="s">
        <v>131</v>
      </c>
      <c r="C111" t="str">
        <f t="shared" si="8"/>
        <v>Myrmica spinosior</v>
      </c>
    </row>
    <row r="112" spans="1:19" x14ac:dyDescent="0.2">
      <c r="A112" t="s">
        <v>119</v>
      </c>
      <c r="B112" t="s">
        <v>132</v>
      </c>
      <c r="C112" t="str">
        <f t="shared" si="8"/>
        <v>Myrmica sulcinodis</v>
      </c>
      <c r="D112">
        <v>1</v>
      </c>
      <c r="E112">
        <v>4.75</v>
      </c>
      <c r="F112">
        <v>0.32</v>
      </c>
      <c r="G112">
        <v>0</v>
      </c>
      <c r="H112">
        <v>0</v>
      </c>
      <c r="I112">
        <v>0</v>
      </c>
      <c r="J112">
        <v>0.5</v>
      </c>
      <c r="K112">
        <v>0.5</v>
      </c>
      <c r="L112">
        <v>0</v>
      </c>
      <c r="M112">
        <v>0</v>
      </c>
      <c r="N112">
        <v>1</v>
      </c>
      <c r="O112">
        <v>6.68</v>
      </c>
      <c r="P112">
        <v>0</v>
      </c>
      <c r="Q112">
        <v>0.5</v>
      </c>
      <c r="R112">
        <v>0.5</v>
      </c>
      <c r="S112">
        <f>ROUND(EXP(O112),0)</f>
        <v>796</v>
      </c>
    </row>
    <row r="113" spans="1:19" hidden="1" x14ac:dyDescent="0.2">
      <c r="A113" t="s">
        <v>119</v>
      </c>
      <c r="B113" t="s">
        <v>133</v>
      </c>
      <c r="C113" t="str">
        <f t="shared" si="8"/>
        <v>Myrmica wesmaeli</v>
      </c>
    </row>
    <row r="114" spans="1:19" hidden="1" x14ac:dyDescent="0.2">
      <c r="A114" t="s">
        <v>134</v>
      </c>
      <c r="B114" t="s">
        <v>135</v>
      </c>
      <c r="C114" t="str">
        <f t="shared" si="8"/>
        <v>Oxyopomyrmex saulcyi</v>
      </c>
    </row>
    <row r="115" spans="1:19" hidden="1" x14ac:dyDescent="0.2">
      <c r="A115" t="s">
        <v>136</v>
      </c>
      <c r="B115" t="s">
        <v>137</v>
      </c>
      <c r="C115" t="str">
        <f t="shared" si="8"/>
        <v>Pheidole palidula</v>
      </c>
    </row>
    <row r="116" spans="1:19" hidden="1" x14ac:dyDescent="0.2">
      <c r="A116" t="s">
        <v>138</v>
      </c>
      <c r="B116" t="s">
        <v>139</v>
      </c>
      <c r="C116" t="str">
        <f t="shared" si="8"/>
        <v>Stenamma orousetti</v>
      </c>
    </row>
    <row r="117" spans="1:19" hidden="1" x14ac:dyDescent="0.2">
      <c r="A117" t="s">
        <v>138</v>
      </c>
      <c r="B117" t="s">
        <v>140</v>
      </c>
      <c r="C117" t="str">
        <f t="shared" si="8"/>
        <v>Stenamma westwoodi</v>
      </c>
    </row>
    <row r="118" spans="1:19" x14ac:dyDescent="0.2">
      <c r="A118" t="s">
        <v>138</v>
      </c>
      <c r="B118" t="s">
        <v>141</v>
      </c>
      <c r="C118" t="str">
        <f t="shared" si="8"/>
        <v>Stenamma petiolatum</v>
      </c>
      <c r="D118">
        <v>1</v>
      </c>
      <c r="E118">
        <v>4.5</v>
      </c>
      <c r="F118">
        <v>0.13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1</v>
      </c>
      <c r="M118">
        <v>0</v>
      </c>
      <c r="N118">
        <v>0</v>
      </c>
      <c r="O118">
        <v>4.6100000000000003</v>
      </c>
      <c r="P118">
        <v>0</v>
      </c>
      <c r="Q118">
        <v>0</v>
      </c>
      <c r="R118">
        <v>1</v>
      </c>
      <c r="S118">
        <f>ROUND(EXP(O118),0)</f>
        <v>100</v>
      </c>
    </row>
    <row r="119" spans="1:19" hidden="1" x14ac:dyDescent="0.2">
      <c r="A119" t="s">
        <v>142</v>
      </c>
      <c r="B119" t="s">
        <v>143</v>
      </c>
      <c r="C119" t="str">
        <f t="shared" si="8"/>
        <v>Temnothorax angustulus</v>
      </c>
    </row>
    <row r="120" spans="1:19" hidden="1" x14ac:dyDescent="0.2">
      <c r="A120" t="s">
        <v>142</v>
      </c>
      <c r="B120" t="s">
        <v>144</v>
      </c>
      <c r="C120" t="str">
        <f t="shared" si="8"/>
        <v>Temnothorax caesari</v>
      </c>
    </row>
    <row r="121" spans="1:19" hidden="1" x14ac:dyDescent="0.2">
      <c r="A121" t="s">
        <v>142</v>
      </c>
      <c r="B121" t="s">
        <v>145</v>
      </c>
      <c r="C121" t="str">
        <f t="shared" si="8"/>
        <v>Temnothorax clypeatus</v>
      </c>
    </row>
    <row r="122" spans="1:19" hidden="1" x14ac:dyDescent="0.2">
      <c r="A122" t="s">
        <v>142</v>
      </c>
      <c r="B122" t="s">
        <v>146</v>
      </c>
      <c r="C122" t="str">
        <f t="shared" si="8"/>
        <v>Temnothorax crassispinus</v>
      </c>
    </row>
    <row r="123" spans="1:19" hidden="1" x14ac:dyDescent="0.2">
      <c r="A123" t="s">
        <v>142</v>
      </c>
      <c r="B123" t="s">
        <v>147</v>
      </c>
      <c r="C123" t="str">
        <f t="shared" si="8"/>
        <v>Temnothorax exilis</v>
      </c>
    </row>
    <row r="124" spans="1:19" hidden="1" x14ac:dyDescent="0.2">
      <c r="A124" t="s">
        <v>142</v>
      </c>
      <c r="B124" t="s">
        <v>148</v>
      </c>
      <c r="C124" t="str">
        <f t="shared" si="8"/>
        <v>Temnothorax fuentei</v>
      </c>
    </row>
    <row r="125" spans="1:19" hidden="1" x14ac:dyDescent="0.2">
      <c r="A125" t="s">
        <v>142</v>
      </c>
      <c r="B125" t="s">
        <v>149</v>
      </c>
      <c r="C125" t="str">
        <f t="shared" si="8"/>
        <v>Temnothorax gredosi</v>
      </c>
    </row>
    <row r="126" spans="1:19" hidden="1" x14ac:dyDescent="0.2">
      <c r="A126" t="s">
        <v>142</v>
      </c>
      <c r="B126" t="s">
        <v>150</v>
      </c>
      <c r="C126" t="str">
        <f t="shared" si="8"/>
        <v>Temnothorax grouvellei</v>
      </c>
    </row>
    <row r="127" spans="1:19" x14ac:dyDescent="0.2">
      <c r="A127" t="s">
        <v>142</v>
      </c>
      <c r="B127" t="s">
        <v>151</v>
      </c>
      <c r="C127" t="str">
        <f t="shared" si="8"/>
        <v>Temnothorax interruptus</v>
      </c>
      <c r="D127">
        <v>1</v>
      </c>
      <c r="E127">
        <v>2.2999999999999998</v>
      </c>
      <c r="F127">
        <v>0.52</v>
      </c>
      <c r="G127">
        <v>0</v>
      </c>
      <c r="H127">
        <v>0</v>
      </c>
      <c r="I127">
        <v>0</v>
      </c>
      <c r="J127">
        <v>0.5</v>
      </c>
      <c r="K127">
        <v>0.5</v>
      </c>
      <c r="L127">
        <v>0</v>
      </c>
      <c r="M127">
        <v>1</v>
      </c>
      <c r="N127">
        <v>0</v>
      </c>
      <c r="O127">
        <v>5.01</v>
      </c>
      <c r="P127">
        <v>1</v>
      </c>
      <c r="Q127">
        <v>0</v>
      </c>
      <c r="R127">
        <v>0</v>
      </c>
      <c r="S127">
        <f>ROUND(EXP(O127),0)</f>
        <v>150</v>
      </c>
    </row>
    <row r="128" spans="1:19" hidden="1" x14ac:dyDescent="0.2">
      <c r="A128" t="s">
        <v>142</v>
      </c>
      <c r="B128" t="s">
        <v>152</v>
      </c>
      <c r="C128" t="str">
        <f t="shared" si="8"/>
        <v>Temnothorax kraussei</v>
      </c>
    </row>
    <row r="129" spans="1:19" hidden="1" x14ac:dyDescent="0.2">
      <c r="A129" t="s">
        <v>142</v>
      </c>
      <c r="B129" t="s">
        <v>153</v>
      </c>
      <c r="C129" t="str">
        <f t="shared" si="8"/>
        <v>Temnothorax lichtensteini</v>
      </c>
    </row>
    <row r="130" spans="1:19" x14ac:dyDescent="0.2">
      <c r="A130" t="s">
        <v>142</v>
      </c>
      <c r="B130" t="s">
        <v>154</v>
      </c>
      <c r="C130" t="str">
        <f t="shared" si="8"/>
        <v>Temnothorax luteus</v>
      </c>
      <c r="D130">
        <v>1</v>
      </c>
      <c r="E130">
        <v>2.4</v>
      </c>
      <c r="F130">
        <v>0.25</v>
      </c>
      <c r="G130">
        <v>0</v>
      </c>
      <c r="H130">
        <v>0</v>
      </c>
      <c r="I130">
        <v>0</v>
      </c>
      <c r="J130">
        <v>0.5</v>
      </c>
      <c r="K130">
        <v>0.5</v>
      </c>
      <c r="L130">
        <v>0</v>
      </c>
      <c r="M130">
        <v>1</v>
      </c>
      <c r="N130">
        <v>0</v>
      </c>
      <c r="P130">
        <v>0</v>
      </c>
      <c r="Q130">
        <v>0</v>
      </c>
      <c r="R130">
        <v>1</v>
      </c>
      <c r="S130">
        <f>ROUND(EXP(O130),0)</f>
        <v>1</v>
      </c>
    </row>
    <row r="131" spans="1:19" hidden="1" x14ac:dyDescent="0.2">
      <c r="A131" t="s">
        <v>142</v>
      </c>
      <c r="B131" t="s">
        <v>61</v>
      </c>
      <c r="C131" t="str">
        <f t="shared" ref="C131:C155" si="12">CONCATENATE(A131," ",B131)</f>
        <v>Temnothorax niger</v>
      </c>
    </row>
    <row r="132" spans="1:19" x14ac:dyDescent="0.2">
      <c r="A132" t="s">
        <v>142</v>
      </c>
      <c r="B132" t="s">
        <v>155</v>
      </c>
      <c r="C132" t="str">
        <f t="shared" si="12"/>
        <v>Temnothorax nigriceps</v>
      </c>
      <c r="D132">
        <v>1</v>
      </c>
      <c r="E132">
        <v>2.65</v>
      </c>
      <c r="F132">
        <v>0.26</v>
      </c>
      <c r="G132">
        <v>0</v>
      </c>
      <c r="H132">
        <v>0</v>
      </c>
      <c r="I132">
        <v>0</v>
      </c>
      <c r="J132">
        <v>0.5</v>
      </c>
      <c r="K132">
        <v>0.5</v>
      </c>
      <c r="L132">
        <v>0</v>
      </c>
      <c r="M132">
        <v>1</v>
      </c>
      <c r="N132">
        <v>0</v>
      </c>
      <c r="O132">
        <v>5.01</v>
      </c>
      <c r="P132">
        <v>0</v>
      </c>
      <c r="Q132">
        <v>0</v>
      </c>
      <c r="R132">
        <v>1</v>
      </c>
      <c r="S132">
        <f t="shared" ref="S132:S133" si="13">ROUND(EXP(O132),0)</f>
        <v>150</v>
      </c>
    </row>
    <row r="133" spans="1:19" x14ac:dyDescent="0.2">
      <c r="A133" t="s">
        <v>142</v>
      </c>
      <c r="B133" t="s">
        <v>156</v>
      </c>
      <c r="C133" t="str">
        <f t="shared" si="12"/>
        <v>Temnothorax nylanderi</v>
      </c>
      <c r="D133">
        <v>1</v>
      </c>
      <c r="E133">
        <v>2.65</v>
      </c>
      <c r="F133">
        <v>0.3</v>
      </c>
      <c r="G133">
        <v>0</v>
      </c>
      <c r="H133">
        <v>0</v>
      </c>
      <c r="I133">
        <v>0</v>
      </c>
      <c r="J133">
        <v>0.5</v>
      </c>
      <c r="K133">
        <v>0.5</v>
      </c>
      <c r="L133">
        <v>0</v>
      </c>
      <c r="M133">
        <v>1</v>
      </c>
      <c r="N133">
        <v>0</v>
      </c>
      <c r="O133">
        <v>5.7</v>
      </c>
      <c r="P133">
        <v>0</v>
      </c>
      <c r="Q133">
        <v>0</v>
      </c>
      <c r="R133">
        <v>1</v>
      </c>
      <c r="S133">
        <f t="shared" si="13"/>
        <v>299</v>
      </c>
    </row>
    <row r="134" spans="1:19" hidden="1" x14ac:dyDescent="0.2">
      <c r="A134" t="s">
        <v>142</v>
      </c>
      <c r="B134" t="s">
        <v>157</v>
      </c>
      <c r="C134" t="str">
        <f t="shared" si="12"/>
        <v>Temnothorax pardoi</v>
      </c>
    </row>
    <row r="135" spans="1:19" x14ac:dyDescent="0.2">
      <c r="A135" t="s">
        <v>142</v>
      </c>
      <c r="B135" t="s">
        <v>158</v>
      </c>
      <c r="C135" t="str">
        <f t="shared" si="12"/>
        <v>Temnothorax parvulus</v>
      </c>
      <c r="D135">
        <v>1</v>
      </c>
      <c r="E135">
        <v>2.4500000000000002</v>
      </c>
      <c r="F135">
        <v>0.12</v>
      </c>
      <c r="G135">
        <v>1</v>
      </c>
      <c r="H135">
        <v>0</v>
      </c>
      <c r="I135">
        <v>0</v>
      </c>
      <c r="J135">
        <v>0.5</v>
      </c>
      <c r="K135">
        <v>0.5</v>
      </c>
      <c r="L135">
        <v>0</v>
      </c>
      <c r="M135">
        <v>1</v>
      </c>
      <c r="N135">
        <v>0</v>
      </c>
      <c r="O135">
        <v>6.4</v>
      </c>
      <c r="P135">
        <v>0</v>
      </c>
      <c r="Q135">
        <v>0</v>
      </c>
      <c r="R135">
        <v>1</v>
      </c>
      <c r="S135">
        <f>ROUND(EXP(O135),0)</f>
        <v>602</v>
      </c>
    </row>
    <row r="136" spans="1:19" hidden="1" x14ac:dyDescent="0.2">
      <c r="A136" t="s">
        <v>142</v>
      </c>
      <c r="B136" t="s">
        <v>159</v>
      </c>
      <c r="C136" t="str">
        <f t="shared" si="12"/>
        <v>Temnothorax rabaudi</v>
      </c>
    </row>
    <row r="137" spans="1:19" x14ac:dyDescent="0.2">
      <c r="A137" t="s">
        <v>142</v>
      </c>
      <c r="B137" t="s">
        <v>160</v>
      </c>
      <c r="C137" t="str">
        <f t="shared" si="12"/>
        <v>Temnothorax racovitzai</v>
      </c>
      <c r="D137">
        <v>1</v>
      </c>
      <c r="E137">
        <v>2.5499999999999998</v>
      </c>
      <c r="F137">
        <v>0.12</v>
      </c>
      <c r="G137">
        <v>0</v>
      </c>
      <c r="H137">
        <v>0</v>
      </c>
      <c r="I137">
        <v>0</v>
      </c>
      <c r="J137">
        <v>0.5</v>
      </c>
      <c r="K137">
        <v>0.5</v>
      </c>
      <c r="L137">
        <v>0</v>
      </c>
      <c r="M137">
        <v>1</v>
      </c>
      <c r="N137">
        <v>0</v>
      </c>
      <c r="O137">
        <v>5.01</v>
      </c>
      <c r="P137">
        <v>0</v>
      </c>
      <c r="Q137">
        <v>0</v>
      </c>
      <c r="R137">
        <v>1</v>
      </c>
      <c r="S137">
        <f t="shared" ref="S137:S138" si="14">ROUND(EXP(O137),0)</f>
        <v>150</v>
      </c>
    </row>
    <row r="138" spans="1:19" x14ac:dyDescent="0.2">
      <c r="A138" t="s">
        <v>142</v>
      </c>
      <c r="B138" t="s">
        <v>161</v>
      </c>
      <c r="C138" t="str">
        <f t="shared" si="12"/>
        <v>Temnothorax recedens</v>
      </c>
      <c r="D138">
        <v>1</v>
      </c>
      <c r="E138">
        <v>2.7</v>
      </c>
      <c r="F138">
        <v>0.3</v>
      </c>
      <c r="G138">
        <v>1</v>
      </c>
      <c r="H138">
        <v>0</v>
      </c>
      <c r="I138">
        <v>0</v>
      </c>
      <c r="J138">
        <v>0.5</v>
      </c>
      <c r="K138">
        <v>0.5</v>
      </c>
      <c r="L138">
        <v>0</v>
      </c>
      <c r="M138">
        <v>1</v>
      </c>
      <c r="N138">
        <v>0</v>
      </c>
      <c r="O138">
        <v>5.01</v>
      </c>
      <c r="P138">
        <v>0</v>
      </c>
      <c r="Q138">
        <v>0</v>
      </c>
      <c r="R138">
        <v>0</v>
      </c>
      <c r="S138">
        <f t="shared" si="14"/>
        <v>150</v>
      </c>
    </row>
    <row r="139" spans="1:19" hidden="1" x14ac:dyDescent="0.2">
      <c r="A139" t="s">
        <v>142</v>
      </c>
      <c r="B139" t="s">
        <v>162</v>
      </c>
      <c r="C139" t="str">
        <f t="shared" si="12"/>
        <v>Temnothorax specularis</v>
      </c>
    </row>
    <row r="140" spans="1:19" hidden="1" x14ac:dyDescent="0.2">
      <c r="A140" t="s">
        <v>142</v>
      </c>
      <c r="B140" t="s">
        <v>163</v>
      </c>
      <c r="C140" t="str">
        <f t="shared" si="12"/>
        <v>Temnothorax tristis</v>
      </c>
    </row>
    <row r="141" spans="1:19" x14ac:dyDescent="0.2">
      <c r="A141" t="s">
        <v>142</v>
      </c>
      <c r="B141" t="s">
        <v>164</v>
      </c>
      <c r="C141" t="str">
        <f t="shared" si="12"/>
        <v>Temnothorax tuberum</v>
      </c>
      <c r="D141">
        <v>1</v>
      </c>
      <c r="E141">
        <v>2.85</v>
      </c>
      <c r="F141">
        <v>0.39</v>
      </c>
      <c r="G141">
        <v>0</v>
      </c>
      <c r="H141">
        <v>0</v>
      </c>
      <c r="I141">
        <v>0</v>
      </c>
      <c r="J141">
        <v>0.5</v>
      </c>
      <c r="K141">
        <v>0.5</v>
      </c>
      <c r="L141">
        <v>0</v>
      </c>
      <c r="M141">
        <v>1</v>
      </c>
      <c r="N141">
        <v>0</v>
      </c>
      <c r="O141">
        <v>5.3</v>
      </c>
      <c r="P141">
        <v>0</v>
      </c>
      <c r="Q141">
        <v>0.5</v>
      </c>
      <c r="R141">
        <v>1</v>
      </c>
      <c r="S141">
        <f>ROUND(EXP(O141),0)</f>
        <v>200</v>
      </c>
    </row>
    <row r="142" spans="1:19" hidden="1" x14ac:dyDescent="0.2">
      <c r="A142" t="s">
        <v>142</v>
      </c>
      <c r="B142" t="s">
        <v>165</v>
      </c>
      <c r="C142" t="str">
        <f t="shared" si="12"/>
        <v>Temnothorax thyndalei</v>
      </c>
    </row>
    <row r="143" spans="1:19" x14ac:dyDescent="0.2">
      <c r="A143" t="s">
        <v>142</v>
      </c>
      <c r="B143" t="s">
        <v>166</v>
      </c>
      <c r="C143" t="str">
        <f t="shared" si="12"/>
        <v>Temnothorax unifasciatus</v>
      </c>
      <c r="D143">
        <v>1</v>
      </c>
      <c r="E143">
        <v>2.5</v>
      </c>
      <c r="F143">
        <v>0.4</v>
      </c>
      <c r="G143">
        <v>0</v>
      </c>
      <c r="H143">
        <v>0</v>
      </c>
      <c r="I143">
        <v>0</v>
      </c>
      <c r="J143">
        <v>0.5</v>
      </c>
      <c r="K143">
        <v>0.5</v>
      </c>
      <c r="L143">
        <v>0</v>
      </c>
      <c r="M143">
        <v>1</v>
      </c>
      <c r="N143">
        <v>0</v>
      </c>
      <c r="O143">
        <v>5.78</v>
      </c>
      <c r="P143">
        <v>0</v>
      </c>
      <c r="Q143">
        <v>0</v>
      </c>
      <c r="R143">
        <v>1</v>
      </c>
      <c r="S143">
        <f t="shared" ref="S143:S145" si="15">ROUND(EXP(O143),0)</f>
        <v>324</v>
      </c>
    </row>
    <row r="144" spans="1:19" x14ac:dyDescent="0.2">
      <c r="A144" t="s">
        <v>167</v>
      </c>
      <c r="B144" t="s">
        <v>168</v>
      </c>
      <c r="C144" t="str">
        <f t="shared" si="12"/>
        <v>Tetramorium caespitum</v>
      </c>
      <c r="D144">
        <v>1</v>
      </c>
      <c r="E144">
        <v>2.9</v>
      </c>
      <c r="F144">
        <v>0.41</v>
      </c>
      <c r="G144">
        <v>0</v>
      </c>
      <c r="H144">
        <v>1</v>
      </c>
      <c r="I144">
        <v>0.25</v>
      </c>
      <c r="J144">
        <v>0.75</v>
      </c>
      <c r="K144">
        <v>0</v>
      </c>
      <c r="L144">
        <v>0</v>
      </c>
      <c r="M144">
        <v>0</v>
      </c>
      <c r="N144">
        <v>1</v>
      </c>
      <c r="O144">
        <v>9.2100000000000009</v>
      </c>
      <c r="P144">
        <v>0</v>
      </c>
      <c r="Q144">
        <v>0</v>
      </c>
      <c r="R144">
        <v>1</v>
      </c>
      <c r="S144">
        <f t="shared" si="15"/>
        <v>9997</v>
      </c>
    </row>
    <row r="145" spans="1:19" x14ac:dyDescent="0.2">
      <c r="A145" t="s">
        <v>167</v>
      </c>
      <c r="B145" t="s">
        <v>169</v>
      </c>
      <c r="C145" t="str">
        <f t="shared" si="12"/>
        <v>Tetramorium impurum</v>
      </c>
      <c r="D145">
        <v>1</v>
      </c>
      <c r="E145">
        <v>2.9</v>
      </c>
      <c r="F145">
        <v>0.41</v>
      </c>
      <c r="G145">
        <v>0</v>
      </c>
      <c r="H145">
        <v>1</v>
      </c>
      <c r="I145">
        <v>0.25</v>
      </c>
      <c r="J145">
        <v>0.75</v>
      </c>
      <c r="K145">
        <v>0</v>
      </c>
      <c r="L145">
        <v>0</v>
      </c>
      <c r="M145">
        <v>0</v>
      </c>
      <c r="N145">
        <v>1</v>
      </c>
      <c r="O145">
        <v>9.2100000000000009</v>
      </c>
      <c r="P145">
        <v>0</v>
      </c>
      <c r="Q145">
        <v>0</v>
      </c>
      <c r="R145">
        <v>1</v>
      </c>
      <c r="S145">
        <f t="shared" si="15"/>
        <v>9997</v>
      </c>
    </row>
    <row r="146" spans="1:19" hidden="1" x14ac:dyDescent="0.2">
      <c r="A146" t="s">
        <v>167</v>
      </c>
      <c r="B146" t="s">
        <v>170</v>
      </c>
      <c r="C146" t="str">
        <f t="shared" si="12"/>
        <v>Tetramorium forte</v>
      </c>
    </row>
    <row r="147" spans="1:19" hidden="1" x14ac:dyDescent="0.2">
      <c r="A147" t="s">
        <v>167</v>
      </c>
      <c r="B147" t="s">
        <v>97</v>
      </c>
      <c r="C147" t="str">
        <f t="shared" si="12"/>
        <v>Tetramorium hispanicum</v>
      </c>
    </row>
    <row r="148" spans="1:19" hidden="1" x14ac:dyDescent="0.2">
      <c r="A148" t="s">
        <v>167</v>
      </c>
      <c r="B148" t="s">
        <v>171</v>
      </c>
      <c r="C148" t="str">
        <f t="shared" si="12"/>
        <v>Tetramorium ruginode</v>
      </c>
    </row>
    <row r="149" spans="1:19" hidden="1" x14ac:dyDescent="0.2">
      <c r="A149" t="s">
        <v>167</v>
      </c>
      <c r="B149" t="s">
        <v>172</v>
      </c>
      <c r="C149" t="str">
        <f t="shared" si="12"/>
        <v>Tetramorium semilaeve</v>
      </c>
    </row>
    <row r="150" spans="1:19" hidden="1" x14ac:dyDescent="0.2">
      <c r="A150" t="s">
        <v>167</v>
      </c>
      <c r="B150" t="s">
        <v>173</v>
      </c>
      <c r="C150" t="str">
        <f t="shared" si="12"/>
        <v>Tetramorium punicum</v>
      </c>
    </row>
    <row r="151" spans="1:19" x14ac:dyDescent="0.2">
      <c r="A151" t="s">
        <v>174</v>
      </c>
      <c r="B151" t="s">
        <v>175</v>
      </c>
      <c r="C151" t="str">
        <f t="shared" si="12"/>
        <v>Hypoponera eduardi</v>
      </c>
      <c r="D151">
        <v>1</v>
      </c>
      <c r="E151">
        <v>2.85</v>
      </c>
      <c r="F151">
        <v>0.18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1</v>
      </c>
      <c r="N151">
        <v>0</v>
      </c>
      <c r="O151">
        <v>7.31</v>
      </c>
      <c r="P151">
        <v>1</v>
      </c>
      <c r="Q151">
        <v>0</v>
      </c>
      <c r="R151">
        <v>1</v>
      </c>
      <c r="S151">
        <f>ROUND(EXP(O151),0)</f>
        <v>1495</v>
      </c>
    </row>
    <row r="152" spans="1:19" hidden="1" x14ac:dyDescent="0.2">
      <c r="A152" t="s">
        <v>174</v>
      </c>
      <c r="B152" t="s">
        <v>176</v>
      </c>
      <c r="C152" t="str">
        <f t="shared" si="12"/>
        <v>Hypoponera puncatissima</v>
      </c>
    </row>
    <row r="153" spans="1:19" x14ac:dyDescent="0.2">
      <c r="A153" t="s">
        <v>177</v>
      </c>
      <c r="B153" t="s">
        <v>178</v>
      </c>
      <c r="C153" t="str">
        <f t="shared" si="12"/>
        <v>Ponera coarctata</v>
      </c>
      <c r="D153">
        <v>1</v>
      </c>
      <c r="E153">
        <v>2.95</v>
      </c>
      <c r="F153">
        <v>0.31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1</v>
      </c>
      <c r="N153">
        <v>0</v>
      </c>
      <c r="O153">
        <v>4.6100000000000003</v>
      </c>
      <c r="P153">
        <v>1</v>
      </c>
      <c r="Q153">
        <v>0</v>
      </c>
      <c r="R153">
        <v>0</v>
      </c>
      <c r="S153">
        <f>ROUND(EXP(O153),0)</f>
        <v>100</v>
      </c>
    </row>
    <row r="154" spans="1:19" hidden="1" x14ac:dyDescent="0.2">
      <c r="A154" t="s">
        <v>179</v>
      </c>
      <c r="B154" t="s">
        <v>180</v>
      </c>
      <c r="C154" t="str">
        <f t="shared" si="12"/>
        <v>Tetraponera allaborans</v>
      </c>
    </row>
    <row r="155" spans="1:19" hidden="1" x14ac:dyDescent="0.2">
      <c r="A155" t="s">
        <v>181</v>
      </c>
      <c r="B155" t="s">
        <v>182</v>
      </c>
      <c r="C155" t="str">
        <f t="shared" si="12"/>
        <v>Leptanilla revelieri</v>
      </c>
    </row>
  </sheetData>
  <autoFilter ref="A1:D155" xr:uid="{9A4AA52E-FD88-0348-9844-E93AA497150C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 Szewczyk</dc:creator>
  <cp:lastModifiedBy>Tim M Szewczyk</cp:lastModifiedBy>
  <dcterms:created xsi:type="dcterms:W3CDTF">2019-10-18T11:00:39Z</dcterms:created>
  <dcterms:modified xsi:type="dcterms:W3CDTF">2019-10-22T09:47:17Z</dcterms:modified>
</cp:coreProperties>
</file>