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J:\suli\kesz-hazi\excel dolgozat\"/>
    </mc:Choice>
  </mc:AlternateContent>
  <xr:revisionPtr revIDLastSave="0" documentId="8_{0DBC09F1-8BCD-4C73-830C-97DCC15788E6}" xr6:coauthVersionLast="36" xr6:coauthVersionMax="36" xr10:uidLastSave="{00000000-0000-0000-0000-000000000000}"/>
  <bookViews>
    <workbookView xWindow="0" yWindow="0" windowWidth="28800" windowHeight="12225" xr2:uid="{83DE81B4-B013-4A3E-95E2-E6D32E103EF1}"/>
  </bookViews>
  <sheets>
    <sheet name="Távolugrók" sheetId="1" r:id="rId1"/>
  </sheets>
  <externalReferences>
    <externalReference r:id="rId2"/>
  </externalReferences>
  <definedNames>
    <definedName name="Tanulók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G4" i="1"/>
  <c r="G16" i="1" s="1"/>
  <c r="H4" i="1"/>
  <c r="H16" i="1" s="1"/>
  <c r="I4" i="1"/>
  <c r="F4" i="1"/>
  <c r="B18" i="1" s="1"/>
  <c r="C18" i="1"/>
  <c r="B16" i="1"/>
  <c r="B17" i="1" s="1"/>
  <c r="C16" i="1"/>
  <c r="C17" i="1" s="1"/>
  <c r="D16" i="1"/>
  <c r="D17" i="1" s="1"/>
  <c r="E16" i="1"/>
  <c r="E17" i="1" s="1"/>
  <c r="F16" i="1" l="1"/>
  <c r="E18" i="1"/>
  <c r="E19" i="1" s="1"/>
  <c r="E20" i="1" s="1"/>
  <c r="E21" i="1" s="1"/>
  <c r="D18" i="1"/>
  <c r="D19" i="1" s="1"/>
  <c r="D20" i="1" s="1"/>
  <c r="D21" i="1" s="1"/>
  <c r="C19" i="1"/>
  <c r="B19" i="1"/>
  <c r="C20" i="1" l="1"/>
  <c r="C21" i="1" s="1"/>
  <c r="B20" i="1"/>
  <c r="B21" i="1" s="1"/>
</calcChain>
</file>

<file path=xl/sharedStrings.xml><?xml version="1.0" encoding="utf-8"?>
<sst xmlns="http://schemas.openxmlformats.org/spreadsheetml/2006/main" count="31" uniqueCount="22">
  <si>
    <t>5.
Hány ponttal tér el egymástól a korábban elért és a jövő évre tervezett összpontszám?</t>
  </si>
  <si>
    <r>
      <t xml:space="preserve">4.
Határozza meg a távolugrók következő évi, </t>
    </r>
    <r>
      <rPr>
        <b/>
        <i/>
        <sz val="12"/>
        <color theme="1"/>
        <rFont val="Arial"/>
        <family val="2"/>
        <charset val="238"/>
      </rPr>
      <t>Várható összesített pontszám</t>
    </r>
    <r>
      <rPr>
        <sz val="12"/>
        <color theme="1"/>
        <rFont val="Arial"/>
        <family val="2"/>
        <charset val="238"/>
      </rPr>
      <t>át! Az or-szágos versenyen indulóktól 10%-os, a nem indulóktól pedig 5%-os eredménynövekedést várunk. Kerekítse a kapott eredményeket egészre!</t>
    </r>
  </si>
  <si>
    <r>
      <t xml:space="preserve">3.
Egy versenyző akkor indulhat a </t>
    </r>
    <r>
      <rPr>
        <b/>
        <i/>
        <sz val="12"/>
        <color theme="1"/>
        <rFont val="Arial"/>
        <family val="2"/>
        <charset val="238"/>
      </rPr>
      <t>Következő évi országos verseny</t>
    </r>
    <r>
      <rPr>
        <sz val="12"/>
        <color theme="1"/>
        <rFont val="Arial"/>
        <family val="2"/>
        <charset val="238"/>
      </rPr>
      <t>en, ha a felmérő edzéseken elért összes pontszáma meghaladja a 32 pontot! (A 410 cm feletti ugrásokért a cm-ben elért érték századrésze, egyébként kétszázadrésze jár pontként.) Függvény segítségével jelölje „Indulhat” kifejezéssel azokat, akik indulhatnak a következő évi országos versenyen, a többieket „Nem indulhat” kifejezéssel!</t>
    </r>
  </si>
  <si>
    <r>
      <t xml:space="preserve">2.
Akiknél legalább 20 cm az </t>
    </r>
    <r>
      <rPr>
        <b/>
        <i/>
        <sz val="12"/>
        <color theme="1"/>
        <rFont val="Arial"/>
        <family val="2"/>
        <charset val="238"/>
      </rPr>
      <t>Eltérés mértéke</t>
    </r>
    <r>
      <rPr>
        <sz val="12"/>
        <color theme="1"/>
        <rFont val="Arial"/>
        <family val="2"/>
        <charset val="238"/>
      </rPr>
      <t>, azokhoz függvény segítségével írassa ki a „szélsőséges” feliratot! A többiekhez ne írasson ki semmit sem!</t>
    </r>
  </si>
  <si>
    <t>Feladatok:</t>
  </si>
  <si>
    <t>Eltérés mértéke</t>
  </si>
  <si>
    <t>Eltérés</t>
  </si>
  <si>
    <t>Emese</t>
  </si>
  <si>
    <t>Ilona</t>
  </si>
  <si>
    <t>Zsuzsa</t>
  </si>
  <si>
    <t>Emília</t>
  </si>
  <si>
    <t>időpontja </t>
  </si>
  <si>
    <t>Kiss</t>
  </si>
  <si>
    <t>Horváth</t>
  </si>
  <si>
    <t>Kovács</t>
  </si>
  <si>
    <t>Nagy</t>
  </si>
  <si>
    <t>Felmérés</t>
  </si>
  <si>
    <t>Egy sportegyesület távolugróinak havi felmérő edzéseken elért teljesítményei</t>
  </si>
  <si>
    <t>Edzésenként elért pontszám</t>
  </si>
  <si>
    <t>Elért összes pontszám</t>
  </si>
  <si>
    <t>Indulhat következő évi versenyen</t>
  </si>
  <si>
    <t>Várható összesített pontszám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</si>
</sst>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i/>
      <sz val="12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i/>
      <sz val="13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2" fillId="0" borderId="0" xfId="1" applyFont="1"/>
    <xf numFmtId="0" fontId="3" fillId="2" borderId="0" xfId="1" applyFont="1" applyFill="1" applyAlignment="1">
      <alignment horizontal="left" vertical="center" wrapText="1"/>
    </xf>
    <xf numFmtId="0" fontId="3" fillId="3" borderId="0" xfId="1" applyFont="1" applyFill="1" applyAlignment="1">
      <alignment horizontal="left" vertical="center" wrapText="1"/>
    </xf>
    <xf numFmtId="0" fontId="1" fillId="0" borderId="0" xfId="1" applyAlignment="1">
      <alignment horizontal="center" vertical="center"/>
    </xf>
    <xf numFmtId="0" fontId="5" fillId="0" borderId="0" xfId="1" applyFont="1" applyFill="1" applyBorder="1" applyAlignment="1">
      <alignment horizontal="center" vertical="center" wrapText="1"/>
    </xf>
    <xf numFmtId="14" fontId="6" fillId="0" borderId="1" xfId="1" applyNumberFormat="1" applyFont="1" applyBorder="1" applyAlignment="1">
      <alignment horizontal="center" vertical="center"/>
    </xf>
    <xf numFmtId="1" fontId="6" fillId="0" borderId="1" xfId="1" applyNumberFormat="1" applyFont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3" fillId="3" borderId="0" xfId="1" applyFont="1" applyFill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0" fillId="0" borderId="0" xfId="1" applyFont="1"/>
    <xf numFmtId="1" fontId="2" fillId="0" borderId="0" xfId="1" applyNumberFormat="1" applyFont="1"/>
    <xf numFmtId="1" fontId="0" fillId="0" borderId="0" xfId="1" applyNumberFormat="1" applyFont="1"/>
  </cellXfs>
  <cellStyles count="2">
    <cellStyle name="Normál" xfId="0" builtinId="0"/>
    <cellStyle name="Normál 3" xfId="1" xr:uid="{A85E3E19-0F06-4739-B6A2-3A66AA07F8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uli/hazi/ZSM/sajat/HA-fg-&#246;sszes-t&#237;pus-m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 fg"/>
      <sheetName val="HA-egyszerű-szöveges M"/>
      <sheetName val="1"/>
      <sheetName val="2"/>
      <sheetName val="3"/>
      <sheetName val="HA-egyszerű-képletes M"/>
      <sheetName val="4"/>
      <sheetName val="5"/>
      <sheetName val="6"/>
      <sheetName val="HA-összetett-feltétel"/>
      <sheetName val="7"/>
      <sheetName val="8"/>
      <sheetName val="HA-többágú"/>
      <sheetName val="9"/>
      <sheetName val="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98B17-E0D0-4062-8611-C24341378ADA}">
  <dimension ref="A1:J27"/>
  <sheetViews>
    <sheetView tabSelected="1" workbookViewId="0">
      <selection activeCell="A16" sqref="A16"/>
    </sheetView>
  </sheetViews>
  <sheetFormatPr defaultColWidth="8.7109375" defaultRowHeight="15" x14ac:dyDescent="0.25"/>
  <cols>
    <col min="1" max="1" width="32.28515625" style="1" bestFit="1" customWidth="1"/>
    <col min="2" max="5" width="14.28515625" style="1" bestFit="1" customWidth="1"/>
    <col min="6" max="6" width="10.28515625" style="1" customWidth="1"/>
    <col min="7" max="7" width="11.5703125" style="1" customWidth="1"/>
    <col min="8" max="8" width="12.42578125" style="1" customWidth="1"/>
    <col min="9" max="9" width="12.7109375" style="1" customWidth="1"/>
    <col min="10" max="16384" width="8.7109375" style="1"/>
  </cols>
  <sheetData>
    <row r="1" spans="1:9" ht="40.5" customHeight="1" x14ac:dyDescent="0.25">
      <c r="A1" s="11" t="s">
        <v>17</v>
      </c>
      <c r="B1" s="11"/>
      <c r="C1" s="11"/>
      <c r="D1" s="11"/>
      <c r="E1" s="11"/>
      <c r="F1" s="11" t="s">
        <v>18</v>
      </c>
      <c r="G1" s="11"/>
      <c r="H1" s="11"/>
      <c r="I1" s="11"/>
    </row>
    <row r="2" spans="1:9" x14ac:dyDescent="0.25">
      <c r="A2" s="10" t="s">
        <v>16</v>
      </c>
      <c r="B2" s="10" t="s">
        <v>15</v>
      </c>
      <c r="C2" s="10" t="s">
        <v>14</v>
      </c>
      <c r="D2" s="10" t="s">
        <v>13</v>
      </c>
      <c r="E2" s="10" t="s">
        <v>12</v>
      </c>
      <c r="F2" s="10" t="s">
        <v>15</v>
      </c>
      <c r="G2" s="10" t="s">
        <v>14</v>
      </c>
      <c r="H2" s="10" t="s">
        <v>13</v>
      </c>
      <c r="I2" s="10" t="s">
        <v>12</v>
      </c>
    </row>
    <row r="3" spans="1:9" ht="18" customHeight="1" x14ac:dyDescent="0.25">
      <c r="A3" s="9" t="s">
        <v>11</v>
      </c>
      <c r="B3" s="9" t="s">
        <v>10</v>
      </c>
      <c r="C3" s="9" t="s">
        <v>9</v>
      </c>
      <c r="D3" s="9" t="s">
        <v>8</v>
      </c>
      <c r="E3" s="9" t="s">
        <v>7</v>
      </c>
      <c r="F3" s="9" t="s">
        <v>10</v>
      </c>
      <c r="G3" s="9" t="s">
        <v>9</v>
      </c>
      <c r="H3" s="9" t="s">
        <v>8</v>
      </c>
      <c r="I3" s="9" t="s">
        <v>7</v>
      </c>
    </row>
    <row r="4" spans="1:9" ht="18" customHeight="1" x14ac:dyDescent="0.25">
      <c r="A4" s="7">
        <v>38720</v>
      </c>
      <c r="B4" s="8">
        <v>420</v>
      </c>
      <c r="C4" s="8">
        <v>418</v>
      </c>
      <c r="D4" s="8">
        <v>398</v>
      </c>
      <c r="E4" s="8">
        <v>425</v>
      </c>
      <c r="F4" s="8">
        <f>IF(B4&gt;=410,B4/100,B4/200)</f>
        <v>4.2</v>
      </c>
      <c r="G4" s="8">
        <f t="shared" ref="G4:I4" si="0">IF(C4&gt;=410,C4/100,C4/200)</f>
        <v>4.18</v>
      </c>
      <c r="H4" s="8">
        <f t="shared" si="0"/>
        <v>1.99</v>
      </c>
      <c r="I4" s="8">
        <f t="shared" si="0"/>
        <v>4.25</v>
      </c>
    </row>
    <row r="5" spans="1:9" ht="18" customHeight="1" x14ac:dyDescent="0.25">
      <c r="A5" s="7">
        <v>38749</v>
      </c>
      <c r="B5" s="8">
        <v>412</v>
      </c>
      <c r="C5" s="8">
        <v>418</v>
      </c>
      <c r="D5" s="8">
        <v>390</v>
      </c>
      <c r="E5" s="8">
        <v>399</v>
      </c>
      <c r="F5" s="8">
        <f t="shared" ref="F5:F15" si="1">IF(B5&gt;=410,B5/100,B5/200)</f>
        <v>4.12</v>
      </c>
      <c r="G5" s="8">
        <f t="shared" ref="G5:G15" si="2">IF(C5&gt;=410,C5/100,C5/200)</f>
        <v>4.18</v>
      </c>
      <c r="H5" s="8">
        <f t="shared" ref="H5:H15" si="3">IF(D5&gt;=410,D5/100,D5/200)</f>
        <v>1.95</v>
      </c>
      <c r="I5" s="8">
        <f t="shared" ref="I5:I15" si="4">IF(E5&gt;=410,E5/100,E5/200)</f>
        <v>1.9950000000000001</v>
      </c>
    </row>
    <row r="6" spans="1:9" ht="18" customHeight="1" x14ac:dyDescent="0.25">
      <c r="A6" s="7">
        <v>38777</v>
      </c>
      <c r="B6" s="8">
        <v>400</v>
      </c>
      <c r="C6" s="8">
        <v>410</v>
      </c>
      <c r="D6" s="8">
        <v>400</v>
      </c>
      <c r="E6" s="8">
        <v>410</v>
      </c>
      <c r="F6" s="8">
        <f t="shared" si="1"/>
        <v>2</v>
      </c>
      <c r="G6" s="8">
        <f t="shared" si="2"/>
        <v>4.0999999999999996</v>
      </c>
      <c r="H6" s="8">
        <f t="shared" si="3"/>
        <v>2</v>
      </c>
      <c r="I6" s="8">
        <f t="shared" si="4"/>
        <v>4.0999999999999996</v>
      </c>
    </row>
    <row r="7" spans="1:9" ht="18" customHeight="1" x14ac:dyDescent="0.25">
      <c r="A7" s="7">
        <v>38808</v>
      </c>
      <c r="B7" s="8">
        <v>416</v>
      </c>
      <c r="C7" s="8">
        <v>415</v>
      </c>
      <c r="D7" s="8">
        <v>410</v>
      </c>
      <c r="E7" s="8">
        <v>404</v>
      </c>
      <c r="F7" s="8">
        <f t="shared" si="1"/>
        <v>4.16</v>
      </c>
      <c r="G7" s="8">
        <f t="shared" si="2"/>
        <v>4.1500000000000004</v>
      </c>
      <c r="H7" s="8">
        <f t="shared" si="3"/>
        <v>4.0999999999999996</v>
      </c>
      <c r="I7" s="8">
        <f t="shared" si="4"/>
        <v>2.02</v>
      </c>
    </row>
    <row r="8" spans="1:9" ht="18" customHeight="1" x14ac:dyDescent="0.25">
      <c r="A8" s="7">
        <v>38838</v>
      </c>
      <c r="B8" s="8">
        <v>406</v>
      </c>
      <c r="C8" s="8">
        <v>408</v>
      </c>
      <c r="D8" s="8">
        <v>406</v>
      </c>
      <c r="E8" s="8">
        <v>411</v>
      </c>
      <c r="F8" s="8">
        <f t="shared" si="1"/>
        <v>2.0299999999999998</v>
      </c>
      <c r="G8" s="8">
        <f t="shared" si="2"/>
        <v>2.04</v>
      </c>
      <c r="H8" s="8">
        <f t="shared" si="3"/>
        <v>2.0299999999999998</v>
      </c>
      <c r="I8" s="8">
        <f t="shared" si="4"/>
        <v>4.1100000000000003</v>
      </c>
    </row>
    <row r="9" spans="1:9" ht="18" customHeight="1" x14ac:dyDescent="0.25">
      <c r="A9" s="7">
        <v>38869</v>
      </c>
      <c r="B9" s="8">
        <v>408</v>
      </c>
      <c r="C9" s="8">
        <v>412</v>
      </c>
      <c r="D9" s="8">
        <v>396</v>
      </c>
      <c r="E9" s="8">
        <v>411</v>
      </c>
      <c r="F9" s="8">
        <f t="shared" si="1"/>
        <v>2.04</v>
      </c>
      <c r="G9" s="8">
        <f t="shared" si="2"/>
        <v>4.12</v>
      </c>
      <c r="H9" s="8">
        <f t="shared" si="3"/>
        <v>1.98</v>
      </c>
      <c r="I9" s="8">
        <f t="shared" si="4"/>
        <v>4.1100000000000003</v>
      </c>
    </row>
    <row r="10" spans="1:9" ht="18" customHeight="1" x14ac:dyDescent="0.25">
      <c r="A10" s="7">
        <v>38899</v>
      </c>
      <c r="B10" s="8">
        <v>413</v>
      </c>
      <c r="C10" s="8">
        <v>406</v>
      </c>
      <c r="D10" s="8">
        <v>400</v>
      </c>
      <c r="E10" s="8">
        <v>411</v>
      </c>
      <c r="F10" s="8">
        <f t="shared" si="1"/>
        <v>4.13</v>
      </c>
      <c r="G10" s="8">
        <f t="shared" si="2"/>
        <v>2.0299999999999998</v>
      </c>
      <c r="H10" s="8">
        <f t="shared" si="3"/>
        <v>2</v>
      </c>
      <c r="I10" s="8">
        <f t="shared" si="4"/>
        <v>4.1100000000000003</v>
      </c>
    </row>
    <row r="11" spans="1:9" ht="18" customHeight="1" x14ac:dyDescent="0.25">
      <c r="A11" s="7">
        <v>38930</v>
      </c>
      <c r="B11" s="8">
        <v>421</v>
      </c>
      <c r="C11" s="8">
        <v>420</v>
      </c>
      <c r="D11" s="8">
        <v>406</v>
      </c>
      <c r="E11" s="8">
        <v>407</v>
      </c>
      <c r="F11" s="8">
        <f t="shared" si="1"/>
        <v>4.21</v>
      </c>
      <c r="G11" s="8">
        <f t="shared" si="2"/>
        <v>4.2</v>
      </c>
      <c r="H11" s="8">
        <f t="shared" si="3"/>
        <v>2.0299999999999998</v>
      </c>
      <c r="I11" s="8">
        <f t="shared" si="4"/>
        <v>2.0350000000000001</v>
      </c>
    </row>
    <row r="12" spans="1:9" ht="18" customHeight="1" x14ac:dyDescent="0.25">
      <c r="A12" s="7">
        <v>38961</v>
      </c>
      <c r="B12" s="8">
        <v>417</v>
      </c>
      <c r="C12" s="8">
        <v>402</v>
      </c>
      <c r="D12" s="8">
        <v>406</v>
      </c>
      <c r="E12" s="8">
        <v>409</v>
      </c>
      <c r="F12" s="8">
        <f t="shared" si="1"/>
        <v>4.17</v>
      </c>
      <c r="G12" s="8">
        <f t="shared" si="2"/>
        <v>2.0099999999999998</v>
      </c>
      <c r="H12" s="8">
        <f t="shared" si="3"/>
        <v>2.0299999999999998</v>
      </c>
      <c r="I12" s="8">
        <f t="shared" si="4"/>
        <v>2.0449999999999999</v>
      </c>
    </row>
    <row r="13" spans="1:9" ht="18" customHeight="1" x14ac:dyDescent="0.25">
      <c r="A13" s="7">
        <v>38991</v>
      </c>
      <c r="B13" s="8">
        <v>399</v>
      </c>
      <c r="C13" s="8">
        <v>401</v>
      </c>
      <c r="D13" s="8">
        <v>385</v>
      </c>
      <c r="E13" s="8">
        <v>403</v>
      </c>
      <c r="F13" s="8">
        <f t="shared" si="1"/>
        <v>1.9950000000000001</v>
      </c>
      <c r="G13" s="8">
        <f t="shared" si="2"/>
        <v>2.0049999999999999</v>
      </c>
      <c r="H13" s="8">
        <f t="shared" si="3"/>
        <v>1.925</v>
      </c>
      <c r="I13" s="8">
        <f t="shared" si="4"/>
        <v>2.0150000000000001</v>
      </c>
    </row>
    <row r="14" spans="1:9" ht="18" customHeight="1" x14ac:dyDescent="0.25">
      <c r="A14" s="7">
        <v>39022</v>
      </c>
      <c r="B14" s="8">
        <v>405</v>
      </c>
      <c r="C14" s="8">
        <v>419</v>
      </c>
      <c r="D14" s="8">
        <v>407</v>
      </c>
      <c r="E14" s="8">
        <v>406</v>
      </c>
      <c r="F14" s="8">
        <f t="shared" si="1"/>
        <v>2.0249999999999999</v>
      </c>
      <c r="G14" s="8">
        <f t="shared" si="2"/>
        <v>4.1900000000000004</v>
      </c>
      <c r="H14" s="8">
        <f t="shared" si="3"/>
        <v>2.0350000000000001</v>
      </c>
      <c r="I14" s="8">
        <f t="shared" si="4"/>
        <v>2.0299999999999998</v>
      </c>
    </row>
    <row r="15" spans="1:9" ht="18" customHeight="1" x14ac:dyDescent="0.25">
      <c r="A15" s="7">
        <v>39052</v>
      </c>
      <c r="B15" s="8">
        <v>407</v>
      </c>
      <c r="C15" s="8">
        <v>412</v>
      </c>
      <c r="D15" s="8">
        <v>409</v>
      </c>
      <c r="E15" s="8">
        <v>408</v>
      </c>
      <c r="F15" s="8">
        <f t="shared" si="1"/>
        <v>2.0350000000000001</v>
      </c>
      <c r="G15" s="8">
        <f t="shared" si="2"/>
        <v>4.12</v>
      </c>
      <c r="H15" s="8">
        <f t="shared" si="3"/>
        <v>2.0449999999999999</v>
      </c>
      <c r="I15" s="8">
        <f t="shared" si="4"/>
        <v>2.04</v>
      </c>
    </row>
    <row r="16" spans="1:9" ht="34.5" customHeight="1" x14ac:dyDescent="0.25">
      <c r="A16" s="7" t="s">
        <v>6</v>
      </c>
      <c r="B16" s="8">
        <f>(LARGE(B4:B15,1)-SMALL(B4:B15,1))</f>
        <v>22</v>
      </c>
      <c r="C16" s="8">
        <f>(LARGE(C4:C15,1)-SMALL(C4:C15,1))</f>
        <v>19</v>
      </c>
      <c r="D16" s="8">
        <f>(LARGE(D4:D15,1)-SMALL(D4:D15,1))</f>
        <v>25</v>
      </c>
      <c r="E16" s="8">
        <f>(LARGE(E4:E15,1)-SMALL(E4:E15,1))</f>
        <v>26</v>
      </c>
      <c r="F16" s="8">
        <f>SUM(F4:F15)</f>
        <v>37.114999999999995</v>
      </c>
      <c r="G16" s="8">
        <f t="shared" ref="G16:I16" si="5">SUM(G4:G15)</f>
        <v>41.324999999999996</v>
      </c>
      <c r="H16" s="8">
        <f t="shared" si="5"/>
        <v>26.115000000000002</v>
      </c>
      <c r="I16" s="8">
        <f>SUM(I4:I15)</f>
        <v>34.86</v>
      </c>
    </row>
    <row r="17" spans="1:10" x14ac:dyDescent="0.25">
      <c r="A17" s="7" t="s">
        <v>5</v>
      </c>
      <c r="B17" s="7" t="str">
        <f>IF(B16&gt;20,"szélsőséges","")</f>
        <v>szélsőséges</v>
      </c>
      <c r="C17" s="7" t="str">
        <f>IF(C16&gt;20,"szélsőséges","")</f>
        <v/>
      </c>
      <c r="D17" s="7" t="str">
        <f>IF(D16&gt;20,"szélsőséges","")</f>
        <v>szélsőséges</v>
      </c>
      <c r="E17" s="7" t="str">
        <f>IF(E16&gt;20,"szélsőséges","")</f>
        <v>szélsőséges</v>
      </c>
    </row>
    <row r="18" spans="1:10" x14ac:dyDescent="0.25">
      <c r="A18" s="14" t="s">
        <v>19</v>
      </c>
      <c r="B18" s="16">
        <f>ROUND(SUM(F4:F15),0)</f>
        <v>37</v>
      </c>
      <c r="C18" s="16">
        <f t="shared" ref="C18:E18" si="6">ROUND(SUM(G4:G15),0)</f>
        <v>41</v>
      </c>
      <c r="D18" s="16">
        <f t="shared" si="6"/>
        <v>26</v>
      </c>
      <c r="E18" s="16">
        <f t="shared" si="6"/>
        <v>35</v>
      </c>
    </row>
    <row r="19" spans="1:10" s="2" customFormat="1" ht="15.75" x14ac:dyDescent="0.25">
      <c r="A19" s="2" t="s">
        <v>20</v>
      </c>
      <c r="B19" s="2" t="str">
        <f>IF(B18&gt;32,"indulhat","")</f>
        <v>indulhat</v>
      </c>
      <c r="C19" s="2" t="str">
        <f t="shared" ref="C19:E19" si="7">IF(C18&gt;32,"indulhat","")</f>
        <v>indulhat</v>
      </c>
      <c r="D19" s="2" t="str">
        <f t="shared" si="7"/>
        <v/>
      </c>
      <c r="E19" s="2" t="str">
        <f t="shared" si="7"/>
        <v>indulhat</v>
      </c>
    </row>
    <row r="20" spans="1:10" s="2" customFormat="1" ht="15.75" x14ac:dyDescent="0.25">
      <c r="A20" s="2" t="s">
        <v>21</v>
      </c>
      <c r="B20" s="2">
        <f>ROUND(IF(B19="indulhat",B18*1.1,B18*1.05),0)</f>
        <v>41</v>
      </c>
      <c r="C20" s="2">
        <f t="shared" ref="C20:E20" si="8">ROUND(IF(C19="indulhat",C18*1.1,C18*1.05),0)</f>
        <v>45</v>
      </c>
      <c r="D20" s="2">
        <f t="shared" si="8"/>
        <v>27</v>
      </c>
      <c r="E20" s="2">
        <f t="shared" si="8"/>
        <v>39</v>
      </c>
    </row>
    <row r="21" spans="1:10" s="2" customFormat="1" ht="15.75" x14ac:dyDescent="0.25">
      <c r="A21" s="2" t="s">
        <v>6</v>
      </c>
      <c r="B21" s="15">
        <f>B20-B18</f>
        <v>4</v>
      </c>
      <c r="C21" s="15">
        <f t="shared" ref="C21:E21" si="9">C20-C18</f>
        <v>4</v>
      </c>
      <c r="D21" s="15">
        <f t="shared" si="9"/>
        <v>1</v>
      </c>
      <c r="E21" s="15">
        <f t="shared" si="9"/>
        <v>4</v>
      </c>
    </row>
    <row r="22" spans="1:10" s="2" customFormat="1" ht="15.75" x14ac:dyDescent="0.25">
      <c r="A22" s="6" t="s">
        <v>4</v>
      </c>
      <c r="B22" s="5"/>
      <c r="C22" s="5"/>
      <c r="D22" s="5"/>
      <c r="E22" s="5"/>
      <c r="F22" s="1"/>
      <c r="G22" s="1"/>
      <c r="H22" s="1"/>
      <c r="I22" s="1"/>
      <c r="J22" s="1"/>
    </row>
    <row r="23" spans="1:10" s="2" customFormat="1" ht="15.75" x14ac:dyDescent="0.25"/>
    <row r="24" spans="1:10" ht="47.25" customHeight="1" x14ac:dyDescent="0.25">
      <c r="A24" s="4" t="s">
        <v>3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ht="91.5" customHeight="1" x14ac:dyDescent="0.25">
      <c r="A25" s="3" t="s">
        <v>2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ht="132" customHeight="1" x14ac:dyDescent="0.25">
      <c r="A26" s="12" t="s">
        <v>1</v>
      </c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43.5" customHeight="1" x14ac:dyDescent="0.25">
      <c r="A27" s="13" t="s">
        <v>0</v>
      </c>
      <c r="B27" s="13"/>
      <c r="C27" s="13"/>
      <c r="D27" s="13"/>
      <c r="E27" s="13"/>
      <c r="F27" s="13"/>
      <c r="G27" s="13"/>
      <c r="H27" s="13"/>
      <c r="I27" s="13"/>
      <c r="J27" s="13"/>
    </row>
  </sheetData>
  <mergeCells count="6">
    <mergeCell ref="A26:J26"/>
    <mergeCell ref="A27:J27"/>
    <mergeCell ref="F1:I1"/>
    <mergeCell ref="A1:E1"/>
    <mergeCell ref="A24:J24"/>
    <mergeCell ref="A25:J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Távolugrók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Zoárd</dc:creator>
  <cp:lastModifiedBy>Szabó Zoárd</cp:lastModifiedBy>
  <dcterms:created xsi:type="dcterms:W3CDTF">2023-03-01T08:59:59Z</dcterms:created>
  <dcterms:modified xsi:type="dcterms:W3CDTF">2023-03-01T09:34:42Z</dcterms:modified>
</cp:coreProperties>
</file>