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km\OneDrive\Pulpit\Studia\Projekt_Python\projekt_na_studia\"/>
    </mc:Choice>
  </mc:AlternateContent>
  <xr:revisionPtr revIDLastSave="0" documentId="8_{75F6C885-7D66-4164-9FA3-B7534C407B74}" xr6:coauthVersionLast="47" xr6:coauthVersionMax="47" xr10:uidLastSave="{00000000-0000-0000-0000-000000000000}"/>
  <bookViews>
    <workbookView xWindow="-120" yWindow="-120" windowWidth="38640" windowHeight="21240" xr2:uid="{8C9CF297-F678-420E-9989-9B96A21E97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" i="1" l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4" i="1"/>
  <c r="O19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4" i="1"/>
  <c r="I19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4" i="1"/>
</calcChain>
</file>

<file path=xl/sharedStrings.xml><?xml version="1.0" encoding="utf-8"?>
<sst xmlns="http://schemas.openxmlformats.org/spreadsheetml/2006/main" count="54" uniqueCount="54">
  <si>
    <t>Kluby</t>
  </si>
  <si>
    <t>OGÓLNE STATYSTYKI</t>
  </si>
  <si>
    <t>STATYSTYKI DOMOWE</t>
  </si>
  <si>
    <t>OZ1</t>
  </si>
  <si>
    <t>OR1</t>
  </si>
  <si>
    <t>OP1</t>
  </si>
  <si>
    <t>OBZ1</t>
  </si>
  <si>
    <t>OBS1</t>
  </si>
  <si>
    <t>OBIL1</t>
  </si>
  <si>
    <t>DZ1</t>
  </si>
  <si>
    <t>DR1</t>
  </si>
  <si>
    <t>DP1</t>
  </si>
  <si>
    <t>DBZ1</t>
  </si>
  <si>
    <t>DBS1</t>
  </si>
  <si>
    <t>DBIL1</t>
  </si>
  <si>
    <t>STATYSTYKI WYJAZDOWE</t>
  </si>
  <si>
    <t>WZ1</t>
  </si>
  <si>
    <t>WR1</t>
  </si>
  <si>
    <t>WP1</t>
  </si>
  <si>
    <t>WBZ1</t>
  </si>
  <si>
    <t>WBS1</t>
  </si>
  <si>
    <t>WBIL1</t>
  </si>
  <si>
    <t>Piast Gliwice</t>
  </si>
  <si>
    <t>Lechia Gdańsk</t>
  </si>
  <si>
    <t>Cracovia</t>
  </si>
  <si>
    <t>Lech Poznań</t>
  </si>
  <si>
    <t>Legia Warszawa</t>
  </si>
  <si>
    <t>Jagiellonia</t>
  </si>
  <si>
    <t>Pogoń Szczecin</t>
  </si>
  <si>
    <t>Wisła Kraków</t>
  </si>
  <si>
    <t>Zagłębie Lubin</t>
  </si>
  <si>
    <t>Śląsk Wrocław</t>
  </si>
  <si>
    <t>Korona Kielce</t>
  </si>
  <si>
    <t>Miedź Legnica</t>
  </si>
  <si>
    <t>Arka Gdynia</t>
  </si>
  <si>
    <t>Zagłębie Sosnowiec</t>
  </si>
  <si>
    <t>Wisła Płock</t>
  </si>
  <si>
    <t>Górnik Zabrze</t>
  </si>
  <si>
    <t>BRAMKI NA MECZ</t>
  </si>
  <si>
    <t>xBZ1</t>
  </si>
  <si>
    <t>xBS1</t>
  </si>
  <si>
    <t>DxBZ1</t>
  </si>
  <si>
    <t>DxBS1</t>
  </si>
  <si>
    <t>WxBZ1</t>
  </si>
  <si>
    <t>WxBS1</t>
  </si>
  <si>
    <t>ZK1</t>
  </si>
  <si>
    <t>CK1</t>
  </si>
  <si>
    <t>SZK1</t>
  </si>
  <si>
    <t>SCK1</t>
  </si>
  <si>
    <t>SST1</t>
  </si>
  <si>
    <t>SSTC1</t>
  </si>
  <si>
    <t>SSTCG1</t>
  </si>
  <si>
    <t>PRSTC</t>
  </si>
  <si>
    <t>PRSTG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</si>
</sst>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rgb="FF777777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2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Times New Roman"/>
      <family val="1"/>
      <charset val="238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Fill="1" applyAlignment="1">
      <alignment vertical="center" wrapText="1"/>
    </xf>
    <xf numFmtId="0" fontId="0" fillId="0" borderId="0" xfId="0" applyFill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2" xfId="0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11" xfId="0" applyFont="1" applyFill="1" applyBorder="1" applyAlignment="1">
      <alignment vertical="center" wrapText="1"/>
    </xf>
    <xf numFmtId="0" fontId="0" fillId="0" borderId="12" xfId="0" applyBorder="1"/>
    <xf numFmtId="0" fontId="7" fillId="0" borderId="13" xfId="0" applyFont="1" applyFill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0" fillId="0" borderId="15" xfId="0" applyBorder="1"/>
    <xf numFmtId="0" fontId="8" fillId="0" borderId="11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3" fillId="0" borderId="16" xfId="0" applyFont="1" applyBorder="1" applyAlignment="1">
      <alignment horizontal="center"/>
    </xf>
    <xf numFmtId="0" fontId="6" fillId="0" borderId="17" xfId="0" applyFont="1" applyFill="1" applyBorder="1" applyAlignment="1">
      <alignment vertical="center" wrapText="1"/>
    </xf>
    <xf numFmtId="0" fontId="6" fillId="0" borderId="18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0" fontId="0" fillId="0" borderId="19" xfId="0" applyBorder="1"/>
    <xf numFmtId="0" fontId="4" fillId="0" borderId="1" xfId="0" applyFont="1" applyFill="1" applyBorder="1" applyAlignment="1">
      <alignment horizontal="center"/>
    </xf>
    <xf numFmtId="2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/>
    <xf numFmtId="2" fontId="0" fillId="0" borderId="13" xfId="0" applyNumberFormat="1" applyBorder="1" applyAlignment="1">
      <alignment horizontal="center"/>
    </xf>
    <xf numFmtId="2" fontId="0" fillId="0" borderId="14" xfId="0" applyNumberFormat="1" applyBorder="1"/>
    <xf numFmtId="2" fontId="0" fillId="0" borderId="15" xfId="0" applyNumberFormat="1" applyBorder="1"/>
    <xf numFmtId="0" fontId="4" fillId="0" borderId="2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/>
    </xf>
    <xf numFmtId="2" fontId="0" fillId="0" borderId="2" xfId="0" applyNumberFormat="1" applyBorder="1"/>
    <xf numFmtId="2" fontId="0" fillId="0" borderId="19" xfId="0" applyNumberFormat="1" applyBorder="1"/>
    <xf numFmtId="0" fontId="9" fillId="0" borderId="1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9" fillId="0" borderId="11" xfId="0" applyFont="1" applyFill="1" applyBorder="1" applyAlignment="1">
      <alignment vertical="center" wrapText="1"/>
    </xf>
    <xf numFmtId="0" fontId="9" fillId="0" borderId="13" xfId="0" applyFont="1" applyFill="1" applyBorder="1" applyAlignment="1">
      <alignment vertical="center" wrapText="1"/>
    </xf>
    <xf numFmtId="0" fontId="9" fillId="0" borderId="14" xfId="0" applyFont="1" applyFill="1" applyBorder="1" applyAlignment="1">
      <alignment vertical="center" wrapText="1"/>
    </xf>
    <xf numFmtId="176" fontId="2" fillId="0" borderId="0" xfId="0" applyNumberFormat="1" applyFont="1" applyFill="1" applyAlignment="1">
      <alignment vertical="center" wrapText="1"/>
    </xf>
    <xf numFmtId="9" fontId="0" fillId="0" borderId="0" xfId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A2E2-DF9B-4F42-B3D4-611B1433DE90}">
  <dimension ref="C1:AJ20"/>
  <sheetViews>
    <sheetView tabSelected="1" topLeftCell="B1" workbookViewId="0">
      <selection activeCell="AJ13" sqref="AJ13"/>
    </sheetView>
  </sheetViews>
  <sheetFormatPr defaultRowHeight="15" x14ac:dyDescent="0.25"/>
  <cols>
    <col min="3" max="3" width="25.28515625" customWidth="1"/>
    <col min="4" max="4" width="11.140625" bestFit="1" customWidth="1"/>
    <col min="5" max="5" width="12.5703125" customWidth="1"/>
    <col min="22" max="22" width="9.7109375" customWidth="1"/>
    <col min="23" max="23" width="8.85546875" customWidth="1"/>
    <col min="25" max="25" width="9.85546875" bestFit="1" customWidth="1"/>
  </cols>
  <sheetData>
    <row r="1" spans="3:36" x14ac:dyDescent="0.25">
      <c r="D1" s="3" t="s">
        <v>1</v>
      </c>
      <c r="E1" s="4"/>
      <c r="F1" s="4"/>
      <c r="G1" s="4"/>
      <c r="H1" s="4"/>
      <c r="I1" s="5"/>
      <c r="J1" s="15" t="s">
        <v>2</v>
      </c>
      <c r="K1" s="16"/>
      <c r="L1" s="16"/>
      <c r="M1" s="16"/>
      <c r="N1" s="16"/>
      <c r="O1" s="17"/>
      <c r="P1" s="15" t="s">
        <v>15</v>
      </c>
      <c r="Q1" s="16"/>
      <c r="R1" s="16"/>
      <c r="S1" s="16"/>
      <c r="T1" s="16"/>
      <c r="U1" s="17"/>
      <c r="V1" s="32" t="s">
        <v>38</v>
      </c>
      <c r="W1" s="33"/>
      <c r="X1" s="33"/>
      <c r="Y1" s="33"/>
      <c r="Z1" s="33"/>
      <c r="AA1" s="33"/>
      <c r="AB1" s="54"/>
      <c r="AC1" s="55"/>
      <c r="AD1" s="55"/>
      <c r="AE1" s="56"/>
    </row>
    <row r="2" spans="3:36" ht="15.75" thickBot="1" x14ac:dyDescent="0.3">
      <c r="D2" s="10"/>
      <c r="E2" s="11"/>
      <c r="F2" s="11"/>
      <c r="G2" s="11"/>
      <c r="H2" s="11"/>
      <c r="I2" s="12"/>
      <c r="J2" s="47"/>
      <c r="K2" s="48"/>
      <c r="L2" s="48"/>
      <c r="M2" s="48"/>
      <c r="N2" s="48"/>
      <c r="O2" s="49"/>
      <c r="P2" s="47"/>
      <c r="Q2" s="48"/>
      <c r="R2" s="48"/>
      <c r="S2" s="48"/>
      <c r="T2" s="48"/>
      <c r="U2" s="49"/>
      <c r="V2" s="34"/>
      <c r="W2" s="35"/>
      <c r="X2" s="35"/>
      <c r="Y2" s="35"/>
      <c r="Z2" s="35"/>
      <c r="AA2" s="35"/>
      <c r="AB2" s="57"/>
      <c r="AC2" s="58"/>
      <c r="AD2" s="58"/>
      <c r="AE2" s="9"/>
    </row>
    <row r="3" spans="3:36" ht="18.75" x14ac:dyDescent="0.3">
      <c r="C3" s="25" t="s">
        <v>0</v>
      </c>
      <c r="D3" s="6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8" t="s">
        <v>8</v>
      </c>
      <c r="J3" s="43" t="s">
        <v>9</v>
      </c>
      <c r="K3" s="44" t="s">
        <v>10</v>
      </c>
      <c r="L3" s="44" t="s">
        <v>11</v>
      </c>
      <c r="M3" s="44" t="s">
        <v>12</v>
      </c>
      <c r="N3" s="44" t="s">
        <v>13</v>
      </c>
      <c r="O3" s="45" t="s">
        <v>14</v>
      </c>
      <c r="P3" s="43" t="s">
        <v>16</v>
      </c>
      <c r="Q3" s="44" t="s">
        <v>17</v>
      </c>
      <c r="R3" s="44" t="s">
        <v>18</v>
      </c>
      <c r="S3" s="44" t="s">
        <v>19</v>
      </c>
      <c r="T3" s="44" t="s">
        <v>20</v>
      </c>
      <c r="U3" s="46" t="s">
        <v>21</v>
      </c>
      <c r="V3" s="36" t="s">
        <v>39</v>
      </c>
      <c r="W3" s="37" t="s">
        <v>40</v>
      </c>
      <c r="X3" s="37" t="s">
        <v>41</v>
      </c>
      <c r="Y3" s="37" t="s">
        <v>42</v>
      </c>
      <c r="Z3" s="37" t="s">
        <v>43</v>
      </c>
      <c r="AA3" s="50" t="s">
        <v>44</v>
      </c>
      <c r="AB3" s="59" t="s">
        <v>45</v>
      </c>
      <c r="AC3" s="30" t="s">
        <v>47</v>
      </c>
      <c r="AD3" s="30" t="s">
        <v>46</v>
      </c>
      <c r="AE3" s="60" t="s">
        <v>48</v>
      </c>
      <c r="AF3" s="28" t="s">
        <v>49</v>
      </c>
      <c r="AG3" s="28" t="s">
        <v>50</v>
      </c>
      <c r="AH3" s="28" t="s">
        <v>51</v>
      </c>
      <c r="AI3" s="28" t="s">
        <v>52</v>
      </c>
      <c r="AJ3" s="28" t="s">
        <v>53</v>
      </c>
    </row>
    <row r="4" spans="3:36" ht="24" customHeight="1" x14ac:dyDescent="0.25">
      <c r="C4" s="26" t="s">
        <v>34</v>
      </c>
      <c r="D4" s="23">
        <v>10</v>
      </c>
      <c r="E4" s="13">
        <v>12</v>
      </c>
      <c r="F4" s="13">
        <v>15</v>
      </c>
      <c r="G4" s="13">
        <v>49</v>
      </c>
      <c r="H4" s="13">
        <v>51</v>
      </c>
      <c r="I4" s="19">
        <f>G4-H4</f>
        <v>-2</v>
      </c>
      <c r="J4" s="18">
        <v>6</v>
      </c>
      <c r="K4" s="13">
        <v>5</v>
      </c>
      <c r="L4" s="13">
        <v>7</v>
      </c>
      <c r="M4" s="13">
        <v>27</v>
      </c>
      <c r="N4" s="13">
        <v>26</v>
      </c>
      <c r="O4" s="19">
        <f>M4-N4</f>
        <v>1</v>
      </c>
      <c r="P4" s="23">
        <v>4</v>
      </c>
      <c r="Q4" s="13">
        <v>7</v>
      </c>
      <c r="R4" s="13">
        <v>8</v>
      </c>
      <c r="S4" s="13">
        <v>22</v>
      </c>
      <c r="T4" s="13">
        <v>25</v>
      </c>
      <c r="U4" s="14">
        <f>S4-T4</f>
        <v>-3</v>
      </c>
      <c r="V4" s="38">
        <f>G4/SUM(D4:F4)</f>
        <v>1.3243243243243243</v>
      </c>
      <c r="W4" s="31">
        <f>H4/SUM(D4:F4)</f>
        <v>1.3783783783783783</v>
      </c>
      <c r="X4" s="31">
        <f>M4/SUM(J4:L4)</f>
        <v>1.5</v>
      </c>
      <c r="Y4" s="31">
        <f>N4/SUM(J4:L4)</f>
        <v>1.4444444444444444</v>
      </c>
      <c r="Z4" s="31">
        <f>S4/SUM(P4:R4)</f>
        <v>1.1578947368421053</v>
      </c>
      <c r="AA4" s="51">
        <f>T4/SUM(P4:R4)</f>
        <v>1.3157894736842106</v>
      </c>
      <c r="AB4" s="61">
        <v>77</v>
      </c>
      <c r="AC4" s="31">
        <f>AB4/SUM(D4:F4)</f>
        <v>2.0810810810810811</v>
      </c>
      <c r="AD4" s="53">
        <v>4</v>
      </c>
      <c r="AE4" s="39">
        <f>AD4/SUM(D4:F4)</f>
        <v>0.10810810810810811</v>
      </c>
      <c r="AF4" s="64">
        <v>12.03</v>
      </c>
      <c r="AG4" s="1">
        <v>4.59</v>
      </c>
      <c r="AH4" s="1">
        <v>3.47</v>
      </c>
      <c r="AI4" s="65">
        <f>AG4/AF4</f>
        <v>0.38154613466334164</v>
      </c>
      <c r="AJ4" s="65">
        <f>AH4/AG4</f>
        <v>0.75599128540305016</v>
      </c>
    </row>
    <row r="5" spans="3:36" ht="18.75" customHeight="1" x14ac:dyDescent="0.25">
      <c r="C5" s="26" t="s">
        <v>24</v>
      </c>
      <c r="D5" s="23">
        <v>17</v>
      </c>
      <c r="E5" s="13">
        <v>6</v>
      </c>
      <c r="F5" s="13">
        <v>14</v>
      </c>
      <c r="G5" s="13">
        <v>45</v>
      </c>
      <c r="H5" s="13">
        <v>43</v>
      </c>
      <c r="I5" s="19">
        <f t="shared" ref="I5:I19" si="0">G5-H5</f>
        <v>2</v>
      </c>
      <c r="J5" s="18">
        <v>11</v>
      </c>
      <c r="K5" s="13">
        <v>4</v>
      </c>
      <c r="L5" s="13">
        <v>4</v>
      </c>
      <c r="M5" s="13">
        <v>23</v>
      </c>
      <c r="N5" s="13">
        <v>15</v>
      </c>
      <c r="O5" s="19">
        <f t="shared" ref="O5:O18" si="1">M5-N5</f>
        <v>8</v>
      </c>
      <c r="P5" s="23">
        <v>6</v>
      </c>
      <c r="Q5" s="13">
        <v>2</v>
      </c>
      <c r="R5" s="13">
        <v>10</v>
      </c>
      <c r="S5" s="13">
        <v>22</v>
      </c>
      <c r="T5" s="13">
        <v>28</v>
      </c>
      <c r="U5" s="14">
        <f t="shared" ref="U5:U19" si="2">S5-T5</f>
        <v>-6</v>
      </c>
      <c r="V5" s="38">
        <f t="shared" ref="V5:V19" si="3">G5/SUM(D5:F5)</f>
        <v>1.2162162162162162</v>
      </c>
      <c r="W5" s="31">
        <f t="shared" ref="W5:W19" si="4">H5/SUM(D5:F5)</f>
        <v>1.1621621621621621</v>
      </c>
      <c r="X5" s="31">
        <f t="shared" ref="X5:X19" si="5">M5/SUM(J5:L5)</f>
        <v>1.2105263157894737</v>
      </c>
      <c r="Y5" s="31">
        <f t="shared" ref="Y5:Y19" si="6">N5/SUM(J5:L5)</f>
        <v>0.78947368421052633</v>
      </c>
      <c r="Z5" s="31">
        <f t="shared" ref="Z5:Z19" si="7">S5/SUM(P5:R5)</f>
        <v>1.2222222222222223</v>
      </c>
      <c r="AA5" s="51">
        <f t="shared" ref="AA5:AA19" si="8">T5/SUM(P5:R5)</f>
        <v>1.5555555555555556</v>
      </c>
      <c r="AB5" s="61">
        <v>77</v>
      </c>
      <c r="AC5" s="31">
        <f t="shared" ref="AC5:AC19" si="9">AB5/SUM(D5:F5)</f>
        <v>2.0810810810810811</v>
      </c>
      <c r="AD5" s="53">
        <v>1</v>
      </c>
      <c r="AE5" s="39">
        <f t="shared" ref="AE5:AE19" si="10">AD5/SUM(D5:F5)</f>
        <v>2.7027027027027029E-2</v>
      </c>
      <c r="AF5" s="64">
        <v>13.08</v>
      </c>
      <c r="AG5" s="1">
        <v>4.24</v>
      </c>
      <c r="AH5" s="1">
        <v>3.65</v>
      </c>
      <c r="AI5" s="65">
        <f t="shared" ref="AI5:AI19" si="11">AG5/AF5</f>
        <v>0.32415902140672787</v>
      </c>
      <c r="AJ5" s="65">
        <f t="shared" ref="AJ5:AJ19" si="12">AH5/AG5</f>
        <v>0.86084905660377353</v>
      </c>
    </row>
    <row r="6" spans="3:36" ht="21.75" customHeight="1" x14ac:dyDescent="0.25">
      <c r="C6" s="26" t="s">
        <v>37</v>
      </c>
      <c r="D6" s="23">
        <v>12</v>
      </c>
      <c r="E6" s="13">
        <v>10</v>
      </c>
      <c r="F6" s="13">
        <v>15</v>
      </c>
      <c r="G6" s="13">
        <v>48</v>
      </c>
      <c r="H6" s="13">
        <v>53</v>
      </c>
      <c r="I6" s="19">
        <f t="shared" si="0"/>
        <v>-5</v>
      </c>
      <c r="J6" s="18">
        <v>5</v>
      </c>
      <c r="K6" s="13">
        <v>6</v>
      </c>
      <c r="L6" s="13">
        <v>8</v>
      </c>
      <c r="M6" s="13">
        <v>23</v>
      </c>
      <c r="N6" s="13">
        <v>25</v>
      </c>
      <c r="O6" s="19">
        <f t="shared" si="1"/>
        <v>-2</v>
      </c>
      <c r="P6" s="23">
        <v>7</v>
      </c>
      <c r="Q6" s="13">
        <v>4</v>
      </c>
      <c r="R6" s="13">
        <v>7</v>
      </c>
      <c r="S6" s="13">
        <v>25</v>
      </c>
      <c r="T6" s="13">
        <v>28</v>
      </c>
      <c r="U6" s="14">
        <f t="shared" si="2"/>
        <v>-3</v>
      </c>
      <c r="V6" s="38">
        <f t="shared" si="3"/>
        <v>1.2972972972972974</v>
      </c>
      <c r="W6" s="31">
        <f t="shared" si="4"/>
        <v>1.4324324324324325</v>
      </c>
      <c r="X6" s="31">
        <f t="shared" si="5"/>
        <v>1.2105263157894737</v>
      </c>
      <c r="Y6" s="31">
        <f t="shared" si="6"/>
        <v>1.3157894736842106</v>
      </c>
      <c r="Z6" s="31">
        <f t="shared" si="7"/>
        <v>1.3888888888888888</v>
      </c>
      <c r="AA6" s="51">
        <f t="shared" si="8"/>
        <v>1.5555555555555556</v>
      </c>
      <c r="AB6" s="61">
        <v>83</v>
      </c>
      <c r="AC6" s="31">
        <f t="shared" si="9"/>
        <v>2.2432432432432434</v>
      </c>
      <c r="AD6" s="53">
        <v>4</v>
      </c>
      <c r="AE6" s="39">
        <f t="shared" si="10"/>
        <v>0.10810810810810811</v>
      </c>
      <c r="AF6" s="64">
        <v>13.41</v>
      </c>
      <c r="AG6" s="1">
        <v>5.16</v>
      </c>
      <c r="AH6" s="1">
        <v>4.0599999999999996</v>
      </c>
      <c r="AI6" s="65">
        <f t="shared" si="11"/>
        <v>0.38478747203579416</v>
      </c>
      <c r="AJ6" s="65">
        <f t="shared" si="12"/>
        <v>0.78682170542635654</v>
      </c>
    </row>
    <row r="7" spans="3:36" ht="21.75" customHeight="1" x14ac:dyDescent="0.25">
      <c r="C7" s="26" t="s">
        <v>27</v>
      </c>
      <c r="D7" s="23">
        <v>16</v>
      </c>
      <c r="E7" s="13">
        <v>9</v>
      </c>
      <c r="F7" s="13">
        <v>12</v>
      </c>
      <c r="G7" s="13">
        <v>55</v>
      </c>
      <c r="H7" s="13">
        <v>52</v>
      </c>
      <c r="I7" s="19">
        <f t="shared" si="0"/>
        <v>3</v>
      </c>
      <c r="J7" s="18">
        <v>9</v>
      </c>
      <c r="K7" s="13">
        <v>4</v>
      </c>
      <c r="L7" s="13">
        <v>5</v>
      </c>
      <c r="M7" s="13">
        <v>30</v>
      </c>
      <c r="N7" s="13">
        <v>30</v>
      </c>
      <c r="O7" s="19">
        <f t="shared" si="1"/>
        <v>0</v>
      </c>
      <c r="P7" s="23">
        <v>7</v>
      </c>
      <c r="Q7" s="13">
        <v>5</v>
      </c>
      <c r="R7" s="13">
        <v>7</v>
      </c>
      <c r="S7" s="13">
        <v>25</v>
      </c>
      <c r="T7" s="13">
        <v>22</v>
      </c>
      <c r="U7" s="14">
        <f t="shared" si="2"/>
        <v>3</v>
      </c>
      <c r="V7" s="38">
        <f t="shared" si="3"/>
        <v>1.4864864864864864</v>
      </c>
      <c r="W7" s="31">
        <f t="shared" si="4"/>
        <v>1.4054054054054055</v>
      </c>
      <c r="X7" s="31">
        <f t="shared" si="5"/>
        <v>1.6666666666666667</v>
      </c>
      <c r="Y7" s="31">
        <f t="shared" si="6"/>
        <v>1.6666666666666667</v>
      </c>
      <c r="Z7" s="31">
        <f t="shared" si="7"/>
        <v>1.3157894736842106</v>
      </c>
      <c r="AA7" s="51">
        <f t="shared" si="8"/>
        <v>1.1578947368421053</v>
      </c>
      <c r="AB7" s="61">
        <v>78</v>
      </c>
      <c r="AC7" s="31">
        <f t="shared" si="9"/>
        <v>2.1081081081081079</v>
      </c>
      <c r="AD7" s="53">
        <v>3</v>
      </c>
      <c r="AE7" s="39">
        <f t="shared" si="10"/>
        <v>8.1081081081081086E-2</v>
      </c>
      <c r="AF7" s="64">
        <v>12.81</v>
      </c>
      <c r="AG7" s="1">
        <v>4.62</v>
      </c>
      <c r="AH7" s="1">
        <v>3.23</v>
      </c>
      <c r="AI7" s="65">
        <f t="shared" si="11"/>
        <v>0.36065573770491804</v>
      </c>
      <c r="AJ7" s="65">
        <f t="shared" si="12"/>
        <v>0.69913419913419916</v>
      </c>
    </row>
    <row r="8" spans="3:36" ht="21" customHeight="1" x14ac:dyDescent="0.25">
      <c r="C8" s="26" t="s">
        <v>32</v>
      </c>
      <c r="D8" s="23">
        <v>12</v>
      </c>
      <c r="E8" s="13">
        <v>11</v>
      </c>
      <c r="F8" s="13">
        <v>14</v>
      </c>
      <c r="G8" s="13">
        <v>42</v>
      </c>
      <c r="H8" s="13">
        <v>54</v>
      </c>
      <c r="I8" s="19">
        <f t="shared" si="0"/>
        <v>-12</v>
      </c>
      <c r="J8" s="18">
        <v>6</v>
      </c>
      <c r="K8" s="13">
        <v>7</v>
      </c>
      <c r="L8" s="13">
        <v>6</v>
      </c>
      <c r="M8" s="13">
        <v>21</v>
      </c>
      <c r="N8" s="13">
        <v>25</v>
      </c>
      <c r="O8" s="19">
        <f t="shared" si="1"/>
        <v>-4</v>
      </c>
      <c r="P8" s="23">
        <v>6</v>
      </c>
      <c r="Q8" s="13">
        <v>4</v>
      </c>
      <c r="R8" s="13">
        <v>8</v>
      </c>
      <c r="S8" s="13">
        <v>21</v>
      </c>
      <c r="T8" s="13">
        <v>29</v>
      </c>
      <c r="U8" s="14">
        <f t="shared" si="2"/>
        <v>-8</v>
      </c>
      <c r="V8" s="38">
        <f t="shared" si="3"/>
        <v>1.1351351351351351</v>
      </c>
      <c r="W8" s="31">
        <f t="shared" si="4"/>
        <v>1.4594594594594594</v>
      </c>
      <c r="X8" s="31">
        <f t="shared" si="5"/>
        <v>1.1052631578947369</v>
      </c>
      <c r="Y8" s="31">
        <f t="shared" si="6"/>
        <v>1.3157894736842106</v>
      </c>
      <c r="Z8" s="31">
        <f t="shared" si="7"/>
        <v>1.1666666666666667</v>
      </c>
      <c r="AA8" s="51">
        <f t="shared" si="8"/>
        <v>1.6111111111111112</v>
      </c>
      <c r="AB8" s="61">
        <v>95</v>
      </c>
      <c r="AC8" s="31">
        <f t="shared" si="9"/>
        <v>2.5675675675675675</v>
      </c>
      <c r="AD8" s="53">
        <v>2</v>
      </c>
      <c r="AE8" s="39">
        <f t="shared" si="10"/>
        <v>5.4054054054054057E-2</v>
      </c>
      <c r="AF8" s="64">
        <v>14.97</v>
      </c>
      <c r="AG8" s="1">
        <v>5.14</v>
      </c>
      <c r="AH8" s="1">
        <v>4.5199999999999996</v>
      </c>
      <c r="AI8" s="65">
        <f t="shared" si="11"/>
        <v>0.34335337341349365</v>
      </c>
      <c r="AJ8" s="65">
        <f t="shared" si="12"/>
        <v>0.87937743190661477</v>
      </c>
    </row>
    <row r="9" spans="3:36" ht="18" customHeight="1" x14ac:dyDescent="0.25">
      <c r="C9" s="26" t="s">
        <v>25</v>
      </c>
      <c r="D9" s="23">
        <v>15</v>
      </c>
      <c r="E9" s="13">
        <v>7</v>
      </c>
      <c r="F9" s="13">
        <v>15</v>
      </c>
      <c r="G9" s="13">
        <v>49</v>
      </c>
      <c r="H9" s="13">
        <v>48</v>
      </c>
      <c r="I9" s="19">
        <f t="shared" si="0"/>
        <v>1</v>
      </c>
      <c r="J9" s="18">
        <v>11</v>
      </c>
      <c r="K9" s="13">
        <v>2</v>
      </c>
      <c r="L9" s="13">
        <v>5</v>
      </c>
      <c r="M9" s="13">
        <v>28</v>
      </c>
      <c r="N9" s="13">
        <v>21</v>
      </c>
      <c r="O9" s="19">
        <f t="shared" si="1"/>
        <v>7</v>
      </c>
      <c r="P9" s="23">
        <v>4</v>
      </c>
      <c r="Q9" s="13">
        <v>5</v>
      </c>
      <c r="R9" s="13">
        <v>10</v>
      </c>
      <c r="S9" s="13">
        <v>21</v>
      </c>
      <c r="T9" s="13">
        <v>27</v>
      </c>
      <c r="U9" s="14">
        <f t="shared" si="2"/>
        <v>-6</v>
      </c>
      <c r="V9" s="38">
        <f t="shared" si="3"/>
        <v>1.3243243243243243</v>
      </c>
      <c r="W9" s="31">
        <f t="shared" si="4"/>
        <v>1.2972972972972974</v>
      </c>
      <c r="X9" s="31">
        <f t="shared" si="5"/>
        <v>1.5555555555555556</v>
      </c>
      <c r="Y9" s="31">
        <f t="shared" si="6"/>
        <v>1.1666666666666667</v>
      </c>
      <c r="Z9" s="31">
        <f t="shared" si="7"/>
        <v>1.1052631578947369</v>
      </c>
      <c r="AA9" s="51">
        <f t="shared" si="8"/>
        <v>1.4210526315789473</v>
      </c>
      <c r="AB9" s="61">
        <v>65</v>
      </c>
      <c r="AC9" s="31">
        <f t="shared" si="9"/>
        <v>1.7567567567567568</v>
      </c>
      <c r="AD9" s="53">
        <v>0</v>
      </c>
      <c r="AE9" s="39">
        <f t="shared" si="10"/>
        <v>0</v>
      </c>
      <c r="AF9" s="64">
        <v>12.38</v>
      </c>
      <c r="AG9" s="1">
        <v>3.89</v>
      </c>
      <c r="AH9" s="1">
        <v>3.06</v>
      </c>
      <c r="AI9" s="65">
        <f t="shared" si="11"/>
        <v>0.31421647819063003</v>
      </c>
      <c r="AJ9" s="65">
        <f t="shared" si="12"/>
        <v>0.78663239074550129</v>
      </c>
    </row>
    <row r="10" spans="3:36" ht="22.5" customHeight="1" x14ac:dyDescent="0.25">
      <c r="C10" s="26" t="s">
        <v>23</v>
      </c>
      <c r="D10" s="23">
        <v>19</v>
      </c>
      <c r="E10" s="13">
        <v>10</v>
      </c>
      <c r="F10" s="13">
        <v>8</v>
      </c>
      <c r="G10" s="13">
        <v>54</v>
      </c>
      <c r="H10" s="13">
        <v>38</v>
      </c>
      <c r="I10" s="19">
        <f t="shared" si="0"/>
        <v>16</v>
      </c>
      <c r="J10" s="18">
        <v>12</v>
      </c>
      <c r="K10" s="13">
        <v>5</v>
      </c>
      <c r="L10" s="13">
        <v>2</v>
      </c>
      <c r="M10" s="13">
        <v>33</v>
      </c>
      <c r="N10" s="13">
        <v>16</v>
      </c>
      <c r="O10" s="19">
        <f t="shared" si="1"/>
        <v>17</v>
      </c>
      <c r="P10" s="23">
        <v>7</v>
      </c>
      <c r="Q10" s="13">
        <v>5</v>
      </c>
      <c r="R10" s="13">
        <v>6</v>
      </c>
      <c r="S10" s="13">
        <v>21</v>
      </c>
      <c r="T10" s="13">
        <v>22</v>
      </c>
      <c r="U10" s="14">
        <f t="shared" si="2"/>
        <v>-1</v>
      </c>
      <c r="V10" s="38">
        <f t="shared" si="3"/>
        <v>1.4594594594594594</v>
      </c>
      <c r="W10" s="31">
        <f t="shared" si="4"/>
        <v>1.027027027027027</v>
      </c>
      <c r="X10" s="31">
        <f t="shared" si="5"/>
        <v>1.736842105263158</v>
      </c>
      <c r="Y10" s="31">
        <f t="shared" si="6"/>
        <v>0.84210526315789469</v>
      </c>
      <c r="Z10" s="31">
        <f t="shared" si="7"/>
        <v>1.1666666666666667</v>
      </c>
      <c r="AA10" s="51">
        <f t="shared" si="8"/>
        <v>1.2222222222222223</v>
      </c>
      <c r="AB10" s="61">
        <v>93</v>
      </c>
      <c r="AC10" s="31">
        <f t="shared" si="9"/>
        <v>2.5135135135135136</v>
      </c>
      <c r="AD10" s="53">
        <v>3</v>
      </c>
      <c r="AE10" s="39">
        <f t="shared" si="10"/>
        <v>8.1081081081081086E-2</v>
      </c>
      <c r="AF10" s="64">
        <v>12.35</v>
      </c>
      <c r="AG10" s="1">
        <v>3.92</v>
      </c>
      <c r="AH10" s="1">
        <v>2.74</v>
      </c>
      <c r="AI10" s="65">
        <f t="shared" si="11"/>
        <v>0.3174089068825911</v>
      </c>
      <c r="AJ10" s="65">
        <f t="shared" si="12"/>
        <v>0.69897959183673475</v>
      </c>
    </row>
    <row r="11" spans="3:36" ht="21.75" customHeight="1" x14ac:dyDescent="0.25">
      <c r="C11" s="26" t="s">
        <v>26</v>
      </c>
      <c r="D11" s="23">
        <v>20</v>
      </c>
      <c r="E11" s="13">
        <v>8</v>
      </c>
      <c r="F11" s="13">
        <v>9</v>
      </c>
      <c r="G11" s="13">
        <v>55</v>
      </c>
      <c r="H11" s="13">
        <v>38</v>
      </c>
      <c r="I11" s="19">
        <f t="shared" si="0"/>
        <v>17</v>
      </c>
      <c r="J11" s="18">
        <v>10</v>
      </c>
      <c r="K11" s="13">
        <v>5</v>
      </c>
      <c r="L11" s="13">
        <v>4</v>
      </c>
      <c r="M11" s="13">
        <v>31</v>
      </c>
      <c r="N11" s="13">
        <v>19</v>
      </c>
      <c r="O11" s="19">
        <f t="shared" si="1"/>
        <v>12</v>
      </c>
      <c r="P11" s="23">
        <v>10</v>
      </c>
      <c r="Q11" s="13">
        <v>3</v>
      </c>
      <c r="R11" s="13">
        <v>5</v>
      </c>
      <c r="S11" s="13">
        <v>24</v>
      </c>
      <c r="T11" s="13">
        <v>19</v>
      </c>
      <c r="U11" s="14">
        <f t="shared" si="2"/>
        <v>5</v>
      </c>
      <c r="V11" s="38">
        <f t="shared" si="3"/>
        <v>1.4864864864864864</v>
      </c>
      <c r="W11" s="31">
        <f t="shared" si="4"/>
        <v>1.027027027027027</v>
      </c>
      <c r="X11" s="31">
        <f t="shared" si="5"/>
        <v>1.631578947368421</v>
      </c>
      <c r="Y11" s="31">
        <f t="shared" si="6"/>
        <v>1</v>
      </c>
      <c r="Z11" s="31">
        <f t="shared" si="7"/>
        <v>1.3333333333333333</v>
      </c>
      <c r="AA11" s="51">
        <v>1</v>
      </c>
      <c r="AB11" s="61">
        <v>78</v>
      </c>
      <c r="AC11" s="31">
        <f t="shared" si="9"/>
        <v>2.1081081081081079</v>
      </c>
      <c r="AD11" s="53">
        <v>4</v>
      </c>
      <c r="AE11" s="39">
        <f t="shared" si="10"/>
        <v>0.10810810810810811</v>
      </c>
      <c r="AF11" s="64">
        <v>14.03</v>
      </c>
      <c r="AG11" s="1">
        <v>4.95</v>
      </c>
      <c r="AH11" s="1">
        <v>3.39</v>
      </c>
      <c r="AI11" s="65">
        <f t="shared" si="11"/>
        <v>0.35281539558089808</v>
      </c>
      <c r="AJ11" s="65">
        <f t="shared" si="12"/>
        <v>0.68484848484848482</v>
      </c>
    </row>
    <row r="12" spans="3:36" ht="24" customHeight="1" x14ac:dyDescent="0.25">
      <c r="C12" s="26" t="s">
        <v>33</v>
      </c>
      <c r="D12" s="23">
        <v>10</v>
      </c>
      <c r="E12" s="13">
        <v>10</v>
      </c>
      <c r="F12" s="13">
        <v>17</v>
      </c>
      <c r="G12" s="13">
        <v>40</v>
      </c>
      <c r="H12" s="13">
        <v>65</v>
      </c>
      <c r="I12" s="19">
        <f t="shared" si="0"/>
        <v>-25</v>
      </c>
      <c r="J12" s="18">
        <v>7</v>
      </c>
      <c r="K12" s="13">
        <v>4</v>
      </c>
      <c r="L12" s="13">
        <v>8</v>
      </c>
      <c r="M12" s="13">
        <v>22</v>
      </c>
      <c r="N12" s="13">
        <v>35</v>
      </c>
      <c r="O12" s="19">
        <f t="shared" si="1"/>
        <v>-13</v>
      </c>
      <c r="P12" s="23">
        <v>3</v>
      </c>
      <c r="Q12" s="13">
        <v>6</v>
      </c>
      <c r="R12" s="13">
        <v>9</v>
      </c>
      <c r="S12" s="13">
        <v>18</v>
      </c>
      <c r="T12" s="13">
        <v>30</v>
      </c>
      <c r="U12" s="14">
        <f t="shared" si="2"/>
        <v>-12</v>
      </c>
      <c r="V12" s="38">
        <f t="shared" si="3"/>
        <v>1.0810810810810811</v>
      </c>
      <c r="W12" s="31">
        <f t="shared" si="4"/>
        <v>1.7567567567567568</v>
      </c>
      <c r="X12" s="31">
        <f t="shared" si="5"/>
        <v>1.1578947368421053</v>
      </c>
      <c r="Y12" s="31">
        <f t="shared" si="6"/>
        <v>1.8421052631578947</v>
      </c>
      <c r="Z12" s="31">
        <f t="shared" si="7"/>
        <v>1</v>
      </c>
      <c r="AA12" s="51">
        <f t="shared" si="8"/>
        <v>1.6666666666666667</v>
      </c>
      <c r="AB12" s="61">
        <v>62</v>
      </c>
      <c r="AC12" s="31">
        <f t="shared" si="9"/>
        <v>1.6756756756756757</v>
      </c>
      <c r="AD12" s="53">
        <v>4</v>
      </c>
      <c r="AE12" s="39">
        <f t="shared" si="10"/>
        <v>0.10810810810810811</v>
      </c>
      <c r="AF12" s="64">
        <v>13.54</v>
      </c>
      <c r="AG12" s="1">
        <v>4.76</v>
      </c>
      <c r="AH12" s="1">
        <v>4.51</v>
      </c>
      <c r="AI12" s="65">
        <f t="shared" si="11"/>
        <v>0.35155096011816839</v>
      </c>
      <c r="AJ12" s="65">
        <f t="shared" si="12"/>
        <v>0.94747899159663862</v>
      </c>
    </row>
    <row r="13" spans="3:36" ht="24.75" customHeight="1" x14ac:dyDescent="0.25">
      <c r="C13" s="26" t="s">
        <v>22</v>
      </c>
      <c r="D13" s="23">
        <v>21</v>
      </c>
      <c r="E13" s="13">
        <v>9</v>
      </c>
      <c r="F13" s="13">
        <v>7</v>
      </c>
      <c r="G13" s="13">
        <v>57</v>
      </c>
      <c r="H13" s="13">
        <v>33</v>
      </c>
      <c r="I13" s="19">
        <f t="shared" si="0"/>
        <v>24</v>
      </c>
      <c r="J13" s="18">
        <v>15</v>
      </c>
      <c r="K13" s="13">
        <v>3</v>
      </c>
      <c r="L13" s="13">
        <v>1</v>
      </c>
      <c r="M13" s="13">
        <v>35</v>
      </c>
      <c r="N13" s="13">
        <v>10</v>
      </c>
      <c r="O13" s="19">
        <f t="shared" si="1"/>
        <v>25</v>
      </c>
      <c r="P13" s="23">
        <v>6</v>
      </c>
      <c r="Q13" s="13">
        <v>6</v>
      </c>
      <c r="R13" s="13">
        <v>6</v>
      </c>
      <c r="S13" s="13">
        <v>22</v>
      </c>
      <c r="T13" s="13">
        <v>23</v>
      </c>
      <c r="U13" s="14">
        <f t="shared" si="2"/>
        <v>-1</v>
      </c>
      <c r="V13" s="38">
        <f t="shared" si="3"/>
        <v>1.5405405405405406</v>
      </c>
      <c r="W13" s="31">
        <f t="shared" si="4"/>
        <v>0.89189189189189189</v>
      </c>
      <c r="X13" s="31">
        <f t="shared" si="5"/>
        <v>1.8421052631578947</v>
      </c>
      <c r="Y13" s="31">
        <f t="shared" si="6"/>
        <v>0.52631578947368418</v>
      </c>
      <c r="Z13" s="31">
        <f t="shared" si="7"/>
        <v>1.2222222222222223</v>
      </c>
      <c r="AA13" s="51">
        <f t="shared" si="8"/>
        <v>1.2777777777777777</v>
      </c>
      <c r="AB13" s="61">
        <v>53</v>
      </c>
      <c r="AC13" s="31">
        <f t="shared" si="9"/>
        <v>1.4324324324324325</v>
      </c>
      <c r="AD13" s="53">
        <v>2</v>
      </c>
      <c r="AE13" s="39">
        <f t="shared" si="10"/>
        <v>5.4054054054054057E-2</v>
      </c>
      <c r="AF13" s="64">
        <v>12.24</v>
      </c>
      <c r="AG13" s="1">
        <v>3.97</v>
      </c>
      <c r="AH13" s="1">
        <v>2.67</v>
      </c>
      <c r="AI13" s="65">
        <f t="shared" si="11"/>
        <v>0.32434640522875818</v>
      </c>
      <c r="AJ13" s="65">
        <f t="shared" si="12"/>
        <v>0.67254408060453397</v>
      </c>
    </row>
    <row r="14" spans="3:36" ht="24" customHeight="1" x14ac:dyDescent="0.25">
      <c r="C14" s="26" t="s">
        <v>28</v>
      </c>
      <c r="D14" s="23">
        <v>14</v>
      </c>
      <c r="E14" s="13">
        <v>10</v>
      </c>
      <c r="F14" s="13">
        <v>13</v>
      </c>
      <c r="G14" s="13">
        <v>57</v>
      </c>
      <c r="H14" s="13">
        <v>54</v>
      </c>
      <c r="I14" s="19">
        <f t="shared" si="0"/>
        <v>3</v>
      </c>
      <c r="J14" s="18">
        <v>8</v>
      </c>
      <c r="K14" s="13">
        <v>6</v>
      </c>
      <c r="L14" s="13">
        <v>4</v>
      </c>
      <c r="M14" s="13">
        <v>30</v>
      </c>
      <c r="N14" s="13">
        <v>22</v>
      </c>
      <c r="O14" s="19">
        <f t="shared" si="1"/>
        <v>8</v>
      </c>
      <c r="P14" s="23">
        <v>6</v>
      </c>
      <c r="Q14" s="13">
        <v>4</v>
      </c>
      <c r="R14" s="13">
        <v>9</v>
      </c>
      <c r="S14" s="13">
        <v>27</v>
      </c>
      <c r="T14" s="13">
        <v>32</v>
      </c>
      <c r="U14" s="14">
        <f t="shared" si="2"/>
        <v>-5</v>
      </c>
      <c r="V14" s="38">
        <f t="shared" si="3"/>
        <v>1.5405405405405406</v>
      </c>
      <c r="W14" s="31">
        <f t="shared" si="4"/>
        <v>1.4594594594594594</v>
      </c>
      <c r="X14" s="31">
        <f t="shared" si="5"/>
        <v>1.6666666666666667</v>
      </c>
      <c r="Y14" s="31">
        <f t="shared" si="6"/>
        <v>1.2222222222222223</v>
      </c>
      <c r="Z14" s="31">
        <f t="shared" si="7"/>
        <v>1.4210526315789473</v>
      </c>
      <c r="AA14" s="51">
        <f t="shared" si="8"/>
        <v>1.6842105263157894</v>
      </c>
      <c r="AB14" s="61">
        <v>79</v>
      </c>
      <c r="AC14" s="31">
        <f t="shared" si="9"/>
        <v>2.1351351351351351</v>
      </c>
      <c r="AD14" s="53">
        <v>2</v>
      </c>
      <c r="AE14" s="39">
        <f t="shared" si="10"/>
        <v>5.4054054054054057E-2</v>
      </c>
      <c r="AF14" s="64">
        <v>14.54</v>
      </c>
      <c r="AG14" s="1">
        <v>4.57</v>
      </c>
      <c r="AH14" s="1">
        <v>3.02</v>
      </c>
      <c r="AI14" s="65">
        <f t="shared" si="11"/>
        <v>0.31430536451169194</v>
      </c>
      <c r="AJ14" s="65">
        <f t="shared" si="12"/>
        <v>0.66083150984682715</v>
      </c>
    </row>
    <row r="15" spans="3:36" ht="25.5" customHeight="1" x14ac:dyDescent="0.25">
      <c r="C15" s="26" t="s">
        <v>31</v>
      </c>
      <c r="D15" s="23">
        <v>14</v>
      </c>
      <c r="E15" s="13">
        <v>7</v>
      </c>
      <c r="F15" s="13">
        <v>16</v>
      </c>
      <c r="G15" s="13">
        <v>67</v>
      </c>
      <c r="H15" s="13">
        <v>63</v>
      </c>
      <c r="I15" s="19">
        <f t="shared" si="0"/>
        <v>4</v>
      </c>
      <c r="J15" s="18">
        <v>8</v>
      </c>
      <c r="K15" s="13">
        <v>6</v>
      </c>
      <c r="L15" s="13">
        <v>5</v>
      </c>
      <c r="M15" s="13">
        <v>38</v>
      </c>
      <c r="N15" s="13">
        <v>28</v>
      </c>
      <c r="O15" s="19">
        <f t="shared" si="1"/>
        <v>10</v>
      </c>
      <c r="P15" s="23">
        <v>6</v>
      </c>
      <c r="Q15" s="13">
        <v>1</v>
      </c>
      <c r="R15" s="13">
        <v>11</v>
      </c>
      <c r="S15" s="13">
        <v>29</v>
      </c>
      <c r="T15" s="13">
        <v>35</v>
      </c>
      <c r="U15" s="14">
        <f t="shared" si="2"/>
        <v>-6</v>
      </c>
      <c r="V15" s="38">
        <f t="shared" si="3"/>
        <v>1.8108108108108107</v>
      </c>
      <c r="W15" s="31">
        <f t="shared" si="4"/>
        <v>1.7027027027027026</v>
      </c>
      <c r="X15" s="31">
        <f t="shared" si="5"/>
        <v>2</v>
      </c>
      <c r="Y15" s="31">
        <f t="shared" si="6"/>
        <v>1.4736842105263157</v>
      </c>
      <c r="Z15" s="31">
        <f t="shared" si="7"/>
        <v>1.6111111111111112</v>
      </c>
      <c r="AA15" s="51">
        <f t="shared" si="8"/>
        <v>1.9444444444444444</v>
      </c>
      <c r="AB15" s="61">
        <v>81</v>
      </c>
      <c r="AC15" s="31">
        <f t="shared" si="9"/>
        <v>2.189189189189189</v>
      </c>
      <c r="AD15" s="53">
        <v>4</v>
      </c>
      <c r="AE15" s="39">
        <f t="shared" si="10"/>
        <v>0.10810810810810811</v>
      </c>
      <c r="AF15" s="64">
        <v>11.86</v>
      </c>
      <c r="AG15" s="1">
        <v>4.46</v>
      </c>
      <c r="AH15" s="1">
        <v>2.54</v>
      </c>
      <c r="AI15" s="65">
        <f t="shared" si="11"/>
        <v>0.37605396290050591</v>
      </c>
      <c r="AJ15" s="65">
        <f t="shared" si="12"/>
        <v>0.56950672645739908</v>
      </c>
    </row>
    <row r="16" spans="3:36" ht="24.75" customHeight="1" x14ac:dyDescent="0.25">
      <c r="C16" s="26" t="s">
        <v>29</v>
      </c>
      <c r="D16" s="23">
        <v>10</v>
      </c>
      <c r="E16" s="13">
        <v>11</v>
      </c>
      <c r="F16" s="13">
        <v>16</v>
      </c>
      <c r="G16" s="13">
        <v>50</v>
      </c>
      <c r="H16" s="13">
        <v>58</v>
      </c>
      <c r="I16" s="19">
        <f t="shared" si="0"/>
        <v>-8</v>
      </c>
      <c r="J16" s="18">
        <v>5</v>
      </c>
      <c r="K16" s="13">
        <v>5</v>
      </c>
      <c r="L16" s="13">
        <v>8</v>
      </c>
      <c r="M16" s="13">
        <v>19</v>
      </c>
      <c r="N16" s="13">
        <v>25</v>
      </c>
      <c r="O16" s="19">
        <f t="shared" si="1"/>
        <v>-6</v>
      </c>
      <c r="P16" s="23">
        <v>5</v>
      </c>
      <c r="Q16" s="13">
        <v>6</v>
      </c>
      <c r="R16" s="13">
        <v>8</v>
      </c>
      <c r="S16" s="13">
        <v>31</v>
      </c>
      <c r="T16" s="13">
        <v>33</v>
      </c>
      <c r="U16" s="14">
        <f t="shared" si="2"/>
        <v>-2</v>
      </c>
      <c r="V16" s="38">
        <f t="shared" si="3"/>
        <v>1.3513513513513513</v>
      </c>
      <c r="W16" s="31">
        <f t="shared" si="4"/>
        <v>1.5675675675675675</v>
      </c>
      <c r="X16" s="31">
        <f t="shared" si="5"/>
        <v>1.0555555555555556</v>
      </c>
      <c r="Y16" s="31">
        <f t="shared" si="6"/>
        <v>1.3888888888888888</v>
      </c>
      <c r="Z16" s="31">
        <f t="shared" si="7"/>
        <v>1.631578947368421</v>
      </c>
      <c r="AA16" s="51">
        <f t="shared" si="8"/>
        <v>1.736842105263158</v>
      </c>
      <c r="AB16" s="61">
        <v>73</v>
      </c>
      <c r="AC16" s="31">
        <f t="shared" si="9"/>
        <v>1.972972972972973</v>
      </c>
      <c r="AD16" s="53">
        <v>2</v>
      </c>
      <c r="AE16" s="39">
        <f t="shared" si="10"/>
        <v>5.4054054054054057E-2</v>
      </c>
      <c r="AF16" s="64">
        <v>12.95</v>
      </c>
      <c r="AG16" s="1">
        <v>4.22</v>
      </c>
      <c r="AH16" s="1">
        <v>3.25</v>
      </c>
      <c r="AI16" s="65">
        <f t="shared" si="11"/>
        <v>0.32586872586872589</v>
      </c>
      <c r="AJ16" s="65">
        <f t="shared" si="12"/>
        <v>0.77014218009478674</v>
      </c>
    </row>
    <row r="17" spans="3:36" ht="28.5" customHeight="1" x14ac:dyDescent="0.25">
      <c r="C17" s="26" t="s">
        <v>36</v>
      </c>
      <c r="D17" s="23">
        <v>15</v>
      </c>
      <c r="E17" s="13">
        <v>8</v>
      </c>
      <c r="F17" s="13">
        <v>14</v>
      </c>
      <c r="G17" s="13">
        <v>57</v>
      </c>
      <c r="H17" s="13">
        <v>48</v>
      </c>
      <c r="I17" s="19">
        <f t="shared" si="0"/>
        <v>9</v>
      </c>
      <c r="J17" s="18">
        <v>7</v>
      </c>
      <c r="K17" s="13">
        <v>4</v>
      </c>
      <c r="L17" s="13">
        <v>7</v>
      </c>
      <c r="M17" s="13">
        <v>28</v>
      </c>
      <c r="N17" s="13">
        <v>23</v>
      </c>
      <c r="O17" s="19">
        <f t="shared" si="1"/>
        <v>5</v>
      </c>
      <c r="P17" s="23">
        <v>8</v>
      </c>
      <c r="Q17" s="13">
        <v>4</v>
      </c>
      <c r="R17" s="13">
        <v>7</v>
      </c>
      <c r="S17" s="13">
        <v>29</v>
      </c>
      <c r="T17" s="13">
        <v>25</v>
      </c>
      <c r="U17" s="14">
        <f t="shared" si="2"/>
        <v>4</v>
      </c>
      <c r="V17" s="38">
        <f t="shared" si="3"/>
        <v>1.5405405405405406</v>
      </c>
      <c r="W17" s="31">
        <f t="shared" si="4"/>
        <v>1.2972972972972974</v>
      </c>
      <c r="X17" s="31">
        <f t="shared" si="5"/>
        <v>1.5555555555555556</v>
      </c>
      <c r="Y17" s="31">
        <f t="shared" si="6"/>
        <v>1.2777777777777777</v>
      </c>
      <c r="Z17" s="31">
        <f t="shared" si="7"/>
        <v>1.5263157894736843</v>
      </c>
      <c r="AA17" s="51">
        <f t="shared" si="8"/>
        <v>1.3157894736842106</v>
      </c>
      <c r="AB17" s="61">
        <v>84</v>
      </c>
      <c r="AC17" s="31">
        <f t="shared" si="9"/>
        <v>2.2702702702702702</v>
      </c>
      <c r="AD17" s="53">
        <v>7</v>
      </c>
      <c r="AE17" s="39">
        <f t="shared" si="10"/>
        <v>0.1891891891891892</v>
      </c>
      <c r="AF17" s="64">
        <v>11.97</v>
      </c>
      <c r="AG17" s="1">
        <v>4.59</v>
      </c>
      <c r="AH17" s="1">
        <v>3.21</v>
      </c>
      <c r="AI17" s="65">
        <f t="shared" si="11"/>
        <v>0.38345864661654133</v>
      </c>
      <c r="AJ17" s="65">
        <f t="shared" si="12"/>
        <v>0.69934640522875824</v>
      </c>
    </row>
    <row r="18" spans="3:36" ht="26.25" customHeight="1" x14ac:dyDescent="0.25">
      <c r="C18" s="26" t="s">
        <v>30</v>
      </c>
      <c r="D18" s="23">
        <v>7</v>
      </c>
      <c r="E18" s="13">
        <v>8</v>
      </c>
      <c r="F18" s="13">
        <v>22</v>
      </c>
      <c r="G18" s="13">
        <v>49</v>
      </c>
      <c r="H18" s="13">
        <v>80</v>
      </c>
      <c r="I18" s="19">
        <f t="shared" si="0"/>
        <v>-31</v>
      </c>
      <c r="J18" s="18">
        <v>6</v>
      </c>
      <c r="K18" s="13">
        <v>3</v>
      </c>
      <c r="L18" s="13">
        <v>9</v>
      </c>
      <c r="M18" s="13">
        <v>34</v>
      </c>
      <c r="N18" s="13">
        <v>42</v>
      </c>
      <c r="O18" s="19">
        <f t="shared" si="1"/>
        <v>-8</v>
      </c>
      <c r="P18" s="23">
        <v>1</v>
      </c>
      <c r="Q18" s="13">
        <v>5</v>
      </c>
      <c r="R18" s="13">
        <v>13</v>
      </c>
      <c r="S18" s="13">
        <v>15</v>
      </c>
      <c r="T18" s="13">
        <v>38</v>
      </c>
      <c r="U18" s="14">
        <f t="shared" si="2"/>
        <v>-23</v>
      </c>
      <c r="V18" s="38">
        <f t="shared" si="3"/>
        <v>1.3243243243243243</v>
      </c>
      <c r="W18" s="31">
        <f t="shared" si="4"/>
        <v>2.1621621621621623</v>
      </c>
      <c r="X18" s="31">
        <f t="shared" si="5"/>
        <v>1.8888888888888888</v>
      </c>
      <c r="Y18" s="31">
        <f t="shared" si="6"/>
        <v>2.3333333333333335</v>
      </c>
      <c r="Z18" s="31">
        <f t="shared" si="7"/>
        <v>0.78947368421052633</v>
      </c>
      <c r="AA18" s="51">
        <f t="shared" si="8"/>
        <v>2</v>
      </c>
      <c r="AB18" s="61">
        <v>91</v>
      </c>
      <c r="AC18" s="31">
        <f t="shared" si="9"/>
        <v>2.4594594594594597</v>
      </c>
      <c r="AD18" s="53">
        <v>4</v>
      </c>
      <c r="AE18" s="39">
        <f t="shared" si="10"/>
        <v>0.10810810810810811</v>
      </c>
      <c r="AF18" s="64">
        <v>12.59</v>
      </c>
      <c r="AG18" s="1">
        <v>4.41</v>
      </c>
      <c r="AH18" s="1">
        <v>3.47</v>
      </c>
      <c r="AI18" s="65">
        <f t="shared" si="11"/>
        <v>0.35027799841143764</v>
      </c>
      <c r="AJ18" s="65">
        <f t="shared" si="12"/>
        <v>0.78684807256235834</v>
      </c>
    </row>
    <row r="19" spans="3:36" ht="33.75" customHeight="1" thickBot="1" x14ac:dyDescent="0.3">
      <c r="C19" s="27" t="s">
        <v>35</v>
      </c>
      <c r="D19" s="24">
        <v>12</v>
      </c>
      <c r="E19" s="21">
        <v>8</v>
      </c>
      <c r="F19" s="21">
        <v>17</v>
      </c>
      <c r="G19" s="21">
        <v>49</v>
      </c>
      <c r="H19" s="21">
        <v>45</v>
      </c>
      <c r="I19" s="22">
        <f t="shared" si="0"/>
        <v>4</v>
      </c>
      <c r="J19" s="20">
        <v>7</v>
      </c>
      <c r="K19" s="21">
        <v>3</v>
      </c>
      <c r="L19" s="21">
        <v>8</v>
      </c>
      <c r="M19" s="21">
        <v>22</v>
      </c>
      <c r="N19" s="21">
        <v>17</v>
      </c>
      <c r="O19" s="22">
        <f>M19-N19</f>
        <v>5</v>
      </c>
      <c r="P19" s="24">
        <v>5</v>
      </c>
      <c r="Q19" s="21">
        <v>5</v>
      </c>
      <c r="R19" s="21">
        <v>9</v>
      </c>
      <c r="S19" s="21">
        <v>27</v>
      </c>
      <c r="T19" s="21">
        <v>28</v>
      </c>
      <c r="U19" s="29">
        <f t="shared" si="2"/>
        <v>-1</v>
      </c>
      <c r="V19" s="40">
        <f t="shared" si="3"/>
        <v>1.3243243243243243</v>
      </c>
      <c r="W19" s="41">
        <f t="shared" si="4"/>
        <v>1.2162162162162162</v>
      </c>
      <c r="X19" s="41">
        <f t="shared" si="5"/>
        <v>1.2222222222222223</v>
      </c>
      <c r="Y19" s="41">
        <f t="shared" si="6"/>
        <v>0.94444444444444442</v>
      </c>
      <c r="Z19" s="41">
        <f t="shared" si="7"/>
        <v>1.4210526315789473</v>
      </c>
      <c r="AA19" s="52">
        <f t="shared" si="8"/>
        <v>1.4736842105263157</v>
      </c>
      <c r="AB19" s="62">
        <v>83</v>
      </c>
      <c r="AC19" s="41">
        <f t="shared" si="9"/>
        <v>2.2432432432432434</v>
      </c>
      <c r="AD19" s="63">
        <v>6</v>
      </c>
      <c r="AE19" s="42">
        <f t="shared" si="10"/>
        <v>0.16216216216216217</v>
      </c>
      <c r="AF19" s="64">
        <v>13.3</v>
      </c>
      <c r="AG19" s="1">
        <v>4.24</v>
      </c>
      <c r="AH19" s="1">
        <v>3.27</v>
      </c>
      <c r="AI19" s="65">
        <f t="shared" si="11"/>
        <v>0.31879699248120302</v>
      </c>
      <c r="AJ19" s="65">
        <f t="shared" si="12"/>
        <v>0.77122641509433953</v>
      </c>
    </row>
    <row r="20" spans="3:36" x14ac:dyDescent="0.25">
      <c r="D20" s="2"/>
    </row>
  </sheetData>
  <sortState xmlns:xlrd2="http://schemas.microsoft.com/office/spreadsheetml/2017/richdata2" ref="C4:C19">
    <sortCondition ref="C19"/>
  </sortState>
  <mergeCells count="4">
    <mergeCell ref="D1:I2"/>
    <mergeCell ref="J1:O2"/>
    <mergeCell ref="P1:U2"/>
    <mergeCell ref="V1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Malinowski</dc:creator>
  <cp:lastModifiedBy>Łukasz Malinowski</cp:lastModifiedBy>
  <dcterms:created xsi:type="dcterms:W3CDTF">2023-01-23T00:35:19Z</dcterms:created>
  <dcterms:modified xsi:type="dcterms:W3CDTF">2023-01-23T01:48:50Z</dcterms:modified>
</cp:coreProperties>
</file>