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9ddff3a174e4ba9" /></Relationships>
</file>

<file path=xl/workbook.xml><?xml version="1.0" encoding="utf-8"?>
<x:workbook xmlns:x="http://schemas.openxmlformats.org/spreadsheetml/2006/main">
  <x:sheets>
    <x:sheet xmlns:r="http://schemas.openxmlformats.org/officeDocument/2006/relationships" name="Locomotives" sheetId="1" r:id="Rea574ee42b474778"/>
    <x:sheet xmlns:r="http://schemas.openxmlformats.org/officeDocument/2006/relationships" name="Bogie types" sheetId="2" r:id="R7771f59fd6b4461b"/>
    <x:sheet xmlns:r="http://schemas.openxmlformats.org/officeDocument/2006/relationships" name="Koutetsujou variants" sheetId="3" r:id="Reef4c0672ed443df"/>
    <x:sheet xmlns:r="http://schemas.openxmlformats.org/officeDocument/2006/relationships" name="Size classes" sheetId="4" r:id="Rb52e664c54494c59"/>
    <x:sheet xmlns:r="http://schemas.openxmlformats.org/officeDocument/2006/relationships" name="Bogie groups" sheetId="5" r:id="R84623ce5a95240a5"/>
    <x:sheet xmlns:r="http://schemas.openxmlformats.org/officeDocument/2006/relationships" name="Legend" sheetId="6" r:id="Re77a07bc575542e0"/>
  </x:sheets>
</x:workbook>
</file>

<file path=xl/comments1.xml><?xml version="1.0" encoding="utf-8"?>
<x:comments xmlns:x="http://schemas.openxmlformats.org/spreadsheetml/2006/main">
  <x:authors>
    <x:author>Claude</x:author>
  </x:authors>
  <x:commentList>
    <x:comment ref="C4" authorId="0">
      <x:text>
        <x:r>
          <x:t>Formula: looks the size up in the 'Size classes' sheet. Rename a class there and every row follows.</x:t>
        </x:r>
      </x:text>
    </x:comment>
    <x:comment ref="F4" authorId="0">
      <x:text>
        <x:r>
          <x:t>The same loco turned round (loco-&lt;id&gt;-rear.png): the asset pipeline paints the rear end from it.</x:t>
        </x:r>
      </x:text>
    </x:comment>
    <x:comment ref="AC4" authorId="0">
      <x:text>
        <x:r>
          <x:t>Input: new size scale = body length in tiles (0.5, 1-6). Drives the Class (Size) column.</x:t>
        </x:r>
      </x:text>
    </x:comment>
    <x:comment ref="AD4" authorId="0">
      <x:text>
        <x:r>
          <x:t>narrow = new rail type, not implemented yet. Size 0.5 is narrow only; size 1 exists on both gauges.</x:t>
        </x:r>
      </x:text>
    </x:comment>
    <x:comment ref="AE4" authorId="0">
      <x:text>
        <x:r>
          <x:t>locomotives.json today: small / medium / large = 1 / 2 / 3 tiles.</x:t>
        </x:r>
      </x:text>
    </x:comment>
    <x:comment ref="AG4" authorId="0">
      <x:text>
        <x:r>
          <x:t>Formula: new size minus current game length.</x:t>
        </x:r>
      </x:text>
    </x:comment>
    <x:comment ref="AM4" authorId="0">
      <x:text>
        <x:r>
          <x:t>N, R, SR, SSR in the game today; UR (ultra rare) is new.</x:t>
        </x:r>
      </x:text>
    </x:comment>
    <x:comment ref="AN4" authorId="0">
      <x:text>
        <x:r>
          <x:t>Game units, not km/h.</x:t>
        </x:r>
      </x:text>
    </x:comment>
    <x:comment ref="AO4" authorId="0">
      <x:text>
        <x:r>
          <x:t>Game units, not kW.</x:t>
        </x:r>
      </x:text>
    </x:comment>
    <x:comment ref="AP4" authorId="0">
      <x:text>
        <x:r>
          <x:t>Game units, not tonnes.</x:t>
        </x:r>
      </x:text>
    </x:comment>
    <x:comment ref="BA4" authorId="0">
      <x:text>
        <x:r>
          <x:t>locomotives.json 'starter'. Blue = planned change: John Bull replaces Rocket.</x:t>
        </x:r>
      </x:text>
    </x:comment>
    <x:comment ref="BD4" authorId="0">
      <x:text>
        <x:r>
          <x:t>crafting.json: instanceCost[size] × rarityCostMul[rarity]. Koutetsujou's is a proposal.</x:t>
        </x:r>
      </x:text>
    </x:comment>
    <x:comment ref="BG4" authorId="0">
      <x:text>
        <x:r>
          <x:t>Researched from the web for the new narrow-gauge locos only; sources in the last column of this band.</x:t>
        </x:r>
      </x:text>
    </x:comment>
    <x:comment ref="BS4" authorId="0">
      <x:text>
        <x:r>
          <x:t>Formula: kW × 1.341.</x:t>
        </x:r>
      </x:text>
    </x:comment>
    <x:comment ref="BX4" authorId="0">
      <x:text>
        <x:r>
          <x:t>For locos without a game-style PNG yet. Same camera and style as the existing loco sprites.</x:t>
        </x:r>
      </x:text>
    </x:comment>
    <x:comment ref="BD5" authorId="0">
      <x:text>
        <x:r>
          <x:t>Proposal: not in the game data yet. Review.</x:t>
        </x:r>
      </x:text>
    </x:comment>
    <x:comment ref="BD13" authorId="0">
      <x:text>
        <x:r>
          <x:t>Proposal: not in the game data yet. Review.</x:t>
        </x:r>
      </x:text>
    </x:comment>
    <x:comment ref="BD14" authorId="0">
      <x:text>
        <x:r>
          <x:t>Proposal: not in the game data yet. Review.</x:t>
        </x:r>
      </x:text>
    </x:comment>
    <x:comment ref="BD15" authorId="0">
      <x:text>
        <x:r>
          <x:t>Proposal: not in the game data yet. Review.</x:t>
        </x:r>
      </x:text>
    </x:comment>
    <x:comment ref="BD16" authorId="0">
      <x:text>
        <x:r>
          <x:t>Proposal: not in the game data yet. Review.</x:t>
        </x:r>
      </x:text>
    </x:comment>
    <x:comment ref="BD17" authorId="0">
      <x:text>
        <x:r>
          <x:t>Proposal: not in the game data yet. Review.</x:t>
        </x:r>
      </x:text>
    </x:comment>
    <x:comment ref="BD18" authorId="0">
      <x:text>
        <x:r>
          <x:t>Proposal: not in the game data yet. Review.</x:t>
        </x:r>
      </x:text>
    </x:comment>
    <x:comment ref="BD19" authorId="0">
      <x:text>
        <x:r>
          <x:t>Proposal: not in the game data yet. Review.</x:t>
        </x:r>
      </x:text>
    </x:comment>
    <x:comment ref="BD20" authorId="0">
      <x:text>
        <x:r>
          <x:t>Proposal: not in the game data yet. Review.</x:t>
        </x:r>
      </x:text>
    </x:comment>
    <x:comment ref="BD21" authorId="0">
      <x:text>
        <x:r>
          <x:t>Proposal: not in the game data yet. Review.</x:t>
        </x:r>
      </x:text>
    </x:comment>
    <x:comment ref="BD22" authorId="0">
      <x:text>
        <x:r>
          <x:t>Proposal: not in the game data yet. Review.</x:t>
        </x:r>
      </x:text>
    </x:comment>
    <x:comment ref="BD23" authorId="0">
      <x:text>
        <x:r>
          <x:t>Proposal: not in the game data yet. Review.</x:t>
        </x:r>
      </x:text>
    </x:comment>
    <x:comment ref="BD24" authorId="0">
      <x:text>
        <x:r>
          <x:t>Proposal: not in the game data yet. Review.</x:t>
        </x:r>
      </x:text>
    </x:comment>
    <x:comment ref="BD25" authorId="0">
      <x:text>
        <x:r>
          <x:t>Proposal: not in the game data yet. Review.</x:t>
        </x:r>
      </x:text>
    </x:comment>
    <x:comment ref="BD26" authorId="0">
      <x:text>
        <x:r>
          <x:t>Proposal: not in the game data yet. Review.</x:t>
        </x:r>
      </x:text>
    </x:comment>
    <x:comment ref="BD27" authorId="0">
      <x:text>
        <x:r>
          <x:t>Proposal: not in the game data yet. Review.</x:t>
        </x:r>
      </x:text>
    </x:comment>
    <x:comment ref="BD28" authorId="0">
      <x:text>
        <x:r>
          <x:t>Proposal: not in the game data yet. Review.</x:t>
        </x:r>
      </x:text>
    </x:comment>
    <x:comment ref="BD29" authorId="0">
      <x:text>
        <x:r>
          <x:t>Proposal: not in the game data yet. Review.</x:t>
        </x:r>
      </x:text>
    </x:comment>
    <x:comment ref="BD30" authorId="0">
      <x:text>
        <x:r>
          <x:t>Proposal: not in the game data yet. Review.</x:t>
        </x:r>
      </x:text>
    </x:comment>
    <x:comment ref="BD31" authorId="0">
      <x:text>
        <x:r>
          <x:t>Proposal: not in the game data yet. Review.</x:t>
        </x:r>
      </x:text>
    </x:comment>
    <x:comment ref="BD32" authorId="0">
      <x:text>
        <x:r>
          <x:t>Proposal: not in the game data yet. Review.</x:t>
        </x:r>
      </x:text>
    </x:comment>
    <x:comment ref="BD33" authorId="0">
      <x:text>
        <x:r>
          <x:t>Proposal: not in the game data yet. Review.</x:t>
        </x:r>
      </x:text>
    </x:comment>
    <x:comment ref="BD34" authorId="0">
      <x:text>
        <x:r>
          <x:t>Proposal: not in the game data yet. Review.</x:t>
        </x:r>
      </x:text>
    </x:comment>
    <x:comment ref="BD35" authorId="0">
      <x:text>
        <x:r>
          <x:t>Proposal: not in the game data yet. Review.</x:t>
        </x:r>
      </x:text>
    </x:comment>
    <x:comment ref="BD36" authorId="0">
      <x:text>
        <x:r>
          <x:t>Proposal: not in the game data yet. Review.</x:t>
        </x:r>
      </x:text>
    </x:comment>
    <x:comment ref="BD37" authorId="0">
      <x:text>
        <x:r>
          <x:t>Proposal: not in the game data yet. Review.</x:t>
        </x:r>
      </x:text>
    </x:comment>
    <x:comment ref="BD38" authorId="0">
      <x:text>
        <x:r>
          <x:t>Proposal: not in the game data yet. Review.</x:t>
        </x:r>
      </x:text>
    </x:comment>
    <x:comment ref="BD39" authorId="0">
      <x:text>
        <x:r>
          <x:t>Proposal: not in the game data yet. Review.</x:t>
        </x:r>
      </x:text>
    </x:comment>
    <x:comment ref="BD40" authorId="0">
      <x:text>
        <x:r>
          <x:t>Proposal: not in the game data yet. Review.</x:t>
        </x:r>
      </x:text>
    </x:comment>
    <x:comment ref="BD41" authorId="0">
      <x:text>
        <x:r>
          <x:t>Proposal: not in the game data yet. Review.</x:t>
        </x:r>
      </x:text>
    </x:comment>
    <x:comment ref="BD42" authorId="0">
      <x:text>
        <x:r>
          <x:t>Proposal: not in the game data yet. Review.</x:t>
        </x:r>
      </x:text>
    </x:comment>
    <x:comment ref="AN43" authorId="0">
      <x:text>
        <x:r>
          <x:t>Proposal: not in the game data yet. Review.</x:t>
        </x:r>
      </x:text>
    </x:comment>
    <x:comment ref="AO43" authorId="0">
      <x:text>
        <x:r>
          <x:t>Proposal: not in the game data yet. Review.</x:t>
        </x:r>
      </x:text>
    </x:comment>
    <x:comment ref="AP43" authorId="0">
      <x:text>
        <x:r>
          <x:t>Proposal: not in the game data yet. Review.</x:t>
        </x:r>
      </x:text>
    </x:comment>
    <x:comment ref="AQ43" authorId="0">
      <x:text>
        <x:r>
          <x:t>Proposal: not in the game data yet. Review.</x:t>
        </x:r>
      </x:text>
    </x:comment>
    <x:comment ref="AR43" authorId="0">
      <x:text>
        <x:r>
          <x:t>Proposal: not in the game data yet. Review.</x:t>
        </x:r>
      </x:text>
    </x:comment>
    <x:comment ref="AS43" authorId="0">
      <x:text>
        <x:r>
          <x:t>Proposal: not in the game data yet. Review.</x:t>
        </x:r>
      </x:text>
    </x:comment>
    <x:comment ref="BB43" authorId="0">
      <x:text>
        <x:r>
          <x:t>Proposal: not in the game data yet. Review.</x:t>
        </x:r>
      </x:text>
    </x:comment>
    <x:comment ref="BC43" authorId="0">
      <x:text>
        <x:r>
          <x:t>Proposal: not in the game data yet. Review.</x:t>
        </x:r>
      </x:text>
    </x:comment>
    <x:comment ref="BD43" authorId="0">
      <x:text>
        <x:r>
          <x:t>Proposal: not in the game data yet. Review.</x:t>
        </x:r>
      </x:text>
    </x:comment>
    <x:comment ref="BF43" authorId="0">
      <x:text>
        <x:r>
          <x:t>Proposal: not in the game data yet. Review.</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
  </x:numFmts>
  <x:fonts count="21">
    <x:font>
      <x:sz val="11"/>
      <x:color theme="1"/>
      <x:name val="Calibri"/>
      <x:family val="2"/>
      <x:scheme val="minor"/>
    </x:font>
    <x:font>
      <x:b/>
      <x:sz val="14"/>
      <x:name val="Arial"/>
    </x:font>
    <x:font>
      <x:i/>
      <x:sz val="9"/>
      <x:color rgb="FF595959"/>
      <x:name val="Arial"/>
    </x:font>
    <x:font>
      <x:b/>
      <x:sz val="10"/>
      <x:name val="Arial"/>
    </x:font>
    <x:font>
      <x:b/>
      <x:sz val="9"/>
      <x:color rgb="FFFFFFFF"/>
      <x:name val="Arial"/>
    </x:font>
    <x:font>
      <x:sz val="9"/>
      <x:name val="Arial"/>
    </x:font>
    <x:font>
      <x:b/>
      <x:sz val="9"/>
      <x:name val="Arial"/>
    </x:font>
    <x:font>
      <x:sz val="8"/>
      <x:name val="Arial"/>
    </x:font>
    <x:font>
      <x:sz val="9"/>
      <x:color rgb="FF0000FF"/>
      <x:name val="Arial"/>
    </x:font>
    <x:font>
      <x:i/>
      <x:sz val="9"/>
      <x:color rgb="FF808080"/>
      <x:name val="Arial"/>
    </x:font>
    <x:font>
      <x:sz val="10"/>
      <x:name val="Arial"/>
    </x:font>
    <x:font>
      <x:sz val="10"/>
      <x:color rgb="FF0000FF"/>
      <x:name val="Arial"/>
    </x:font>
    <x:font>
      <x:b/>
      <x:sz val="10"/>
      <x:color rgb="FF0000FF"/>
      <x:name val="Arial"/>
    </x:font>
    <x:font>
      <x:b/>
      <x:sz val="11"/>
      <x:name val="Arial"/>
    </x:font>
    <x:font>
      <x:b/>
      <x:sz val="9"/>
      <x:color rgb="FF0000FF"/>
      <x:name val="Arial"/>
    </x:font>
    <x:font>
      <x:sz val="9"/>
      <x:color rgb="FF7F7F7F"/>
      <x:name val="Arial"/>
    </x:font>
    <x:font>
      <x:sz val="9"/>
      <x:color rgb="FF7F7F7F"/>
      <x:name val="Arial"/>
    </x:font>
    <x:font>
      <x:b/>
      <x:sz val="9"/>
      <x:color rgb="FF7F7F7F"/>
      <x:name val="Arial"/>
    </x:font>
    <x:font>
      <x:i/>
      <x:sz val="9"/>
      <x:color rgb="FF7F7F7F"/>
      <x:name val="Arial"/>
    </x:font>
    <x:font>
      <x:sz val="8"/>
      <x:color rgb="FF7F7F7F"/>
      <x:name val="Arial"/>
    </x:font>
    <x:font>
      <x:sz val="11"/>
      <x:color rgb="FF7F7F7F"/>
      <x:name val="Calibri"/>
    </x:font>
  </x:fonts>
  <x:fills count="16">
    <x:fill>
      <x:patternFill patternType="none"/>
    </x:fill>
    <x:fill>
      <x:patternFill patternType="gray125"/>
    </x:fill>
    <x:fill>
      <x:patternFill patternType="solid">
        <x:fgColor rgb="FFD6DCE4"/>
      </x:patternFill>
    </x:fill>
    <x:fill>
      <x:patternFill patternType="solid">
        <x:fgColor rgb="FF1F3864"/>
      </x:patternFill>
    </x:fill>
    <x:fill>
      <x:patternFill patternType="solid">
        <x:fgColor rgb="FFBDD7EE"/>
      </x:patternFill>
    </x:fill>
    <x:fill>
      <x:patternFill patternType="solid">
        <x:fgColor rgb="FFD9D9D9"/>
      </x:patternFill>
    </x:fill>
    <x:fill>
      <x:patternFill patternType="solid">
        <x:fgColor rgb="FF1A1A1A"/>
      </x:patternFill>
    </x:fill>
    <x:fill>
      <x:patternFill patternType="solid">
        <x:fgColor rgb="FFF4B183"/>
      </x:patternFill>
    </x:fill>
    <x:fill>
      <x:patternFill patternType="solid">
        <x:fgColor rgb="FFC6E0B4"/>
      </x:patternFill>
    </x:fill>
    <x:fill>
      <x:patternFill patternType="solid">
        <x:fgColor rgb="FFE2EFDA"/>
      </x:patternFill>
    </x:fill>
    <x:fill>
      <x:patternFill patternType="solid">
        <x:fgColor rgb="FFF8CBAD"/>
      </x:patternFill>
    </x:fill>
    <x:fill>
      <x:patternFill patternType="solid">
        <x:fgColor rgb="FFFFE699"/>
      </x:patternFill>
    </x:fill>
    <x:fill>
      <x:patternFill patternType="solid">
        <x:fgColor rgb="FFFF9999"/>
      </x:patternFill>
    </x:fill>
    <x:fill>
      <x:patternFill patternType="solid">
        <x:fgColor rgb="FFFFF2CC"/>
      </x:patternFill>
    </x:fill>
    <x:fill>
      <x:patternFill patternType="solid">
        <x:fgColor rgb="FFFFFF00"/>
      </x:patternFill>
    </x:fill>
    <x:fill>
      <x:patternFill patternType="solid">
        <x:fgColor rgb="FFD9D9D9"/>
      </x:patternFill>
    </x:fill>
  </x:fills>
  <x:borders count="6">
    <x:border>
      <x:left/>
      <x:right/>
      <x:top/>
      <x:bottom/>
      <x:diagonal/>
    </x:border>
    <x:border>
      <x:left style="thin">
        <x:color rgb="FFBFBFBF"/>
      </x:left>
      <x:right style="thin">
        <x:color rgb="FFBFBFBF"/>
      </x:right>
      <x:top style="thin">
        <x:color rgb="FFBFBFBF"/>
      </x:top>
      <x:bottom style="thin">
        <x:color rgb="FFBFBFBF"/>
      </x:bottom>
    </x:border>
    <x:border>
      <x:left/>
      <x:right/>
      <x:top style="thin">
        <x:color rgb="FFBFBFBF"/>
      </x:top>
      <x:bottom/>
      <x:diagonal/>
    </x:border>
    <x:border>
      <x:left/>
      <x:right style="thin">
        <x:color rgb="FFBFBFBF"/>
      </x:right>
      <x:top style="thin">
        <x:color rgb="FFBFBFBF"/>
      </x:top>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s>
  <x:cellStyleXfs count="1">
    <x:xf numFmtId="0" fontId="0" fillId="0" borderId="0"/>
  </x:cellStyleXfs>
  <x:cellXfs count="66">
    <x:xf numFmtId="0" fontId="0" fillId="0" borderId="0" xfId="0"/>
    <x:xf numFmtId="0" fontId="1" fillId="0" borderId="0" xfId="0"/>
    <x:xf numFmtId="0" fontId="2" fillId="0" borderId="0" xfId="0"/>
    <x:xf numFmtId="0" fontId="3" fillId="2" borderId="1" xfId="0" applyAlignment="1">
      <x:alignment horizontal="center" vertical="center" wrapText="1"/>
    </x:xf>
    <x:xf numFmtId="0" fontId="0" fillId="2" borderId="1" xfId="0"/>
    <x:xf numFmtId="0" fontId="4" fillId="3" borderId="1" xfId="0" applyAlignment="1">
      <x:alignment horizontal="center" vertical="center" wrapText="1"/>
    </x:xf>
    <x:xf numFmtId="0" fontId="5" fillId="0" borderId="1" xfId="0" applyAlignment="1">
      <x:alignment vertical="top" wrapText="1"/>
    </x:xf>
    <x:xf numFmtId="0" fontId="6" fillId="0" borderId="1" xfId="0" applyAlignment="1">
      <x:alignment vertical="top" wrapText="1"/>
    </x:xf>
    <x:xf numFmtId="0" fontId="6" fillId="4" borderId="1" xfId="0" applyAlignment="1">
      <x:alignment vertical="top" wrapText="1"/>
    </x:xf>
    <x:xf numFmtId="0" fontId="5" fillId="6" borderId="1" xfId="0" applyAlignment="1">
      <x:alignment vertical="top" wrapText="1"/>
    </x:xf>
    <x:xf numFmtId="0" fontId="9" fillId="0" borderId="1" xfId="0" applyAlignment="1">
      <x:alignment horizontal="center" vertical="center"/>
    </x:xf>
    <x:xf numFmtId="0" fontId="6" fillId="0" borderId="1" xfId="0" applyAlignment="1">
      <x:alignment horizontal="center" vertical="top"/>
    </x:xf>
    <x:xf numFmtId="0" fontId="7" fillId="5" borderId="1" xfId="0" applyAlignment="1">
      <x:alignment horizontal="center" vertical="center" wrapText="1"/>
    </x:xf>
    <x:xf numFmtId="0" fontId="8" fillId="0" borderId="1" xfId="0" applyAlignment="1">
      <x:alignment vertical="top" wrapText="1"/>
    </x:xf>
    <x:xf numFmtId="164" fontId="5" fillId="0" borderId="1" xfId="0" applyAlignment="1">
      <x:alignment vertical="top" wrapText="1"/>
    </x:xf>
    <x:xf numFmtId="0" fontId="6" fillId="7" borderId="1" xfId="0" applyAlignment="1">
      <x:alignment vertical="top" wrapText="1"/>
    </x:xf>
    <x:xf numFmtId="0" fontId="5" fillId="7" borderId="1" xfId="0" applyAlignment="1">
      <x:alignment vertical="top" wrapText="1"/>
    </x:xf>
    <x:xf numFmtId="0" fontId="7" fillId="4" borderId="1" xfId="0" applyAlignment="1">
      <x:alignment horizontal="center" vertical="center" wrapText="1"/>
    </x:xf>
    <x:xf numFmtId="0" fontId="7" fillId="8" borderId="1" xfId="0" applyAlignment="1">
      <x:alignment horizontal="center" vertical="center" wrapText="1"/>
    </x:xf>
    <x:xf numFmtId="0" fontId="5" fillId="9" borderId="1" xfId="0" applyAlignment="1">
      <x:alignment vertical="top" wrapText="1"/>
    </x:xf>
    <x:xf numFmtId="0" fontId="7" fillId="10" borderId="1" xfId="0" applyAlignment="1">
      <x:alignment horizontal="center" vertical="center" wrapText="1"/>
    </x:xf>
    <x:xf numFmtId="0" fontId="7" fillId="11" borderId="1" xfId="0" applyAlignment="1">
      <x:alignment horizontal="center" vertical="center" wrapText="1"/>
    </x:xf>
    <x:xf numFmtId="0" fontId="7" fillId="12" borderId="1" xfId="0" applyAlignment="1">
      <x:alignment horizontal="center" vertical="center" wrapText="1"/>
    </x:xf>
    <x:xf numFmtId="0" fontId="6" fillId="13" borderId="1" xfId="0" applyAlignment="1">
      <x:alignment vertical="top" wrapText="1"/>
    </x:xf>
    <x:xf numFmtId="0" fontId="5" fillId="14" borderId="1" xfId="0" applyAlignment="1">
      <x:alignment vertical="top" wrapText="1"/>
    </x:xf>
    <x:xf numFmtId="0" fontId="5" fillId="13" borderId="1" xfId="0" applyAlignment="1">
      <x:alignment vertical="top" wrapText="1"/>
    </x:xf>
    <x:xf numFmtId="0" fontId="3" fillId="0" borderId="1" xfId="0" applyAlignment="1">
      <x:alignment vertical="center" wrapText="1"/>
    </x:xf>
    <x:xf numFmtId="0" fontId="0" fillId="6" borderId="1" xfId="0" applyAlignment="1">
      <x:alignment vertical="center" wrapText="1"/>
    </x:xf>
    <x:xf numFmtId="0" fontId="5" fillId="0" borderId="1" xfId="0" applyAlignment="1">
      <x:alignment vertical="center" wrapText="1"/>
    </x:xf>
    <x:xf numFmtId="0" fontId="0" fillId="14" borderId="1" xfId="0" applyAlignment="1">
      <x:alignment vertical="center" wrapText="1"/>
    </x:xf>
    <x:xf numFmtId="0" fontId="10" fillId="0" borderId="1" xfId="0" applyAlignment="1">
      <x:alignment vertical="center" wrapText="1"/>
    </x:xf>
    <x:xf numFmtId="0" fontId="11" fillId="0" borderId="1" xfId="0" applyAlignment="1">
      <x:alignment vertical="center" wrapText="1"/>
    </x:xf>
    <x:xf numFmtId="0" fontId="12" fillId="0" borderId="1" xfId="0" applyAlignment="1">
      <x:alignment vertical="center" wrapText="1"/>
    </x:xf>
    <x:xf numFmtId="0" fontId="10" fillId="7" borderId="1" xfId="0" applyAlignment="1">
      <x:alignment vertical="center" wrapText="1"/>
    </x:xf>
    <x:xf numFmtId="0" fontId="3" fillId="0" borderId="0" xfId="0"/>
    <x:xf numFmtId="0" fontId="13" fillId="0" borderId="0" xfId="0"/>
    <x:xf numFmtId="0" fontId="6" fillId="0" borderId="0" xfId="0" applyAlignment="1">
      <x:alignment vertical="top" wrapText="1"/>
    </x:xf>
    <x:xf numFmtId="0" fontId="5" fillId="0" borderId="0" xfId="0" applyAlignment="1">
      <x:alignment vertical="top" wrapText="1"/>
    </x:xf>
    <x:xf numFmtId="0" fontId="6" fillId="7" borderId="0" xfId="0" applyAlignment="1">
      <x:alignment vertical="top" wrapText="1"/>
    </x:xf>
    <x:xf numFmtId="0" fontId="5" fillId="4" borderId="1" xfId="0" applyAlignment="1">
      <x:alignment vertical="top" wrapText="1"/>
    </x:xf>
    <x:xf numFmtId="0" fontId="5" fillId="5" borderId="1" xfId="0" applyAlignment="1">
      <x:alignment vertical="top" wrapText="1"/>
    </x:xf>
    <x:xf numFmtId="0" fontId="5" fillId="8" borderId="1" xfId="0" applyAlignment="1">
      <x:alignment vertical="top" wrapText="1"/>
    </x:xf>
    <x:xf numFmtId="0" fontId="5" fillId="10" borderId="1" xfId="0" applyAlignment="1">
      <x:alignment vertical="top" wrapText="1"/>
    </x:xf>
    <x:xf numFmtId="0" fontId="5" fillId="11" borderId="1" xfId="0" applyAlignment="1">
      <x:alignment vertical="top" wrapText="1"/>
    </x:xf>
    <x:xf numFmtId="0" fontId="5" fillId="12" borderId="1" xfId="0" applyAlignment="1">
      <x:alignment vertical="top" wrapText="1"/>
    </x:xf>
    <x:xf numFmtId="0" fontId="6" fillId="9" borderId="0" xfId="0" applyAlignment="1">
      <x:alignment vertical="top" wrapText="1"/>
    </x:xf>
    <x:xf numFmtId="0" fontId="6" fillId="4" borderId="0" xfId="0" applyAlignment="1">
      <x:alignment vertical="top" wrapText="1"/>
    </x:xf>
    <x:xf numFmtId="0" fontId="6" fillId="13" borderId="0" xfId="0" applyAlignment="1">
      <x:alignment vertical="top" wrapText="1"/>
    </x:xf>
    <x:xf numFmtId="0" fontId="6" fillId="5" borderId="0" xfId="0" applyAlignment="1">
      <x:alignment vertical="top" wrapText="1"/>
    </x:xf>
    <x:xf numFmtId="0" fontId="6" fillId="12" borderId="0" xfId="0" applyAlignment="1">
      <x:alignment vertical="top" wrapText="1"/>
    </x:xf>
    <x:xf numFmtId="0" fontId="14" fillId="0" borderId="0" xfId="0" applyAlignment="1">
      <x:alignment vertical="top" wrapText="1"/>
    </x:xf>
    <x:xf numFmtId="0" fontId="0" fillId="0" borderId="4" xfId="0"/>
    <x:xf numFmtId="0" fontId="0" fillId="0" borderId="5" xfId="0"/>
    <x:xf numFmtId="0" fontId="0" fillId="0" borderId="0" xfId="0" applyAlignment="1">
      <x:alignment horizontal="center" vertical="top"/>
    </x:xf>
    <x:xf numFmtId="0" fontId="0" fillId="0" borderId="0" xfId="0" applyAlignment="1">
      <x:alignment vertical="top" wrapText="1"/>
    </x:xf>
    <x:xf numFmtId="0" fontId="15" fillId="15" borderId="1" xfId="0" applyAlignment="1">
      <x:alignment vertical="top" wrapText="1"/>
    </x:xf>
    <x:xf numFmtId="0" fontId="16" fillId="15" borderId="1" xfId="0" applyAlignment="1">
      <x:alignment vertical="top" wrapText="1"/>
    </x:xf>
    <x:xf numFmtId="0" fontId="17" fillId="15" borderId="1" xfId="0" applyAlignment="1">
      <x:alignment vertical="top" wrapText="1"/>
    </x:xf>
    <x:xf numFmtId="0" fontId="18" fillId="15" borderId="1" xfId="0" applyAlignment="1">
      <x:alignment horizontal="center" vertical="center"/>
    </x:xf>
    <x:xf numFmtId="0" fontId="17" fillId="15" borderId="1" xfId="0" applyAlignment="1">
      <x:alignment horizontal="center" vertical="top"/>
    </x:xf>
    <x:xf numFmtId="0" fontId="19" fillId="15" borderId="1" xfId="0" applyAlignment="1">
      <x:alignment horizontal="center" vertical="center" wrapText="1"/>
    </x:xf>
    <x:xf numFmtId="164" fontId="15" fillId="15" borderId="1" xfId="0" applyAlignment="1">
      <x:alignment vertical="top" wrapText="1"/>
    </x:xf>
    <x:xf numFmtId="0" fontId="20" fillId="15" borderId="0" xfId="0" applyAlignment="1">
      <x:alignment horizontal="center" vertical="top"/>
    </x:xf>
    <x:xf numFmtId="0" fontId="20" fillId="15" borderId="0" xfId="0" applyAlignment="1">
      <x:alignment vertical="top" wrapText="1"/>
    </x:xf>
    <x:xf numFmtId="0" fontId="4" fillId="0" borderId="0" xfId="0"/>
    <x:xf numFmtId="0" fontId="5" fillId="0" borderId="1"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c1e0c7718154eb0" /><Relationship Type="http://schemas.openxmlformats.org/officeDocument/2006/relationships/theme" Target="/xl/theme/theme1.xml" Id="R01d3fc629e7542a8" /><Relationship Type="http://schemas.openxmlformats.org/officeDocument/2006/relationships/sharedStrings" Target="/xl/sharedStrings.xml" Id="R89d0d0bb83c04c42" /><Relationship Type="http://schemas.openxmlformats.org/officeDocument/2006/relationships/worksheet" Target="/xl/worksheets/sheet1.xml" Id="Rea574ee42b474778" /><Relationship Type="http://schemas.openxmlformats.org/officeDocument/2006/relationships/worksheet" Target="/xl/worksheets/sheet2.xml" Id="R7771f59fd6b4461b" /><Relationship Type="http://schemas.openxmlformats.org/officeDocument/2006/relationships/worksheet" Target="/xl/worksheets/sheet3.xml" Id="Reef4c0672ed443df" /><Relationship Type="http://schemas.openxmlformats.org/officeDocument/2006/relationships/worksheet" Target="/xl/worksheets/sheet4.xml" Id="Rb52e664c54494c59" /><Relationship Type="http://schemas.openxmlformats.org/officeDocument/2006/relationships/worksheet" Target="/xl/worksheets/sheet5.xml" Id="R84623ce5a95240a5" /><Relationship Type="http://schemas.openxmlformats.org/officeDocument/2006/relationships/worksheet" Target="/xl/worksheets/sheet6.xml" Id="Re77a07bc575542e0" /><Relationship Type="http://schemas.microsoft.com/office/2017/10/relationships/person" Target="/xl/persons/person.xml" Id="R61c85079ecf74038" /></Relationships>
</file>

<file path=xl/drawings/_rels/drawing1.xml.rels>&#65279;<?xml version="1.0" encoding="utf-8"?><Relationships xmlns="http://schemas.openxmlformats.org/package/2006/relationships"><Relationship Type="http://schemas.openxmlformats.org/officeDocument/2006/relationships/image" Target="/xl/media/image.jpg" Id="Ra5100378ff83462a" /><Relationship Type="http://schemas.openxmlformats.org/officeDocument/2006/relationships/image" Target="/xl/media/image2.jpg" Id="Rffdd6a9a4f4a48c0" /><Relationship Type="http://schemas.openxmlformats.org/officeDocument/2006/relationships/image" Target="/xl/media/image3.jpg" Id="R1379256a346240a6" /><Relationship Type="http://schemas.openxmlformats.org/officeDocument/2006/relationships/image" Target="/xl/media/image4.jpg" Id="R6436ad7a4d3c4276" /><Relationship Type="http://schemas.openxmlformats.org/officeDocument/2006/relationships/image" Target="/xl/media/image5.jpg" Id="R6094675bbeab48e2" /><Relationship Type="http://schemas.openxmlformats.org/officeDocument/2006/relationships/image" Target="/xl/media/image6.jpg" Id="R5f477fd1e3f44d75" /><Relationship Type="http://schemas.openxmlformats.org/officeDocument/2006/relationships/image" Target="/xl/media/image7.jpg" Id="Rdad7561b45b04da4" /><Relationship Type="http://schemas.openxmlformats.org/officeDocument/2006/relationships/image" Target="/xl/media/image8.jpg" Id="R7338056876734a28" /><Relationship Type="http://schemas.openxmlformats.org/officeDocument/2006/relationships/image" Target="/xl/media/image9.jpg" Id="R5f3d1c93247049c0" /><Relationship Type="http://schemas.openxmlformats.org/officeDocument/2006/relationships/image" Target="/xl/media/image10.jpg" Id="R3859f401fd3a4e29" /><Relationship Type="http://schemas.openxmlformats.org/officeDocument/2006/relationships/image" Target="/xl/media/image11.jpg" Id="Ra5d061b02e064aee" /><Relationship Type="http://schemas.openxmlformats.org/officeDocument/2006/relationships/image" Target="/xl/media/image12.jpg" Id="Reca3ef6d39f84021" /><Relationship Type="http://schemas.openxmlformats.org/officeDocument/2006/relationships/image" Target="/xl/media/image13.jpg" Id="R15b25743a9ed4e89" /><Relationship Type="http://schemas.openxmlformats.org/officeDocument/2006/relationships/image" Target="/xl/media/image14.jpg" Id="R0db4f94ee0444abc" /><Relationship Type="http://schemas.openxmlformats.org/officeDocument/2006/relationships/image" Target="/xl/media/image15.jpg" Id="R57090ca228e74000" /><Relationship Type="http://schemas.openxmlformats.org/officeDocument/2006/relationships/image" Target="/xl/media/image16.jpg" Id="R74b243808e47416d" /><Relationship Type="http://schemas.openxmlformats.org/officeDocument/2006/relationships/image" Target="/xl/media/image17.jpg" Id="Raf6e8e7409dc4313" /><Relationship Type="http://schemas.openxmlformats.org/officeDocument/2006/relationships/image" Target="/xl/media/image18.jpg" Id="R0546d4664feb4f9c" /><Relationship Type="http://schemas.openxmlformats.org/officeDocument/2006/relationships/image" Target="/xl/media/image19.jpg" Id="R18d9f38849174fd1" /><Relationship Type="http://schemas.openxmlformats.org/officeDocument/2006/relationships/image" Target="/xl/media/image20.jpg" Id="R4a575681c0964901" /><Relationship Type="http://schemas.openxmlformats.org/officeDocument/2006/relationships/image" Target="/xl/media/image21.jpg" Id="Rf1c0bfe13f794548" /><Relationship Type="http://schemas.openxmlformats.org/officeDocument/2006/relationships/image" Target="/xl/media/image22.jpg" Id="Rb8872ae3470c48c0" /><Relationship Type="http://schemas.openxmlformats.org/officeDocument/2006/relationships/image" Target="/xl/media/image23.jpg" Id="Rc9f8ee95c33f4235" /><Relationship Type="http://schemas.openxmlformats.org/officeDocument/2006/relationships/image" Target="/xl/media/image24.jpg" Id="R8ed3e232eb4e4381" /><Relationship Type="http://schemas.openxmlformats.org/officeDocument/2006/relationships/image" Target="/xl/media/image25.jpg" Id="R47bde58b413b4b7c" /><Relationship Type="http://schemas.openxmlformats.org/officeDocument/2006/relationships/image" Target="/xl/media/image26.jpg" Id="R2aabc359668f44ee" /><Relationship Type="http://schemas.openxmlformats.org/officeDocument/2006/relationships/image" Target="/xl/media/image27.jpg" Id="Rc2ada71d62b94956" /><Relationship Type="http://schemas.openxmlformats.org/officeDocument/2006/relationships/image" Target="/xl/media/image28.jpg" Id="Rf0cc4ca2b4714bd7" /><Relationship Type="http://schemas.openxmlformats.org/officeDocument/2006/relationships/image" Target="/xl/media/image29.jpg" Id="R39efa9a9668f44b7" /><Relationship Type="http://schemas.openxmlformats.org/officeDocument/2006/relationships/image" Target="/xl/media/image30.jpg" Id="Rfbd3a6dd01c2466d" /><Relationship Type="http://schemas.openxmlformats.org/officeDocument/2006/relationships/image" Target="/xl/media/image31.jpg" Id="Rb4ab3b6760594b71" /><Relationship Type="http://schemas.openxmlformats.org/officeDocument/2006/relationships/image" Target="/xl/media/image32.jpg" Id="Rc99fff6a0d744f72" /><Relationship Type="http://schemas.openxmlformats.org/officeDocument/2006/relationships/image" Target="/xl/media/image33.jpg" Id="Rfff20086f7dd4244" /><Relationship Type="http://schemas.openxmlformats.org/officeDocument/2006/relationships/image" Target="/xl/media/image34.jpg" Id="Ree87770c966e4a37" /><Relationship Type="http://schemas.openxmlformats.org/officeDocument/2006/relationships/image" Target="/xl/media/image35.jpg" Id="R185570fdd6474851" /><Relationship Type="http://schemas.openxmlformats.org/officeDocument/2006/relationships/image" Target="/xl/media/image36.jpg" Id="R08da6e195dfc41e4" /><Relationship Type="http://schemas.openxmlformats.org/officeDocument/2006/relationships/image" Target="/xl/media/image37.jpg" Id="R043faf41b47940d5" /><Relationship Type="http://schemas.openxmlformats.org/officeDocument/2006/relationships/image" Target="/xl/media/image38.jpg" Id="R7498d716aafc4dc8" /><Relationship Type="http://schemas.openxmlformats.org/officeDocument/2006/relationships/image" Target="/xl/media/image39.jpg" Id="R12dac314db524db7" /><Relationship Type="http://schemas.openxmlformats.org/officeDocument/2006/relationships/image" Target="/xl/media/image40.jpg" Id="R88d4aec450e44bb0" /><Relationship Type="http://schemas.openxmlformats.org/officeDocument/2006/relationships/image" Target="/xl/media/image41.jpg" Id="R35cecc1751c24e73" /><Relationship Type="http://schemas.openxmlformats.org/officeDocument/2006/relationships/image" Target="/xl/media/image42.jpg" Id="Ra5116efa07834293" /><Relationship Type="http://schemas.openxmlformats.org/officeDocument/2006/relationships/image" Target="/xl/media/image43.jpg" Id="R160f884fda314560" /><Relationship Type="http://schemas.openxmlformats.org/officeDocument/2006/relationships/image" Target="/xl/media/image44.jpg" Id="Rc51c3506399b4002" /><Relationship Type="http://schemas.openxmlformats.org/officeDocument/2006/relationships/image" Target="/xl/media/image45.jpg" Id="Rde670baa90da4800" /><Relationship Type="http://schemas.openxmlformats.org/officeDocument/2006/relationships/image" Target="/xl/media/image46.jpg" Id="R7e7db5866aee4dcb" /><Relationship Type="http://schemas.openxmlformats.org/officeDocument/2006/relationships/image" Target="/xl/media/image47.jpg" Id="R9afbcc6bb6224b59" /></Relationships>
</file>

<file path=xl/drawings/_rels/drawing2.xml.rels>&#65279;<?xml version="1.0" encoding="utf-8"?><Relationships xmlns="http://schemas.openxmlformats.org/package/2006/relationships"><Relationship Type="http://schemas.openxmlformats.org/officeDocument/2006/relationships/image" Target="/xl/media/image48.jpg" Id="R05f6485840234bca" /><Relationship Type="http://schemas.openxmlformats.org/officeDocument/2006/relationships/image" Target="/xl/media/image49.jpg" Id="Rd0d694309a814ce3" /><Relationship Type="http://schemas.openxmlformats.org/officeDocument/2006/relationships/image" Target="/xl/media/image50.jpg" Id="R9cdae1d2bf594319" /><Relationship Type="http://schemas.openxmlformats.org/officeDocument/2006/relationships/image" Target="/xl/media/image51.jpg" Id="R47a74e87f60e441d" /><Relationship Type="http://schemas.openxmlformats.org/officeDocument/2006/relationships/image" Target="/xl/media/image52.jpg" Id="Rb83381138de049f3" /><Relationship Type="http://schemas.openxmlformats.org/officeDocument/2006/relationships/image" Target="/xl/media/image53.jpg" Id="Rf3eaa6f002d14bdd" /><Relationship Type="http://schemas.openxmlformats.org/officeDocument/2006/relationships/image" Target="/xl/media/image54.jpg" Id="Rc792320ef8ef4829" /><Relationship Type="http://schemas.openxmlformats.org/officeDocument/2006/relationships/image" Target="/xl/media/image55.jpg" Id="R883ab60cd16e458b" /><Relationship Type="http://schemas.openxmlformats.org/officeDocument/2006/relationships/image" Target="/xl/media/image56.jpg" Id="Rc8fbb571cbad443a" /><Relationship Type="http://schemas.openxmlformats.org/officeDocument/2006/relationships/image" Target="/xl/media/image57.jpg" Id="Rdf5ca7e898fe40eb" /><Relationship Type="http://schemas.openxmlformats.org/officeDocument/2006/relationships/image" Target="/xl/media/image58.jpg" Id="Rbe4e4c32d3804fbf" /><Relationship Type="http://schemas.openxmlformats.org/officeDocument/2006/relationships/image" Target="/xl/media/image59.jpg" Id="Rc6f5b7b5e666441e" /><Relationship Type="http://schemas.openxmlformats.org/officeDocument/2006/relationships/image" Target="/xl/media/image60.jpg" Id="R6657031e273a43a2" /><Relationship Type="http://schemas.openxmlformats.org/officeDocument/2006/relationships/image" Target="/xl/media/image61.jpg" Id="Rc21d4e8f6bc14373" /><Relationship Type="http://schemas.openxmlformats.org/officeDocument/2006/relationships/image" Target="/xl/media/image62.jpg" Id="Ra4bc05d405af447f" /><Relationship Type="http://schemas.openxmlformats.org/officeDocument/2006/relationships/image" Target="/xl/media/image63.jpg" Id="Rddd256ecd28e415a" /><Relationship Type="http://schemas.openxmlformats.org/officeDocument/2006/relationships/image" Target="/xl/media/image64.jpg" Id="Ra8bc44efad0e40bd" /><Relationship Type="http://schemas.openxmlformats.org/officeDocument/2006/relationships/image" Target="/xl/media/image65.jpg" Id="R7c55ef76b60345bc" /><Relationship Type="http://schemas.openxmlformats.org/officeDocument/2006/relationships/image" Target="/xl/media/image66.jpg" Id="R178abc2c0ca3425e" /><Relationship Type="http://schemas.openxmlformats.org/officeDocument/2006/relationships/image" Target="/xl/media/image67.jpg" Id="R294d26dfa3484b84" /><Relationship Type="http://schemas.openxmlformats.org/officeDocument/2006/relationships/image" Target="/xl/media/image68.jpg" Id="R4567a31262284533" /><Relationship Type="http://schemas.openxmlformats.org/officeDocument/2006/relationships/image" Target="/xl/media/image69.jpg" Id="Rdc5f6aa60b614792" /><Relationship Type="http://schemas.openxmlformats.org/officeDocument/2006/relationships/image" Target="/xl/media/image70.jpg" Id="R45efc3d782774565" /><Relationship Type="http://schemas.openxmlformats.org/officeDocument/2006/relationships/image" Target="/xl/media/image71.jpg" Id="R1155a5d615c14450" /><Relationship Type="http://schemas.openxmlformats.org/officeDocument/2006/relationships/image" Target="/xl/media/image72.jpg" Id="R2e7ae9a0e7fd437e" /><Relationship Type="http://schemas.openxmlformats.org/officeDocument/2006/relationships/image" Target="/xl/media/image73.jpg" Id="R17a5efb60cf74894" /><Relationship Type="http://schemas.openxmlformats.org/officeDocument/2006/relationships/image" Target="/xl/media/image74.jpg" Id="R7356e8a362134b6c" /><Relationship Type="http://schemas.openxmlformats.org/officeDocument/2006/relationships/image" Target="/xl/media/image75.jpg" Id="Re8201c8412954f08" /><Relationship Type="http://schemas.openxmlformats.org/officeDocument/2006/relationships/image" Target="/xl/media/image76.jpg" Id="R6db3d73adc8e4989" /><Relationship Type="http://schemas.openxmlformats.org/officeDocument/2006/relationships/image" Target="/xl/media/image77.jpg" Id="R14e4fb4f813949bc" /><Relationship Type="http://schemas.openxmlformats.org/officeDocument/2006/relationships/image" Target="/xl/media/image78.jpg" Id="R2568b8c6c79c4d8d" /><Relationship Type="http://schemas.openxmlformats.org/officeDocument/2006/relationships/image" Target="/xl/media/image79.jpg" Id="R4e0213a7599f4844" /><Relationship Type="http://schemas.openxmlformats.org/officeDocument/2006/relationships/image" Target="/xl/media/image80.jpg" Id="R1161730ee6cb4d51" /><Relationship Type="http://schemas.openxmlformats.org/officeDocument/2006/relationships/image" Target="/xl/media/image81.jpg" Id="Rbc11f9728b2f41a4" /><Relationship Type="http://schemas.openxmlformats.org/officeDocument/2006/relationships/image" Target="/xl/media/image82.jpg" Id="R5445a3a940404449" /><Relationship Type="http://schemas.openxmlformats.org/officeDocument/2006/relationships/image" Target="/xl/media/image83.jpg" Id="R3db6ced6af4d4b4c" /><Relationship Type="http://schemas.openxmlformats.org/officeDocument/2006/relationships/image" Target="/xl/media/image84.jpg" Id="Rfabc02773fad4b4d" /><Relationship Type="http://schemas.openxmlformats.org/officeDocument/2006/relationships/image" Target="/xl/media/image85.jpg" Id="R3b1e8a9d27d34c49" /><Relationship Type="http://schemas.openxmlformats.org/officeDocument/2006/relationships/image" Target="/xl/media/image86.jpg" Id="Re21639179a044b0d" /><Relationship Type="http://schemas.openxmlformats.org/officeDocument/2006/relationships/image" Target="/xl/media/image87.jpg" Id="R661ec4f804434ed5" /></Relationships>
</file>

<file path=xl/drawings/_rels/drawing3.xml.rels>&#65279;<?xml version="1.0" encoding="utf-8"?><Relationships xmlns="http://schemas.openxmlformats.org/package/2006/relationships"><Relationship Type="http://schemas.openxmlformats.org/officeDocument/2006/relationships/image" Target="/xl/media/image88.jpg" Id="R9f91c8ac3d8d4325" /><Relationship Type="http://schemas.openxmlformats.org/officeDocument/2006/relationships/image" Target="/xl/media/image89.jpg" Id="R35968974744f4e0b" /><Relationship Type="http://schemas.openxmlformats.org/officeDocument/2006/relationships/image" Target="/xl/media/image90.jpg" Id="Rd909279986044772" /><Relationship Type="http://schemas.openxmlformats.org/officeDocument/2006/relationships/image" Target="/xl/media/image91.jpg" Id="Ra22c10e377964cd5" /><Relationship Type="http://schemas.openxmlformats.org/officeDocument/2006/relationships/image" Target="/xl/media/image92.jpg" Id="R5d8b0a0d8e9d4967" /><Relationship Type="http://schemas.openxmlformats.org/officeDocument/2006/relationships/image" Target="/xl/media/image93.jpg" Id="R71e79e7befc340d4" /><Relationship Type="http://schemas.openxmlformats.org/officeDocument/2006/relationships/image" Target="/xl/media/image94.jpg" Id="R57f5bcc9e39a4568" /><Relationship Type="http://schemas.openxmlformats.org/officeDocument/2006/relationships/image" Target="/xl/media/image95.jpg" Id="Redff8dc45cb54368" /><Relationship Type="http://schemas.openxmlformats.org/officeDocument/2006/relationships/image" Target="/xl/media/image96.jpg" Id="Ree1be042d8d64988" /><Relationship Type="http://schemas.openxmlformats.org/officeDocument/2006/relationships/image" Target="/xl/media/image97.jpg" Id="R029fe9168c5e4fbd" /><Relationship Type="http://schemas.openxmlformats.org/officeDocument/2006/relationships/image" Target="/xl/media/image98.jpg" Id="Recfda11afa534f59" /><Relationship Type="http://schemas.openxmlformats.org/officeDocument/2006/relationships/image" Target="/xl/media/image99.jpg" Id="Rc250448775914d89" /><Relationship Type="http://schemas.openxmlformats.org/officeDocument/2006/relationships/image" Target="/xl/media/image100.jpg" Id="Rda5ad315c4a94163" /><Relationship Type="http://schemas.openxmlformats.org/officeDocument/2006/relationships/image" Target="/xl/media/image101.jpg" Id="R7d2901a4cbcb4005" /><Relationship Type="http://schemas.openxmlformats.org/officeDocument/2006/relationships/image" Target="/xl/media/image102.jpg" Id="R164366d884344b3e" /><Relationship Type="http://schemas.openxmlformats.org/officeDocument/2006/relationships/image" Target="/xl/media/image103.jpg" Id="Rc698cb466ee6413d" /><Relationship Type="http://schemas.openxmlformats.org/officeDocument/2006/relationships/image" Target="/xl/media/image104.jpg" Id="Ra51201ff72bb4c9b" /><Relationship Type="http://schemas.openxmlformats.org/officeDocument/2006/relationships/image" Target="/xl/media/image105.jpg" Id="R0283d000b8484e7b" /><Relationship Type="http://schemas.openxmlformats.org/officeDocument/2006/relationships/image" Target="/xl/media/image106.jpg" Id="Rb77e545fdc6d4f8d" /><Relationship Type="http://schemas.openxmlformats.org/officeDocument/2006/relationships/image" Target="/xl/media/image107.jpg" Id="Rf997a5761ed44b9f" /></Relationships>
</file>

<file path=xl/drawings/drawing1.xml><?xml version="1.0" encoding="utf-8"?>
<xdr:wsDr xmlns:xdr="http://schemas.openxmlformats.org/drawingml/2006/spreadsheetDrawing">
  <xdr:oneCellAnchor>
    <xdr:from>
      <xdr:col>4</xdr:col>
      <xdr:colOff>923925</xdr:colOff>
      <xdr:row>4</xdr:row>
      <xdr:rowOff>57150</xdr:rowOff>
    </xdr:from>
    <xdr:ext cx="4171950" cy="4000500"/>
    <xdr:pic>
      <xdr:nvPicPr>
        <xdr:cNvPr id="1" name="/xl/media/image1.jpeg"/>
        <xdr:cNvPicPr>
          <a:picLocks xmlns:a="http://schemas.openxmlformats.org/drawingml/2006/main" noChangeAspect="1"/>
        </xdr:cNvPicPr>
      </xdr:nvPicPr>
      <xdr:blipFill>
        <a:blip xmlns:r="http://schemas.openxmlformats.org/officeDocument/2006/relationships" xmlns:a="http://schemas.openxmlformats.org/drawingml/2006/main" r:embed="Ra5100378ff83462a"/>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5</xdr:row>
      <xdr:rowOff>104775</xdr:rowOff>
    </xdr:from>
    <xdr:ext cx="5905500" cy="3895725"/>
    <xdr:pic>
      <xdr:nvPicPr>
        <xdr:cNvPr id="2" name="/xl/media/image2.jpeg"/>
        <xdr:cNvPicPr>
          <a:picLocks xmlns:a="http://schemas.openxmlformats.org/drawingml/2006/main" noChangeAspect="1"/>
        </xdr:cNvPicPr>
      </xdr:nvPicPr>
      <xdr:blipFill>
        <a:blip xmlns:r="http://schemas.openxmlformats.org/officeDocument/2006/relationships" xmlns:a="http://schemas.openxmlformats.org/drawingml/2006/main" r:embed="Rffdd6a9a4f4a48c0"/>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5</xdr:row>
      <xdr:rowOff>57150</xdr:rowOff>
    </xdr:from>
    <xdr:ext cx="5829300" cy="4000500"/>
    <xdr:pic>
      <xdr:nvPicPr>
        <xdr:cNvPr id="3" name="/xl/media/image3.jpeg"/>
        <xdr:cNvPicPr>
          <a:picLocks xmlns:a="http://schemas.openxmlformats.org/drawingml/2006/main" noChangeAspect="1"/>
        </xdr:cNvPicPr>
      </xdr:nvPicPr>
      <xdr:blipFill>
        <a:blip xmlns:r="http://schemas.openxmlformats.org/officeDocument/2006/relationships" xmlns:a="http://schemas.openxmlformats.org/drawingml/2006/main" r:embed="R1379256a346240a6"/>
        <a:stretch xmlns:a="http://schemas.openxmlformats.org/drawingml/2006/main">
          <a:fillRect/>
        </a:stretch>
      </xdr:blipFill>
      <xdr:spPr>
        <a:prstGeom xmlns:a="http://schemas.openxmlformats.org/drawingml/2006/main" prst="rect"/>
      </xdr:spPr>
    </xdr:pic>
    <xdr:clientData/>
  </xdr:oneCellAnchor>
  <xdr:oneCellAnchor>
    <xdr:from>
      <xdr:col>4</xdr:col>
      <xdr:colOff>857250</xdr:colOff>
      <xdr:row>6</xdr:row>
      <xdr:rowOff>57150</xdr:rowOff>
    </xdr:from>
    <xdr:ext cx="4305300" cy="4000500"/>
    <xdr:pic>
      <xdr:nvPicPr>
        <xdr:cNvPr id="4" name="/xl/media/image4.jpeg"/>
        <xdr:cNvPicPr>
          <a:picLocks xmlns:a="http://schemas.openxmlformats.org/drawingml/2006/main" noChangeAspect="1"/>
        </xdr:cNvPicPr>
      </xdr:nvPicPr>
      <xdr:blipFill>
        <a:blip xmlns:r="http://schemas.openxmlformats.org/officeDocument/2006/relationships" xmlns:a="http://schemas.openxmlformats.org/drawingml/2006/main" r:embed="R6436ad7a4d3c4276"/>
        <a:stretch xmlns:a="http://schemas.openxmlformats.org/drawingml/2006/main">
          <a:fillRect/>
        </a:stretch>
      </xdr:blipFill>
      <xdr:spPr>
        <a:prstGeom xmlns:a="http://schemas.openxmlformats.org/drawingml/2006/main" prst="rect"/>
      </xdr:spPr>
    </xdr:pic>
    <xdr:clientData/>
  </xdr:oneCellAnchor>
  <xdr:oneCellAnchor>
    <xdr:from>
      <xdr:col>5</xdr:col>
      <xdr:colOff>542925</xdr:colOff>
      <xdr:row>6</xdr:row>
      <xdr:rowOff>57150</xdr:rowOff>
    </xdr:from>
    <xdr:ext cx="4933950" cy="4000500"/>
    <xdr:pic>
      <xdr:nvPicPr>
        <xdr:cNvPr id="5" name="/xl/media/image5.jpeg"/>
        <xdr:cNvPicPr>
          <a:picLocks xmlns:a="http://schemas.openxmlformats.org/drawingml/2006/main" noChangeAspect="1"/>
        </xdr:cNvPicPr>
      </xdr:nvPicPr>
      <xdr:blipFill>
        <a:blip xmlns:r="http://schemas.openxmlformats.org/officeDocument/2006/relationships" xmlns:a="http://schemas.openxmlformats.org/drawingml/2006/main" r:embed="R6094675bbeab48e2"/>
        <a:stretch xmlns:a="http://schemas.openxmlformats.org/drawingml/2006/main">
          <a:fillRect/>
        </a:stretch>
      </xdr:blipFill>
      <xdr:spPr>
        <a:prstGeom xmlns:a="http://schemas.openxmlformats.org/drawingml/2006/main" prst="rect"/>
      </xdr:spPr>
    </xdr:pic>
    <xdr:clientData/>
  </xdr:oneCellAnchor>
  <xdr:oneCellAnchor>
    <xdr:from>
      <xdr:col>4</xdr:col>
      <xdr:colOff>485775</xdr:colOff>
      <xdr:row>7</xdr:row>
      <xdr:rowOff>57150</xdr:rowOff>
    </xdr:from>
    <xdr:ext cx="5048250" cy="4000500"/>
    <xdr:pic>
      <xdr:nvPicPr>
        <xdr:cNvPr id="6" name="/xl/media/image6.jpeg"/>
        <xdr:cNvPicPr>
          <a:picLocks xmlns:a="http://schemas.openxmlformats.org/drawingml/2006/main" noChangeAspect="1"/>
        </xdr:cNvPicPr>
      </xdr:nvPicPr>
      <xdr:blipFill>
        <a:blip xmlns:r="http://schemas.openxmlformats.org/officeDocument/2006/relationships" xmlns:a="http://schemas.openxmlformats.org/drawingml/2006/main" r:embed="R5f477fd1e3f44d75"/>
        <a:stretch xmlns:a="http://schemas.openxmlformats.org/drawingml/2006/main">
          <a:fillRect/>
        </a:stretch>
      </xdr:blipFill>
      <xdr:spPr>
        <a:prstGeom xmlns:a="http://schemas.openxmlformats.org/drawingml/2006/main" prst="rect"/>
      </xdr:spPr>
    </xdr:pic>
    <xdr:clientData/>
  </xdr:oneCellAnchor>
  <xdr:oneCellAnchor>
    <xdr:from>
      <xdr:col>5</xdr:col>
      <xdr:colOff>209550</xdr:colOff>
      <xdr:row>7</xdr:row>
      <xdr:rowOff>57150</xdr:rowOff>
    </xdr:from>
    <xdr:ext cx="5600700" cy="4000500"/>
    <xdr:pic>
      <xdr:nvPicPr>
        <xdr:cNvPr id="7" name="/xl/media/image7.jpeg"/>
        <xdr:cNvPicPr>
          <a:picLocks xmlns:a="http://schemas.openxmlformats.org/drawingml/2006/main" noChangeAspect="1"/>
        </xdr:cNvPicPr>
      </xdr:nvPicPr>
      <xdr:blipFill>
        <a:blip xmlns:r="http://schemas.openxmlformats.org/officeDocument/2006/relationships" xmlns:a="http://schemas.openxmlformats.org/drawingml/2006/main" r:embed="Rdad7561b45b04da4"/>
        <a:stretch xmlns:a="http://schemas.openxmlformats.org/drawingml/2006/main">
          <a:fillRect/>
        </a:stretch>
      </xdr:blipFill>
      <xdr:spPr>
        <a:prstGeom xmlns:a="http://schemas.openxmlformats.org/drawingml/2006/main" prst="rect"/>
      </xdr:spPr>
    </xdr:pic>
    <xdr:clientData/>
  </xdr:oneCellAnchor>
  <xdr:oneCellAnchor>
    <xdr:from>
      <xdr:col>4</xdr:col>
      <xdr:colOff>533400</xdr:colOff>
      <xdr:row>8</xdr:row>
      <xdr:rowOff>57150</xdr:rowOff>
    </xdr:from>
    <xdr:ext cx="4943475" cy="4000500"/>
    <xdr:pic>
      <xdr:nvPicPr>
        <xdr:cNvPr id="8" name="/xl/media/image8.jpeg"/>
        <xdr:cNvPicPr>
          <a:picLocks xmlns:a="http://schemas.openxmlformats.org/drawingml/2006/main" noChangeAspect="1"/>
        </xdr:cNvPicPr>
      </xdr:nvPicPr>
      <xdr:blipFill>
        <a:blip xmlns:r="http://schemas.openxmlformats.org/officeDocument/2006/relationships" xmlns:a="http://schemas.openxmlformats.org/drawingml/2006/main" r:embed="R7338056876734a28"/>
        <a:stretch xmlns:a="http://schemas.openxmlformats.org/drawingml/2006/main">
          <a:fillRect/>
        </a:stretch>
      </xdr:blipFill>
      <xdr:spPr>
        <a:prstGeom xmlns:a="http://schemas.openxmlformats.org/drawingml/2006/main" prst="rect"/>
      </xdr:spPr>
    </xdr:pic>
    <xdr:clientData/>
  </xdr:oneCellAnchor>
  <xdr:oneCellAnchor>
    <xdr:from>
      <xdr:col>5</xdr:col>
      <xdr:colOff>333375</xdr:colOff>
      <xdr:row>8</xdr:row>
      <xdr:rowOff>57150</xdr:rowOff>
    </xdr:from>
    <xdr:ext cx="5343525" cy="4000500"/>
    <xdr:pic>
      <xdr:nvPicPr>
        <xdr:cNvPr id="9" name="/xl/media/image9.jpeg"/>
        <xdr:cNvPicPr>
          <a:picLocks xmlns:a="http://schemas.openxmlformats.org/drawingml/2006/main" noChangeAspect="1"/>
        </xdr:cNvPicPr>
      </xdr:nvPicPr>
      <xdr:blipFill>
        <a:blip xmlns:r="http://schemas.openxmlformats.org/officeDocument/2006/relationships" xmlns:a="http://schemas.openxmlformats.org/drawingml/2006/main" r:embed="R5f3d1c93247049c0"/>
        <a:stretch xmlns:a="http://schemas.openxmlformats.org/drawingml/2006/main">
          <a:fillRect/>
        </a:stretch>
      </xdr:blipFill>
      <xdr:spPr>
        <a:prstGeom xmlns:a="http://schemas.openxmlformats.org/drawingml/2006/main" prst="rect"/>
      </xdr:spPr>
    </xdr:pic>
    <xdr:clientData/>
  </xdr:oneCellAnchor>
  <xdr:oneCellAnchor>
    <xdr:from>
      <xdr:col>4</xdr:col>
      <xdr:colOff>485775</xdr:colOff>
      <xdr:row>9</xdr:row>
      <xdr:rowOff>57150</xdr:rowOff>
    </xdr:from>
    <xdr:ext cx="5038725" cy="4000500"/>
    <xdr:pic>
      <xdr:nvPicPr>
        <xdr:cNvPr id="10" name="/xl/media/image10.jpeg"/>
        <xdr:cNvPicPr>
          <a:picLocks xmlns:a="http://schemas.openxmlformats.org/drawingml/2006/main" noChangeAspect="1"/>
        </xdr:cNvPicPr>
      </xdr:nvPicPr>
      <xdr:blipFill>
        <a:blip xmlns:r="http://schemas.openxmlformats.org/officeDocument/2006/relationships" xmlns:a="http://schemas.openxmlformats.org/drawingml/2006/main" r:embed="R3859f401fd3a4e29"/>
        <a:stretch xmlns:a="http://schemas.openxmlformats.org/drawingml/2006/main">
          <a:fillRect/>
        </a:stretch>
      </xdr:blipFill>
      <xdr:spPr>
        <a:prstGeom xmlns:a="http://schemas.openxmlformats.org/drawingml/2006/main" prst="rect"/>
      </xdr:spPr>
    </xdr:pic>
    <xdr:clientData/>
  </xdr:oneCellAnchor>
  <xdr:oneCellAnchor>
    <xdr:from>
      <xdr:col>5</xdr:col>
      <xdr:colOff>485775</xdr:colOff>
      <xdr:row>9</xdr:row>
      <xdr:rowOff>57150</xdr:rowOff>
    </xdr:from>
    <xdr:ext cx="5038725" cy="4000500"/>
    <xdr:pic>
      <xdr:nvPicPr>
        <xdr:cNvPr id="11" name="/xl/media/image11.jpeg"/>
        <xdr:cNvPicPr>
          <a:picLocks xmlns:a="http://schemas.openxmlformats.org/drawingml/2006/main" noChangeAspect="1"/>
        </xdr:cNvPicPr>
      </xdr:nvPicPr>
      <xdr:blipFill>
        <a:blip xmlns:r="http://schemas.openxmlformats.org/officeDocument/2006/relationships" xmlns:a="http://schemas.openxmlformats.org/drawingml/2006/main" r:embed="Ra5d061b02e064aee"/>
        <a:stretch xmlns:a="http://schemas.openxmlformats.org/drawingml/2006/main">
          <a:fillRect/>
        </a:stretch>
      </xdr:blipFill>
      <xdr:spPr>
        <a:prstGeom xmlns:a="http://schemas.openxmlformats.org/drawingml/2006/main" prst="rect"/>
      </xdr:spPr>
    </xdr:pic>
    <xdr:clientData/>
  </xdr:oneCellAnchor>
  <xdr:oneCellAnchor>
    <xdr:from>
      <xdr:col>4</xdr:col>
      <xdr:colOff>542925</xdr:colOff>
      <xdr:row>10</xdr:row>
      <xdr:rowOff>57150</xdr:rowOff>
    </xdr:from>
    <xdr:ext cx="4933950" cy="4000500"/>
    <xdr:pic>
      <xdr:nvPicPr>
        <xdr:cNvPr id="12" name="/xl/media/image12.jpeg"/>
        <xdr:cNvPicPr>
          <a:picLocks xmlns:a="http://schemas.openxmlformats.org/drawingml/2006/main" noChangeAspect="1"/>
        </xdr:cNvPicPr>
      </xdr:nvPicPr>
      <xdr:blipFill>
        <a:blip xmlns:r="http://schemas.openxmlformats.org/officeDocument/2006/relationships" xmlns:a="http://schemas.openxmlformats.org/drawingml/2006/main" r:embed="Reca3ef6d39f84021"/>
        <a:stretch xmlns:a="http://schemas.openxmlformats.org/drawingml/2006/main">
          <a:fillRect/>
        </a:stretch>
      </xdr:blipFill>
      <xdr:spPr>
        <a:prstGeom xmlns:a="http://schemas.openxmlformats.org/drawingml/2006/main" prst="rect"/>
      </xdr:spPr>
    </xdr:pic>
    <xdr:clientData/>
  </xdr:oneCellAnchor>
  <xdr:oneCellAnchor>
    <xdr:from>
      <xdr:col>5</xdr:col>
      <xdr:colOff>85725</xdr:colOff>
      <xdr:row>10</xdr:row>
      <xdr:rowOff>57150</xdr:rowOff>
    </xdr:from>
    <xdr:ext cx="5838825" cy="4000500"/>
    <xdr:pic>
      <xdr:nvPicPr>
        <xdr:cNvPr id="13" name="/xl/media/image13.jpeg"/>
        <xdr:cNvPicPr>
          <a:picLocks xmlns:a="http://schemas.openxmlformats.org/drawingml/2006/main" noChangeAspect="1"/>
        </xdr:cNvPicPr>
      </xdr:nvPicPr>
      <xdr:blipFill>
        <a:blip xmlns:r="http://schemas.openxmlformats.org/officeDocument/2006/relationships" xmlns:a="http://schemas.openxmlformats.org/drawingml/2006/main" r:embed="R15b25743a9ed4e89"/>
        <a:stretch xmlns:a="http://schemas.openxmlformats.org/drawingml/2006/main">
          <a:fillRect/>
        </a:stretch>
      </xdr:blipFill>
      <xdr:spPr>
        <a:prstGeom xmlns:a="http://schemas.openxmlformats.org/drawingml/2006/main" prst="rect"/>
      </xdr:spPr>
    </xdr:pic>
    <xdr:clientData/>
  </xdr:oneCellAnchor>
  <xdr:oneCellAnchor>
    <xdr:from>
      <xdr:col>4</xdr:col>
      <xdr:colOff>409575</xdr:colOff>
      <xdr:row>11</xdr:row>
      <xdr:rowOff>57150</xdr:rowOff>
    </xdr:from>
    <xdr:ext cx="5200650" cy="4000500"/>
    <xdr:pic>
      <xdr:nvPicPr>
        <xdr:cNvPr id="14" name="/xl/media/image14.jpeg"/>
        <xdr:cNvPicPr>
          <a:picLocks xmlns:a="http://schemas.openxmlformats.org/drawingml/2006/main" noChangeAspect="1"/>
        </xdr:cNvPicPr>
      </xdr:nvPicPr>
      <xdr:blipFill>
        <a:blip xmlns:r="http://schemas.openxmlformats.org/officeDocument/2006/relationships" xmlns:a="http://schemas.openxmlformats.org/drawingml/2006/main" r:embed="R0db4f94ee0444abc"/>
        <a:stretch xmlns:a="http://schemas.openxmlformats.org/drawingml/2006/main">
          <a:fillRect/>
        </a:stretch>
      </xdr:blipFill>
      <xdr:spPr>
        <a:prstGeom xmlns:a="http://schemas.openxmlformats.org/drawingml/2006/main" prst="rect"/>
      </xdr:spPr>
    </xdr:pic>
    <xdr:clientData/>
  </xdr:oneCellAnchor>
  <xdr:oneCellAnchor>
    <xdr:from>
      <xdr:col>5</xdr:col>
      <xdr:colOff>314325</xdr:colOff>
      <xdr:row>11</xdr:row>
      <xdr:rowOff>57150</xdr:rowOff>
    </xdr:from>
    <xdr:ext cx="5381625" cy="4000500"/>
    <xdr:pic>
      <xdr:nvPicPr>
        <xdr:cNvPr id="15" name="/xl/media/image15.jpeg"/>
        <xdr:cNvPicPr>
          <a:picLocks xmlns:a="http://schemas.openxmlformats.org/drawingml/2006/main" noChangeAspect="1"/>
        </xdr:cNvPicPr>
      </xdr:nvPicPr>
      <xdr:blipFill>
        <a:blip xmlns:r="http://schemas.openxmlformats.org/officeDocument/2006/relationships" xmlns:a="http://schemas.openxmlformats.org/drawingml/2006/main" r:embed="R57090ca228e74000"/>
        <a:stretch xmlns:a="http://schemas.openxmlformats.org/drawingml/2006/main">
          <a:fillRect/>
        </a:stretch>
      </xdr:blipFill>
      <xdr:spPr>
        <a:prstGeom xmlns:a="http://schemas.openxmlformats.org/drawingml/2006/main" prst="rect"/>
      </xdr:spPr>
    </xdr:pic>
    <xdr:clientData/>
  </xdr:oneCellAnchor>
  <xdr:oneCellAnchor>
    <xdr:from>
      <xdr:col>4</xdr:col>
      <xdr:colOff>390525</xdr:colOff>
      <xdr:row>12</xdr:row>
      <xdr:rowOff>57150</xdr:rowOff>
    </xdr:from>
    <xdr:ext cx="5229225" cy="4000500"/>
    <xdr:pic>
      <xdr:nvPicPr>
        <xdr:cNvPr id="16" name="/xl/media/image16.jpeg"/>
        <xdr:cNvPicPr>
          <a:picLocks xmlns:a="http://schemas.openxmlformats.org/drawingml/2006/main" noChangeAspect="1"/>
        </xdr:cNvPicPr>
      </xdr:nvPicPr>
      <xdr:blipFill>
        <a:blip xmlns:r="http://schemas.openxmlformats.org/officeDocument/2006/relationships" xmlns:a="http://schemas.openxmlformats.org/drawingml/2006/main" r:embed="R74b243808e47416d"/>
        <a:stretch xmlns:a="http://schemas.openxmlformats.org/drawingml/2006/main">
          <a:fillRect/>
        </a:stretch>
      </xdr:blipFill>
      <xdr:spPr>
        <a:prstGeom xmlns:a="http://schemas.openxmlformats.org/drawingml/2006/main" prst="rect"/>
      </xdr:spPr>
    </xdr:pic>
    <xdr:clientData/>
  </xdr:oneCellAnchor>
  <xdr:oneCellAnchor>
    <xdr:from>
      <xdr:col>4</xdr:col>
      <xdr:colOff>76200</xdr:colOff>
      <xdr:row>13</xdr:row>
      <xdr:rowOff>57150</xdr:rowOff>
    </xdr:from>
    <xdr:ext cx="5857875" cy="4000500"/>
    <xdr:pic>
      <xdr:nvPicPr>
        <xdr:cNvPr id="17" name="/xl/media/image17.jpeg"/>
        <xdr:cNvPicPr>
          <a:picLocks xmlns:a="http://schemas.openxmlformats.org/drawingml/2006/main" noChangeAspect="1"/>
        </xdr:cNvPicPr>
      </xdr:nvPicPr>
      <xdr:blipFill>
        <a:blip xmlns:r="http://schemas.openxmlformats.org/officeDocument/2006/relationships" xmlns:a="http://schemas.openxmlformats.org/drawingml/2006/main" r:embed="Raf6e8e7409dc4313"/>
        <a:stretch xmlns:a="http://schemas.openxmlformats.org/drawingml/2006/main">
          <a:fillRect/>
        </a:stretch>
      </xdr:blipFill>
      <xdr:spPr>
        <a:prstGeom xmlns:a="http://schemas.openxmlformats.org/drawingml/2006/main" prst="rect"/>
      </xdr:spPr>
    </xdr:pic>
    <xdr:clientData/>
  </xdr:oneCellAnchor>
  <xdr:oneCellAnchor>
    <xdr:from>
      <xdr:col>4</xdr:col>
      <xdr:colOff>342900</xdr:colOff>
      <xdr:row>14</xdr:row>
      <xdr:rowOff>57150</xdr:rowOff>
    </xdr:from>
    <xdr:ext cx="5334000" cy="4000500"/>
    <xdr:pic>
      <xdr:nvPicPr>
        <xdr:cNvPr id="18" name="/xl/media/image18.jpeg"/>
        <xdr:cNvPicPr>
          <a:picLocks xmlns:a="http://schemas.openxmlformats.org/drawingml/2006/main" noChangeAspect="1"/>
        </xdr:cNvPicPr>
      </xdr:nvPicPr>
      <xdr:blipFill>
        <a:blip xmlns:r="http://schemas.openxmlformats.org/officeDocument/2006/relationships" xmlns:a="http://schemas.openxmlformats.org/drawingml/2006/main" r:embed="R0546d4664feb4f9c"/>
        <a:stretch xmlns:a="http://schemas.openxmlformats.org/drawingml/2006/main">
          <a:fillRect/>
        </a:stretch>
      </xdr:blipFill>
      <xdr:spPr>
        <a:prstGeom xmlns:a="http://schemas.openxmlformats.org/drawingml/2006/main" prst="rect"/>
      </xdr:spPr>
    </xdr:pic>
    <xdr:clientData/>
  </xdr:oneCellAnchor>
  <xdr:oneCellAnchor>
    <xdr:from>
      <xdr:col>4</xdr:col>
      <xdr:colOff>266700</xdr:colOff>
      <xdr:row>15</xdr:row>
      <xdr:rowOff>57150</xdr:rowOff>
    </xdr:from>
    <xdr:ext cx="5476875" cy="4000500"/>
    <xdr:pic>
      <xdr:nvPicPr>
        <xdr:cNvPr id="19" name="/xl/media/image19.jpeg"/>
        <xdr:cNvPicPr>
          <a:picLocks xmlns:a="http://schemas.openxmlformats.org/drawingml/2006/main" noChangeAspect="1"/>
        </xdr:cNvPicPr>
      </xdr:nvPicPr>
      <xdr:blipFill>
        <a:blip xmlns:r="http://schemas.openxmlformats.org/officeDocument/2006/relationships" xmlns:a="http://schemas.openxmlformats.org/drawingml/2006/main" r:embed="R18d9f38849174fd1"/>
        <a:stretch xmlns:a="http://schemas.openxmlformats.org/drawingml/2006/main">
          <a:fillRect/>
        </a:stretch>
      </xdr:blipFill>
      <xdr:spPr>
        <a:prstGeom xmlns:a="http://schemas.openxmlformats.org/drawingml/2006/main" prst="rect"/>
      </xdr:spPr>
    </xdr:pic>
    <xdr:clientData/>
  </xdr:oneCellAnchor>
  <xdr:oneCellAnchor>
    <xdr:from>
      <xdr:col>4</xdr:col>
      <xdr:colOff>438150</xdr:colOff>
      <xdr:row>16</xdr:row>
      <xdr:rowOff>57150</xdr:rowOff>
    </xdr:from>
    <xdr:ext cx="5133975" cy="4000500"/>
    <xdr:pic>
      <xdr:nvPicPr>
        <xdr:cNvPr id="20" name="/xl/media/image20.jpeg"/>
        <xdr:cNvPicPr>
          <a:picLocks xmlns:a="http://schemas.openxmlformats.org/drawingml/2006/main" noChangeAspect="1"/>
        </xdr:cNvPicPr>
      </xdr:nvPicPr>
      <xdr:blipFill>
        <a:blip xmlns:r="http://schemas.openxmlformats.org/officeDocument/2006/relationships" xmlns:a="http://schemas.openxmlformats.org/drawingml/2006/main" r:embed="R4a575681c0964901"/>
        <a:stretch xmlns:a="http://schemas.openxmlformats.org/drawingml/2006/main">
          <a:fillRect/>
        </a:stretch>
      </xdr:blipFill>
      <xdr:spPr>
        <a:prstGeom xmlns:a="http://schemas.openxmlformats.org/drawingml/2006/main" prst="rect"/>
      </xdr:spPr>
    </xdr:pic>
    <xdr:clientData/>
  </xdr:oneCellAnchor>
  <xdr:oneCellAnchor>
    <xdr:from>
      <xdr:col>4</xdr:col>
      <xdr:colOff>200025</xdr:colOff>
      <xdr:row>17</xdr:row>
      <xdr:rowOff>57150</xdr:rowOff>
    </xdr:from>
    <xdr:ext cx="5610225" cy="4000500"/>
    <xdr:pic>
      <xdr:nvPicPr>
        <xdr:cNvPr id="21" name="/xl/media/image21.jpeg"/>
        <xdr:cNvPicPr>
          <a:picLocks xmlns:a="http://schemas.openxmlformats.org/drawingml/2006/main" noChangeAspect="1"/>
        </xdr:cNvPicPr>
      </xdr:nvPicPr>
      <xdr:blipFill>
        <a:blip xmlns:r="http://schemas.openxmlformats.org/officeDocument/2006/relationships" xmlns:a="http://schemas.openxmlformats.org/drawingml/2006/main" r:embed="Rf1c0bfe13f794548"/>
        <a:stretch xmlns:a="http://schemas.openxmlformats.org/drawingml/2006/main">
          <a:fillRect/>
        </a:stretch>
      </xdr:blipFill>
      <xdr:spPr>
        <a:prstGeom xmlns:a="http://schemas.openxmlformats.org/drawingml/2006/main" prst="rect"/>
      </xdr:spPr>
    </xdr:pic>
    <xdr:clientData/>
  </xdr:oneCellAnchor>
  <xdr:oneCellAnchor>
    <xdr:from>
      <xdr:col>4</xdr:col>
      <xdr:colOff>276225</xdr:colOff>
      <xdr:row>18</xdr:row>
      <xdr:rowOff>57150</xdr:rowOff>
    </xdr:from>
    <xdr:ext cx="5457825" cy="4000500"/>
    <xdr:pic>
      <xdr:nvPicPr>
        <xdr:cNvPr id="22" name="/xl/media/image22.jpeg"/>
        <xdr:cNvPicPr>
          <a:picLocks xmlns:a="http://schemas.openxmlformats.org/drawingml/2006/main" noChangeAspect="1"/>
        </xdr:cNvPicPr>
      </xdr:nvPicPr>
      <xdr:blipFill>
        <a:blip xmlns:r="http://schemas.openxmlformats.org/officeDocument/2006/relationships" xmlns:a="http://schemas.openxmlformats.org/drawingml/2006/main" r:embed="Rb8872ae3470c48c0"/>
        <a:stretch xmlns:a="http://schemas.openxmlformats.org/drawingml/2006/main">
          <a:fillRect/>
        </a:stretch>
      </xdr:blipFill>
      <xdr:spPr>
        <a:prstGeom xmlns:a="http://schemas.openxmlformats.org/drawingml/2006/main" prst="rect"/>
      </xdr:spPr>
    </xdr:pic>
    <xdr:clientData/>
  </xdr:oneCellAnchor>
  <xdr:oneCellAnchor>
    <xdr:from>
      <xdr:col>4</xdr:col>
      <xdr:colOff>285750</xdr:colOff>
      <xdr:row>19</xdr:row>
      <xdr:rowOff>57150</xdr:rowOff>
    </xdr:from>
    <xdr:ext cx="5448300" cy="4000500"/>
    <xdr:pic>
      <xdr:nvPicPr>
        <xdr:cNvPr id="23" name="/xl/media/image23.jpeg"/>
        <xdr:cNvPicPr>
          <a:picLocks xmlns:a="http://schemas.openxmlformats.org/drawingml/2006/main" noChangeAspect="1"/>
        </xdr:cNvPicPr>
      </xdr:nvPicPr>
      <xdr:blipFill>
        <a:blip xmlns:r="http://schemas.openxmlformats.org/officeDocument/2006/relationships" xmlns:a="http://schemas.openxmlformats.org/drawingml/2006/main" r:embed="Rc9f8ee95c33f4235"/>
        <a:stretch xmlns:a="http://schemas.openxmlformats.org/drawingml/2006/main">
          <a:fillRect/>
        </a:stretch>
      </xdr:blipFill>
      <xdr:spPr>
        <a:prstGeom xmlns:a="http://schemas.openxmlformats.org/drawingml/2006/main" prst="rect"/>
      </xdr:spPr>
    </xdr:pic>
    <xdr:clientData/>
  </xdr:oneCellAnchor>
  <xdr:oneCellAnchor>
    <xdr:from>
      <xdr:col>4</xdr:col>
      <xdr:colOff>409575</xdr:colOff>
      <xdr:row>20</xdr:row>
      <xdr:rowOff>57150</xdr:rowOff>
    </xdr:from>
    <xdr:ext cx="5191125" cy="4000500"/>
    <xdr:pic>
      <xdr:nvPicPr>
        <xdr:cNvPr id="24" name="/xl/media/image24.jpeg"/>
        <xdr:cNvPicPr>
          <a:picLocks xmlns:a="http://schemas.openxmlformats.org/drawingml/2006/main" noChangeAspect="1"/>
        </xdr:cNvPicPr>
      </xdr:nvPicPr>
      <xdr:blipFill>
        <a:blip xmlns:r="http://schemas.openxmlformats.org/officeDocument/2006/relationships" xmlns:a="http://schemas.openxmlformats.org/drawingml/2006/main" r:embed="R8ed3e232eb4e4381"/>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21</xdr:row>
      <xdr:rowOff>209550</xdr:rowOff>
    </xdr:from>
    <xdr:ext cx="5905500" cy="3686175"/>
    <xdr:pic>
      <xdr:nvPicPr>
        <xdr:cNvPr id="25" name="/xl/media/image25.jpeg"/>
        <xdr:cNvPicPr>
          <a:picLocks xmlns:a="http://schemas.openxmlformats.org/drawingml/2006/main" noChangeAspect="1"/>
        </xdr:cNvPicPr>
      </xdr:nvPicPr>
      <xdr:blipFill>
        <a:blip xmlns:r="http://schemas.openxmlformats.org/officeDocument/2006/relationships" xmlns:a="http://schemas.openxmlformats.org/drawingml/2006/main" r:embed="R47bde58b413b4b7c"/>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22</xdr:row>
      <xdr:rowOff>295275</xdr:rowOff>
    </xdr:from>
    <xdr:ext cx="5905500" cy="3514725"/>
    <xdr:pic>
      <xdr:nvPicPr>
        <xdr:cNvPr id="26" name="/xl/media/image26.jpeg"/>
        <xdr:cNvPicPr>
          <a:picLocks xmlns:a="http://schemas.openxmlformats.org/drawingml/2006/main" noChangeAspect="1"/>
        </xdr:cNvPicPr>
      </xdr:nvPicPr>
      <xdr:blipFill>
        <a:blip xmlns:r="http://schemas.openxmlformats.org/officeDocument/2006/relationships" xmlns:a="http://schemas.openxmlformats.org/drawingml/2006/main" r:embed="R2aabc359668f44ee"/>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23</xdr:row>
      <xdr:rowOff>257175</xdr:rowOff>
    </xdr:from>
    <xdr:ext cx="5905500" cy="3590925"/>
    <xdr:pic>
      <xdr:nvPicPr>
        <xdr:cNvPr id="27" name="/xl/media/image27.jpeg"/>
        <xdr:cNvPicPr>
          <a:picLocks xmlns:a="http://schemas.openxmlformats.org/drawingml/2006/main" noChangeAspect="1"/>
        </xdr:cNvPicPr>
      </xdr:nvPicPr>
      <xdr:blipFill>
        <a:blip xmlns:r="http://schemas.openxmlformats.org/officeDocument/2006/relationships" xmlns:a="http://schemas.openxmlformats.org/drawingml/2006/main" r:embed="Rc2ada71d62b94956"/>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24</xdr:row>
      <xdr:rowOff>333375</xdr:rowOff>
    </xdr:from>
    <xdr:ext cx="5905500" cy="3438525"/>
    <xdr:pic>
      <xdr:nvPicPr>
        <xdr:cNvPr id="28" name="/xl/media/image28.jpeg"/>
        <xdr:cNvPicPr>
          <a:picLocks xmlns:a="http://schemas.openxmlformats.org/drawingml/2006/main" noChangeAspect="1"/>
        </xdr:cNvPicPr>
      </xdr:nvPicPr>
      <xdr:blipFill>
        <a:blip xmlns:r="http://schemas.openxmlformats.org/officeDocument/2006/relationships" xmlns:a="http://schemas.openxmlformats.org/drawingml/2006/main" r:embed="Rf0cc4ca2b4714bd7"/>
        <a:stretch xmlns:a="http://schemas.openxmlformats.org/drawingml/2006/main">
          <a:fillRect/>
        </a:stretch>
      </xdr:blipFill>
      <xdr:spPr>
        <a:prstGeom xmlns:a="http://schemas.openxmlformats.org/drawingml/2006/main" prst="rect"/>
      </xdr:spPr>
    </xdr:pic>
    <xdr:clientData/>
  </xdr:oneCellAnchor>
  <xdr:oneCellAnchor>
    <xdr:from>
      <xdr:col>4</xdr:col>
      <xdr:colOff>200025</xdr:colOff>
      <xdr:row>25</xdr:row>
      <xdr:rowOff>57150</xdr:rowOff>
    </xdr:from>
    <xdr:ext cx="5610225" cy="4000500"/>
    <xdr:pic>
      <xdr:nvPicPr>
        <xdr:cNvPr id="29" name="/xl/media/image29.jpeg"/>
        <xdr:cNvPicPr>
          <a:picLocks xmlns:a="http://schemas.openxmlformats.org/drawingml/2006/main" noChangeAspect="1"/>
        </xdr:cNvPicPr>
      </xdr:nvPicPr>
      <xdr:blipFill>
        <a:blip xmlns:r="http://schemas.openxmlformats.org/officeDocument/2006/relationships" xmlns:a="http://schemas.openxmlformats.org/drawingml/2006/main" r:embed="R39efa9a9668f44b7"/>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26</xdr:row>
      <xdr:rowOff>142875</xdr:rowOff>
    </xdr:from>
    <xdr:ext cx="5905500" cy="3829050"/>
    <xdr:pic>
      <xdr:nvPicPr>
        <xdr:cNvPr id="30" name="/xl/media/image30.jpeg"/>
        <xdr:cNvPicPr>
          <a:picLocks xmlns:a="http://schemas.openxmlformats.org/drawingml/2006/main" noChangeAspect="1"/>
        </xdr:cNvPicPr>
      </xdr:nvPicPr>
      <xdr:blipFill>
        <a:blip xmlns:r="http://schemas.openxmlformats.org/officeDocument/2006/relationships" xmlns:a="http://schemas.openxmlformats.org/drawingml/2006/main" r:embed="Rfbd3a6dd01c2466d"/>
        <a:stretch xmlns:a="http://schemas.openxmlformats.org/drawingml/2006/main">
          <a:fillRect/>
        </a:stretch>
      </xdr:blipFill>
      <xdr:spPr>
        <a:prstGeom xmlns:a="http://schemas.openxmlformats.org/drawingml/2006/main" prst="rect"/>
      </xdr:spPr>
    </xdr:pic>
    <xdr:clientData/>
  </xdr:oneCellAnchor>
  <xdr:oneCellAnchor>
    <xdr:from>
      <xdr:col>4</xdr:col>
      <xdr:colOff>66675</xdr:colOff>
      <xdr:row>27</xdr:row>
      <xdr:rowOff>57150</xdr:rowOff>
    </xdr:from>
    <xdr:ext cx="5886450" cy="4000500"/>
    <xdr:pic>
      <xdr:nvPicPr>
        <xdr:cNvPr id="31" name="/xl/media/image31.jpeg"/>
        <xdr:cNvPicPr>
          <a:picLocks xmlns:a="http://schemas.openxmlformats.org/drawingml/2006/main" noChangeAspect="1"/>
        </xdr:cNvPicPr>
      </xdr:nvPicPr>
      <xdr:blipFill>
        <a:blip xmlns:r="http://schemas.openxmlformats.org/officeDocument/2006/relationships" xmlns:a="http://schemas.openxmlformats.org/drawingml/2006/main" r:embed="Rb4ab3b6760594b71"/>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28</xdr:row>
      <xdr:rowOff>276225</xdr:rowOff>
    </xdr:from>
    <xdr:ext cx="5905500" cy="3552825"/>
    <xdr:pic>
      <xdr:nvPicPr>
        <xdr:cNvPr id="32" name="/xl/media/image32.jpeg"/>
        <xdr:cNvPicPr>
          <a:picLocks xmlns:a="http://schemas.openxmlformats.org/drawingml/2006/main" noChangeAspect="1"/>
        </xdr:cNvPicPr>
      </xdr:nvPicPr>
      <xdr:blipFill>
        <a:blip xmlns:r="http://schemas.openxmlformats.org/officeDocument/2006/relationships" xmlns:a="http://schemas.openxmlformats.org/drawingml/2006/main" r:embed="Rc99fff6a0d744f72"/>
        <a:stretch xmlns:a="http://schemas.openxmlformats.org/drawingml/2006/main">
          <a:fillRect/>
        </a:stretch>
      </xdr:blipFill>
      <xdr:spPr>
        <a:prstGeom xmlns:a="http://schemas.openxmlformats.org/drawingml/2006/main" prst="rect"/>
      </xdr:spPr>
    </xdr:pic>
    <xdr:clientData/>
  </xdr:oneCellAnchor>
  <xdr:oneCellAnchor>
    <xdr:from>
      <xdr:col>4</xdr:col>
      <xdr:colOff>200025</xdr:colOff>
      <xdr:row>29</xdr:row>
      <xdr:rowOff>57150</xdr:rowOff>
    </xdr:from>
    <xdr:ext cx="5610225" cy="4000500"/>
    <xdr:pic>
      <xdr:nvPicPr>
        <xdr:cNvPr id="33" name="/xl/media/image33.jpeg"/>
        <xdr:cNvPicPr>
          <a:picLocks xmlns:a="http://schemas.openxmlformats.org/drawingml/2006/main" noChangeAspect="1"/>
        </xdr:cNvPicPr>
      </xdr:nvPicPr>
      <xdr:blipFill>
        <a:blip xmlns:r="http://schemas.openxmlformats.org/officeDocument/2006/relationships" xmlns:a="http://schemas.openxmlformats.org/drawingml/2006/main" r:embed="Rfff20086f7dd4244"/>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30</xdr:row>
      <xdr:rowOff>257175</xdr:rowOff>
    </xdr:from>
    <xdr:ext cx="5905500" cy="3590925"/>
    <xdr:pic>
      <xdr:nvPicPr>
        <xdr:cNvPr id="34" name="/xl/media/image34.jpeg"/>
        <xdr:cNvPicPr>
          <a:picLocks xmlns:a="http://schemas.openxmlformats.org/drawingml/2006/main" noChangeAspect="1"/>
        </xdr:cNvPicPr>
      </xdr:nvPicPr>
      <xdr:blipFill>
        <a:blip xmlns:r="http://schemas.openxmlformats.org/officeDocument/2006/relationships" xmlns:a="http://schemas.openxmlformats.org/drawingml/2006/main" r:embed="Ree87770c966e4a37"/>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31</xdr:row>
      <xdr:rowOff>114300</xdr:rowOff>
    </xdr:from>
    <xdr:ext cx="5905500" cy="3886200"/>
    <xdr:pic>
      <xdr:nvPicPr>
        <xdr:cNvPr id="35" name="/xl/media/image35.jpeg"/>
        <xdr:cNvPicPr>
          <a:picLocks xmlns:a="http://schemas.openxmlformats.org/drawingml/2006/main" noChangeAspect="1"/>
        </xdr:cNvPicPr>
      </xdr:nvPicPr>
      <xdr:blipFill>
        <a:blip xmlns:r="http://schemas.openxmlformats.org/officeDocument/2006/relationships" xmlns:a="http://schemas.openxmlformats.org/drawingml/2006/main" r:embed="R185570fdd6474851"/>
        <a:stretch xmlns:a="http://schemas.openxmlformats.org/drawingml/2006/main">
          <a:fillRect/>
        </a:stretch>
      </xdr:blipFill>
      <xdr:spPr>
        <a:prstGeom xmlns:a="http://schemas.openxmlformats.org/drawingml/2006/main" prst="rect"/>
      </xdr:spPr>
    </xdr:pic>
    <xdr:clientData/>
  </xdr:oneCellAnchor>
  <xdr:oneCellAnchor>
    <xdr:from>
      <xdr:col>4</xdr:col>
      <xdr:colOff>276225</xdr:colOff>
      <xdr:row>32</xdr:row>
      <xdr:rowOff>57150</xdr:rowOff>
    </xdr:from>
    <xdr:ext cx="5457825" cy="4000500"/>
    <xdr:pic>
      <xdr:nvPicPr>
        <xdr:cNvPr id="36" name="/xl/media/image36.jpeg"/>
        <xdr:cNvPicPr>
          <a:picLocks xmlns:a="http://schemas.openxmlformats.org/drawingml/2006/main" noChangeAspect="1"/>
        </xdr:cNvPicPr>
      </xdr:nvPicPr>
      <xdr:blipFill>
        <a:blip xmlns:r="http://schemas.openxmlformats.org/officeDocument/2006/relationships" xmlns:a="http://schemas.openxmlformats.org/drawingml/2006/main" r:embed="R08da6e195dfc41e4"/>
        <a:stretch xmlns:a="http://schemas.openxmlformats.org/drawingml/2006/main">
          <a:fillRect/>
        </a:stretch>
      </xdr:blipFill>
      <xdr:spPr>
        <a:prstGeom xmlns:a="http://schemas.openxmlformats.org/drawingml/2006/main" prst="rect"/>
      </xdr:spPr>
    </xdr:pic>
    <xdr:clientData/>
  </xdr:oneCellAnchor>
  <xdr:oneCellAnchor>
    <xdr:from>
      <xdr:col>4</xdr:col>
      <xdr:colOff>114300</xdr:colOff>
      <xdr:row>33</xdr:row>
      <xdr:rowOff>57150</xdr:rowOff>
    </xdr:from>
    <xdr:ext cx="5781675" cy="4000500"/>
    <xdr:pic>
      <xdr:nvPicPr>
        <xdr:cNvPr id="37" name="/xl/media/image37.jpeg"/>
        <xdr:cNvPicPr>
          <a:picLocks xmlns:a="http://schemas.openxmlformats.org/drawingml/2006/main" noChangeAspect="1"/>
        </xdr:cNvPicPr>
      </xdr:nvPicPr>
      <xdr:blipFill>
        <a:blip xmlns:r="http://schemas.openxmlformats.org/officeDocument/2006/relationships" xmlns:a="http://schemas.openxmlformats.org/drawingml/2006/main" r:embed="R043faf41b47940d5"/>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34</xdr:row>
      <xdr:rowOff>114300</xdr:rowOff>
    </xdr:from>
    <xdr:ext cx="5905500" cy="3886200"/>
    <xdr:pic>
      <xdr:nvPicPr>
        <xdr:cNvPr id="38" name="/xl/media/image38.jpeg"/>
        <xdr:cNvPicPr>
          <a:picLocks xmlns:a="http://schemas.openxmlformats.org/drawingml/2006/main" noChangeAspect="1"/>
        </xdr:cNvPicPr>
      </xdr:nvPicPr>
      <xdr:blipFill>
        <a:blip xmlns:r="http://schemas.openxmlformats.org/officeDocument/2006/relationships" xmlns:a="http://schemas.openxmlformats.org/drawingml/2006/main" r:embed="R7498d716aafc4dc8"/>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35</xdr:row>
      <xdr:rowOff>266700</xdr:rowOff>
    </xdr:from>
    <xdr:ext cx="5905500" cy="3571875"/>
    <xdr:pic>
      <xdr:nvPicPr>
        <xdr:cNvPr id="39" name="/xl/media/image39.jpeg"/>
        <xdr:cNvPicPr>
          <a:picLocks xmlns:a="http://schemas.openxmlformats.org/drawingml/2006/main" noChangeAspect="1"/>
        </xdr:cNvPicPr>
      </xdr:nvPicPr>
      <xdr:blipFill>
        <a:blip xmlns:r="http://schemas.openxmlformats.org/officeDocument/2006/relationships" xmlns:a="http://schemas.openxmlformats.org/drawingml/2006/main" r:embed="R12dac314db524db7"/>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36</xdr:row>
      <xdr:rowOff>228600</xdr:rowOff>
    </xdr:from>
    <xdr:ext cx="5905500" cy="3648075"/>
    <xdr:pic>
      <xdr:nvPicPr>
        <xdr:cNvPr id="40" name="/xl/media/image40.jpeg"/>
        <xdr:cNvPicPr>
          <a:picLocks xmlns:a="http://schemas.openxmlformats.org/drawingml/2006/main" noChangeAspect="1"/>
        </xdr:cNvPicPr>
      </xdr:nvPicPr>
      <xdr:blipFill>
        <a:blip xmlns:r="http://schemas.openxmlformats.org/officeDocument/2006/relationships" xmlns:a="http://schemas.openxmlformats.org/drawingml/2006/main" r:embed="R88d4aec450e44bb0"/>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37</xdr:row>
      <xdr:rowOff>76200</xdr:rowOff>
    </xdr:from>
    <xdr:ext cx="5905500" cy="3962400"/>
    <xdr:pic>
      <xdr:nvPicPr>
        <xdr:cNvPr id="41" name="/xl/media/image41.jpeg"/>
        <xdr:cNvPicPr>
          <a:picLocks xmlns:a="http://schemas.openxmlformats.org/drawingml/2006/main" noChangeAspect="1"/>
        </xdr:cNvPicPr>
      </xdr:nvPicPr>
      <xdr:blipFill>
        <a:blip xmlns:r="http://schemas.openxmlformats.org/officeDocument/2006/relationships" xmlns:a="http://schemas.openxmlformats.org/drawingml/2006/main" r:embed="R35cecc1751c24e73"/>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38</xdr:row>
      <xdr:rowOff>219075</xdr:rowOff>
    </xdr:from>
    <xdr:ext cx="5905500" cy="3676650"/>
    <xdr:pic>
      <xdr:nvPicPr>
        <xdr:cNvPr id="42" name="/xl/media/image42.jpeg"/>
        <xdr:cNvPicPr>
          <a:picLocks xmlns:a="http://schemas.openxmlformats.org/drawingml/2006/main" noChangeAspect="1"/>
        </xdr:cNvPicPr>
      </xdr:nvPicPr>
      <xdr:blipFill>
        <a:blip xmlns:r="http://schemas.openxmlformats.org/officeDocument/2006/relationships" xmlns:a="http://schemas.openxmlformats.org/drawingml/2006/main" r:embed="Ra5116efa07834293"/>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39</xdr:row>
      <xdr:rowOff>219075</xdr:rowOff>
    </xdr:from>
    <xdr:ext cx="5905500" cy="3667125"/>
    <xdr:pic>
      <xdr:nvPicPr>
        <xdr:cNvPr id="43" name="/xl/media/image43.jpeg"/>
        <xdr:cNvPicPr>
          <a:picLocks xmlns:a="http://schemas.openxmlformats.org/drawingml/2006/main" noChangeAspect="1"/>
        </xdr:cNvPicPr>
      </xdr:nvPicPr>
      <xdr:blipFill>
        <a:blip xmlns:r="http://schemas.openxmlformats.org/officeDocument/2006/relationships" xmlns:a="http://schemas.openxmlformats.org/drawingml/2006/main" r:embed="R160f884fda314560"/>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40</xdr:row>
      <xdr:rowOff>133350</xdr:rowOff>
    </xdr:from>
    <xdr:ext cx="5905500" cy="3838575"/>
    <xdr:pic>
      <xdr:nvPicPr>
        <xdr:cNvPr id="44" name="/xl/media/image44.jpeg"/>
        <xdr:cNvPicPr>
          <a:picLocks xmlns:a="http://schemas.openxmlformats.org/drawingml/2006/main" noChangeAspect="1"/>
        </xdr:cNvPicPr>
      </xdr:nvPicPr>
      <xdr:blipFill>
        <a:blip xmlns:r="http://schemas.openxmlformats.org/officeDocument/2006/relationships" xmlns:a="http://schemas.openxmlformats.org/drawingml/2006/main" r:embed="Rc51c3506399b4002"/>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41</xdr:row>
      <xdr:rowOff>238125</xdr:rowOff>
    </xdr:from>
    <xdr:ext cx="5905500" cy="3638550"/>
    <xdr:pic>
      <xdr:nvPicPr>
        <xdr:cNvPr id="45" name="/xl/media/image45.jpeg"/>
        <xdr:cNvPicPr>
          <a:picLocks xmlns:a="http://schemas.openxmlformats.org/drawingml/2006/main" noChangeAspect="1"/>
        </xdr:cNvPicPr>
      </xdr:nvPicPr>
      <xdr:blipFill>
        <a:blip xmlns:r="http://schemas.openxmlformats.org/officeDocument/2006/relationships" xmlns:a="http://schemas.openxmlformats.org/drawingml/2006/main" r:embed="Rde670baa90da4800"/>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42</xdr:row>
      <xdr:rowOff>333375</xdr:rowOff>
    </xdr:from>
    <xdr:ext cx="5905500" cy="3438525"/>
    <xdr:pic>
      <xdr:nvPicPr>
        <xdr:cNvPr id="46" name="/xl/media/image46.jpeg"/>
        <xdr:cNvPicPr>
          <a:picLocks xmlns:a="http://schemas.openxmlformats.org/drawingml/2006/main" noChangeAspect="1"/>
        </xdr:cNvPicPr>
      </xdr:nvPicPr>
      <xdr:blipFill>
        <a:blip xmlns:r="http://schemas.openxmlformats.org/officeDocument/2006/relationships" xmlns:a="http://schemas.openxmlformats.org/drawingml/2006/main" r:embed="R7e7db5866aee4dcb"/>
        <a:stretch xmlns:a="http://schemas.openxmlformats.org/drawingml/2006/main">
          <a:fillRect/>
        </a:stretch>
      </xdr:blipFill>
      <xdr:spPr>
        <a:prstGeom xmlns:a="http://schemas.openxmlformats.org/drawingml/2006/main" prst="rect"/>
      </xdr:spPr>
    </xdr:pic>
    <xdr:clientData/>
  </xdr:oneCellAnchor>
  <xdr:oneCellAnchor>
    <xdr:from>
      <xdr:col>5</xdr:col>
      <xdr:colOff>57150</xdr:colOff>
      <xdr:row>42</xdr:row>
      <xdr:rowOff>371475</xdr:rowOff>
    </xdr:from>
    <xdr:ext cx="5905500" cy="3371850"/>
    <xdr:pic>
      <xdr:nvPicPr>
        <xdr:cNvPr id="47" name="/xl/media/image47.jpeg"/>
        <xdr:cNvPicPr>
          <a:picLocks xmlns:a="http://schemas.openxmlformats.org/drawingml/2006/main" noChangeAspect="1"/>
        </xdr:cNvPicPr>
      </xdr:nvPicPr>
      <xdr:blipFill>
        <a:blip xmlns:r="http://schemas.openxmlformats.org/officeDocument/2006/relationships" xmlns:a="http://schemas.openxmlformats.org/drawingml/2006/main" r:embed="R9afbcc6bb6224b59"/>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3</xdr:col>
      <xdr:colOff>104775</xdr:colOff>
      <xdr:row>4</xdr:row>
      <xdr:rowOff>57150</xdr:rowOff>
    </xdr:from>
    <xdr:ext cx="2752725" cy="1714500"/>
    <xdr:pic>
      <xdr:nvPicPr>
        <xdr:cNvPr id="1" name="/xl/media/image48.jpeg"/>
        <xdr:cNvPicPr>
          <a:picLocks xmlns:a="http://schemas.openxmlformats.org/drawingml/2006/main" noChangeAspect="1"/>
        </xdr:cNvPicPr>
      </xdr:nvPicPr>
      <xdr:blipFill>
        <a:blip xmlns:r="http://schemas.openxmlformats.org/officeDocument/2006/relationships" xmlns:a="http://schemas.openxmlformats.org/drawingml/2006/main" r:embed="R05f6485840234bca"/>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5</xdr:row>
      <xdr:rowOff>57150</xdr:rowOff>
    </xdr:from>
    <xdr:ext cx="2857500" cy="1704975"/>
    <xdr:pic>
      <xdr:nvPicPr>
        <xdr:cNvPr id="2" name="/xl/media/image49.jpeg"/>
        <xdr:cNvPicPr>
          <a:picLocks xmlns:a="http://schemas.openxmlformats.org/drawingml/2006/main" noChangeAspect="1"/>
        </xdr:cNvPicPr>
      </xdr:nvPicPr>
      <xdr:blipFill>
        <a:blip xmlns:r="http://schemas.openxmlformats.org/officeDocument/2006/relationships" xmlns:a="http://schemas.openxmlformats.org/drawingml/2006/main" r:embed="Rd0d694309a814ce3"/>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6</xdr:row>
      <xdr:rowOff>57150</xdr:rowOff>
    </xdr:from>
    <xdr:ext cx="2819400" cy="1714500"/>
    <xdr:pic>
      <xdr:nvPicPr>
        <xdr:cNvPr id="3" name="/xl/media/image50.jpeg"/>
        <xdr:cNvPicPr>
          <a:picLocks xmlns:a="http://schemas.openxmlformats.org/drawingml/2006/main" noChangeAspect="1"/>
        </xdr:cNvPicPr>
      </xdr:nvPicPr>
      <xdr:blipFill>
        <a:blip xmlns:r="http://schemas.openxmlformats.org/officeDocument/2006/relationships" xmlns:a="http://schemas.openxmlformats.org/drawingml/2006/main" r:embed="R9cdae1d2bf594319"/>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7</xdr:row>
      <xdr:rowOff>76200</xdr:rowOff>
    </xdr:from>
    <xdr:ext cx="2857500" cy="1666875"/>
    <xdr:pic>
      <xdr:nvPicPr>
        <xdr:cNvPr id="4" name="/xl/media/image51.jpeg"/>
        <xdr:cNvPicPr>
          <a:picLocks xmlns:a="http://schemas.openxmlformats.org/drawingml/2006/main" noChangeAspect="1"/>
        </xdr:cNvPicPr>
      </xdr:nvPicPr>
      <xdr:blipFill>
        <a:blip xmlns:r="http://schemas.openxmlformats.org/officeDocument/2006/relationships" xmlns:a="http://schemas.openxmlformats.org/drawingml/2006/main" r:embed="R47a74e87f60e441d"/>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8</xdr:row>
      <xdr:rowOff>76200</xdr:rowOff>
    </xdr:from>
    <xdr:ext cx="2857500" cy="1666875"/>
    <xdr:pic>
      <xdr:nvPicPr>
        <xdr:cNvPr id="5" name="/xl/media/image52.jpeg"/>
        <xdr:cNvPicPr>
          <a:picLocks xmlns:a="http://schemas.openxmlformats.org/drawingml/2006/main" noChangeAspect="1"/>
        </xdr:cNvPicPr>
      </xdr:nvPicPr>
      <xdr:blipFill>
        <a:blip xmlns:r="http://schemas.openxmlformats.org/officeDocument/2006/relationships" xmlns:a="http://schemas.openxmlformats.org/drawingml/2006/main" r:embed="Rb83381138de049f3"/>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9</xdr:row>
      <xdr:rowOff>76200</xdr:rowOff>
    </xdr:from>
    <xdr:ext cx="2857500" cy="1666875"/>
    <xdr:pic>
      <xdr:nvPicPr>
        <xdr:cNvPr id="6" name="/xl/media/image53.jpeg"/>
        <xdr:cNvPicPr>
          <a:picLocks xmlns:a="http://schemas.openxmlformats.org/drawingml/2006/main" noChangeAspect="1"/>
        </xdr:cNvPicPr>
      </xdr:nvPicPr>
      <xdr:blipFill>
        <a:blip xmlns:r="http://schemas.openxmlformats.org/officeDocument/2006/relationships" xmlns:a="http://schemas.openxmlformats.org/drawingml/2006/main" r:embed="Rf3eaa6f002d14bdd"/>
        <a:stretch xmlns:a="http://schemas.openxmlformats.org/drawingml/2006/main">
          <a:fillRect/>
        </a:stretch>
      </xdr:blipFill>
      <xdr:spPr>
        <a:prstGeom xmlns:a="http://schemas.openxmlformats.org/drawingml/2006/main" prst="rect"/>
      </xdr:spPr>
    </xdr:pic>
    <xdr:clientData/>
  </xdr:oneCellAnchor>
  <xdr:oneCellAnchor>
    <xdr:from>
      <xdr:col>3</xdr:col>
      <xdr:colOff>276225</xdr:colOff>
      <xdr:row>10</xdr:row>
      <xdr:rowOff>57150</xdr:rowOff>
    </xdr:from>
    <xdr:ext cx="2409825" cy="1714500"/>
    <xdr:pic>
      <xdr:nvPicPr>
        <xdr:cNvPr id="7" name="/xl/media/image54.jpeg"/>
        <xdr:cNvPicPr>
          <a:picLocks xmlns:a="http://schemas.openxmlformats.org/drawingml/2006/main" noChangeAspect="1"/>
        </xdr:cNvPicPr>
      </xdr:nvPicPr>
      <xdr:blipFill>
        <a:blip xmlns:r="http://schemas.openxmlformats.org/officeDocument/2006/relationships" xmlns:a="http://schemas.openxmlformats.org/drawingml/2006/main" r:embed="Rc792320ef8ef4829"/>
        <a:stretch xmlns:a="http://schemas.openxmlformats.org/drawingml/2006/main">
          <a:fillRect/>
        </a:stretch>
      </xdr:blipFill>
      <xdr:spPr>
        <a:prstGeom xmlns:a="http://schemas.openxmlformats.org/drawingml/2006/main" prst="rect"/>
      </xdr:spPr>
    </xdr:pic>
    <xdr:clientData/>
  </xdr:oneCellAnchor>
  <xdr:oneCellAnchor>
    <xdr:from>
      <xdr:col>3</xdr:col>
      <xdr:colOff>161925</xdr:colOff>
      <xdr:row>11</xdr:row>
      <xdr:rowOff>57150</xdr:rowOff>
    </xdr:from>
    <xdr:ext cx="2638425" cy="1714500"/>
    <xdr:pic>
      <xdr:nvPicPr>
        <xdr:cNvPr id="8" name="/xl/media/image55.jpeg"/>
        <xdr:cNvPicPr>
          <a:picLocks xmlns:a="http://schemas.openxmlformats.org/drawingml/2006/main" noChangeAspect="1"/>
        </xdr:cNvPicPr>
      </xdr:nvPicPr>
      <xdr:blipFill>
        <a:blip xmlns:r="http://schemas.openxmlformats.org/officeDocument/2006/relationships" xmlns:a="http://schemas.openxmlformats.org/drawingml/2006/main" r:embed="R883ab60cd16e458b"/>
        <a:stretch xmlns:a="http://schemas.openxmlformats.org/drawingml/2006/main">
          <a:fillRect/>
        </a:stretch>
      </xdr:blipFill>
      <xdr:spPr>
        <a:prstGeom xmlns:a="http://schemas.openxmlformats.org/drawingml/2006/main" prst="rect"/>
      </xdr:spPr>
    </xdr:pic>
    <xdr:clientData/>
  </xdr:oneCellAnchor>
  <xdr:oneCellAnchor>
    <xdr:from>
      <xdr:col>3</xdr:col>
      <xdr:colOff>161925</xdr:colOff>
      <xdr:row>12</xdr:row>
      <xdr:rowOff>57150</xdr:rowOff>
    </xdr:from>
    <xdr:ext cx="2638425" cy="1714500"/>
    <xdr:pic>
      <xdr:nvPicPr>
        <xdr:cNvPr id="9" name="/xl/media/image56.jpeg"/>
        <xdr:cNvPicPr>
          <a:picLocks xmlns:a="http://schemas.openxmlformats.org/drawingml/2006/main" noChangeAspect="1"/>
        </xdr:cNvPicPr>
      </xdr:nvPicPr>
      <xdr:blipFill>
        <a:blip xmlns:r="http://schemas.openxmlformats.org/officeDocument/2006/relationships" xmlns:a="http://schemas.openxmlformats.org/drawingml/2006/main" r:embed="Rc8fbb571cbad443a"/>
        <a:stretch xmlns:a="http://schemas.openxmlformats.org/drawingml/2006/main">
          <a:fillRect/>
        </a:stretch>
      </xdr:blipFill>
      <xdr:spPr>
        <a:prstGeom xmlns:a="http://schemas.openxmlformats.org/drawingml/2006/main" prst="rect"/>
      </xdr:spPr>
    </xdr:pic>
    <xdr:clientData/>
  </xdr:oneCellAnchor>
  <xdr:oneCellAnchor>
    <xdr:from>
      <xdr:col>3</xdr:col>
      <xdr:colOff>219075</xdr:colOff>
      <xdr:row>13</xdr:row>
      <xdr:rowOff>57150</xdr:rowOff>
    </xdr:from>
    <xdr:ext cx="2524125" cy="1714500"/>
    <xdr:pic>
      <xdr:nvPicPr>
        <xdr:cNvPr id="10" name="/xl/media/image57.jpeg"/>
        <xdr:cNvPicPr>
          <a:picLocks xmlns:a="http://schemas.openxmlformats.org/drawingml/2006/main" noChangeAspect="1"/>
        </xdr:cNvPicPr>
      </xdr:nvPicPr>
      <xdr:blipFill>
        <a:blip xmlns:r="http://schemas.openxmlformats.org/officeDocument/2006/relationships" xmlns:a="http://schemas.openxmlformats.org/drawingml/2006/main" r:embed="Rdf5ca7e898fe40eb"/>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14</xdr:row>
      <xdr:rowOff>57150</xdr:rowOff>
    </xdr:from>
    <xdr:ext cx="2847975" cy="1714500"/>
    <xdr:pic>
      <xdr:nvPicPr>
        <xdr:cNvPr id="11" name="/xl/media/image58.jpeg"/>
        <xdr:cNvPicPr>
          <a:picLocks xmlns:a="http://schemas.openxmlformats.org/drawingml/2006/main" noChangeAspect="1"/>
        </xdr:cNvPicPr>
      </xdr:nvPicPr>
      <xdr:blipFill>
        <a:blip xmlns:r="http://schemas.openxmlformats.org/officeDocument/2006/relationships" xmlns:a="http://schemas.openxmlformats.org/drawingml/2006/main" r:embed="Rbe4e4c32d3804fbf"/>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15</xdr:row>
      <xdr:rowOff>57150</xdr:rowOff>
    </xdr:from>
    <xdr:ext cx="2847975" cy="1714500"/>
    <xdr:pic>
      <xdr:nvPicPr>
        <xdr:cNvPr id="12" name="/xl/media/image59.jpeg"/>
        <xdr:cNvPicPr>
          <a:picLocks xmlns:a="http://schemas.openxmlformats.org/drawingml/2006/main" noChangeAspect="1"/>
        </xdr:cNvPicPr>
      </xdr:nvPicPr>
      <xdr:blipFill>
        <a:blip xmlns:r="http://schemas.openxmlformats.org/officeDocument/2006/relationships" xmlns:a="http://schemas.openxmlformats.org/drawingml/2006/main" r:embed="Rc6f5b7b5e666441e"/>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16</xdr:row>
      <xdr:rowOff>57150</xdr:rowOff>
    </xdr:from>
    <xdr:ext cx="2847975" cy="1714500"/>
    <xdr:pic>
      <xdr:nvPicPr>
        <xdr:cNvPr id="13" name="/xl/media/image60.jpeg"/>
        <xdr:cNvPicPr>
          <a:picLocks xmlns:a="http://schemas.openxmlformats.org/drawingml/2006/main" noChangeAspect="1"/>
        </xdr:cNvPicPr>
      </xdr:nvPicPr>
      <xdr:blipFill>
        <a:blip xmlns:r="http://schemas.openxmlformats.org/officeDocument/2006/relationships" xmlns:a="http://schemas.openxmlformats.org/drawingml/2006/main" r:embed="R6657031e273a43a2"/>
        <a:stretch xmlns:a="http://schemas.openxmlformats.org/drawingml/2006/main">
          <a:fillRect/>
        </a:stretch>
      </xdr:blipFill>
      <xdr:spPr>
        <a:prstGeom xmlns:a="http://schemas.openxmlformats.org/drawingml/2006/main" prst="rect"/>
      </xdr:spPr>
    </xdr:pic>
    <xdr:clientData/>
  </xdr:oneCellAnchor>
  <xdr:oneCellAnchor>
    <xdr:from>
      <xdr:col>3</xdr:col>
      <xdr:colOff>285750</xdr:colOff>
      <xdr:row>17</xdr:row>
      <xdr:rowOff>57150</xdr:rowOff>
    </xdr:from>
    <xdr:ext cx="2400300" cy="1714500"/>
    <xdr:pic>
      <xdr:nvPicPr>
        <xdr:cNvPr id="14" name="/xl/media/image61.jpeg"/>
        <xdr:cNvPicPr>
          <a:picLocks xmlns:a="http://schemas.openxmlformats.org/drawingml/2006/main" noChangeAspect="1"/>
        </xdr:cNvPicPr>
      </xdr:nvPicPr>
      <xdr:blipFill>
        <a:blip xmlns:r="http://schemas.openxmlformats.org/officeDocument/2006/relationships" xmlns:a="http://schemas.openxmlformats.org/drawingml/2006/main" r:embed="Rc21d4e8f6bc14373"/>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18</xdr:row>
      <xdr:rowOff>57150</xdr:rowOff>
    </xdr:from>
    <xdr:ext cx="2819400" cy="1714500"/>
    <xdr:pic>
      <xdr:nvPicPr>
        <xdr:cNvPr id="15" name="/xl/media/image62.jpeg"/>
        <xdr:cNvPicPr>
          <a:picLocks xmlns:a="http://schemas.openxmlformats.org/drawingml/2006/main" noChangeAspect="1"/>
        </xdr:cNvPicPr>
      </xdr:nvPicPr>
      <xdr:blipFill>
        <a:blip xmlns:r="http://schemas.openxmlformats.org/officeDocument/2006/relationships" xmlns:a="http://schemas.openxmlformats.org/drawingml/2006/main" r:embed="Ra4bc05d405af447f"/>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19</xdr:row>
      <xdr:rowOff>57150</xdr:rowOff>
    </xdr:from>
    <xdr:ext cx="2819400" cy="1714500"/>
    <xdr:pic>
      <xdr:nvPicPr>
        <xdr:cNvPr id="16" name="/xl/media/image63.jpeg"/>
        <xdr:cNvPicPr>
          <a:picLocks xmlns:a="http://schemas.openxmlformats.org/drawingml/2006/main" noChangeAspect="1"/>
        </xdr:cNvPicPr>
      </xdr:nvPicPr>
      <xdr:blipFill>
        <a:blip xmlns:r="http://schemas.openxmlformats.org/officeDocument/2006/relationships" xmlns:a="http://schemas.openxmlformats.org/drawingml/2006/main" r:embed="Rddd256ecd28e415a"/>
        <a:stretch xmlns:a="http://schemas.openxmlformats.org/drawingml/2006/main">
          <a:fillRect/>
        </a:stretch>
      </xdr:blipFill>
      <xdr:spPr>
        <a:prstGeom xmlns:a="http://schemas.openxmlformats.org/drawingml/2006/main" prst="rect"/>
      </xdr:spPr>
    </xdr:pic>
    <xdr:clientData/>
  </xdr:oneCellAnchor>
  <xdr:oneCellAnchor>
    <xdr:from>
      <xdr:col>3</xdr:col>
      <xdr:colOff>180975</xdr:colOff>
      <xdr:row>20</xdr:row>
      <xdr:rowOff>57150</xdr:rowOff>
    </xdr:from>
    <xdr:ext cx="2609850" cy="1714500"/>
    <xdr:pic>
      <xdr:nvPicPr>
        <xdr:cNvPr id="17" name="/xl/media/image64.jpeg"/>
        <xdr:cNvPicPr>
          <a:picLocks xmlns:a="http://schemas.openxmlformats.org/drawingml/2006/main" noChangeAspect="1"/>
        </xdr:cNvPicPr>
      </xdr:nvPicPr>
      <xdr:blipFill>
        <a:blip xmlns:r="http://schemas.openxmlformats.org/officeDocument/2006/relationships" xmlns:a="http://schemas.openxmlformats.org/drawingml/2006/main" r:embed="Ra8bc44efad0e40bd"/>
        <a:stretch xmlns:a="http://schemas.openxmlformats.org/drawingml/2006/main">
          <a:fillRect/>
        </a:stretch>
      </xdr:blipFill>
      <xdr:spPr>
        <a:prstGeom xmlns:a="http://schemas.openxmlformats.org/drawingml/2006/main" prst="rect"/>
      </xdr:spPr>
    </xdr:pic>
    <xdr:clientData/>
  </xdr:oneCellAnchor>
  <xdr:oneCellAnchor>
    <xdr:from>
      <xdr:col>3</xdr:col>
      <xdr:colOff>314325</xdr:colOff>
      <xdr:row>21</xdr:row>
      <xdr:rowOff>57150</xdr:rowOff>
    </xdr:from>
    <xdr:ext cx="2333625" cy="1714500"/>
    <xdr:pic>
      <xdr:nvPicPr>
        <xdr:cNvPr id="18" name="/xl/media/image65.jpeg"/>
        <xdr:cNvPicPr>
          <a:picLocks xmlns:a="http://schemas.openxmlformats.org/drawingml/2006/main" noChangeAspect="1"/>
        </xdr:cNvPicPr>
      </xdr:nvPicPr>
      <xdr:blipFill>
        <a:blip xmlns:r="http://schemas.openxmlformats.org/officeDocument/2006/relationships" xmlns:a="http://schemas.openxmlformats.org/drawingml/2006/main" r:embed="R7c55ef76b60345bc"/>
        <a:stretch xmlns:a="http://schemas.openxmlformats.org/drawingml/2006/main">
          <a:fillRect/>
        </a:stretch>
      </xdr:blipFill>
      <xdr:spPr>
        <a:prstGeom xmlns:a="http://schemas.openxmlformats.org/drawingml/2006/main" prst="rect"/>
      </xdr:spPr>
    </xdr:pic>
    <xdr:clientData/>
  </xdr:oneCellAnchor>
  <xdr:oneCellAnchor>
    <xdr:from>
      <xdr:col>3</xdr:col>
      <xdr:colOff>247650</xdr:colOff>
      <xdr:row>22</xdr:row>
      <xdr:rowOff>57150</xdr:rowOff>
    </xdr:from>
    <xdr:ext cx="2476500" cy="1714500"/>
    <xdr:pic>
      <xdr:nvPicPr>
        <xdr:cNvPr id="19" name="/xl/media/image66.jpeg"/>
        <xdr:cNvPicPr>
          <a:picLocks xmlns:a="http://schemas.openxmlformats.org/drawingml/2006/main" noChangeAspect="1"/>
        </xdr:cNvPicPr>
      </xdr:nvPicPr>
      <xdr:blipFill>
        <a:blip xmlns:r="http://schemas.openxmlformats.org/officeDocument/2006/relationships" xmlns:a="http://schemas.openxmlformats.org/drawingml/2006/main" r:embed="R178abc2c0ca3425e"/>
        <a:stretch xmlns:a="http://schemas.openxmlformats.org/drawingml/2006/main">
          <a:fillRect/>
        </a:stretch>
      </xdr:blipFill>
      <xdr:spPr>
        <a:prstGeom xmlns:a="http://schemas.openxmlformats.org/drawingml/2006/main" prst="rect"/>
      </xdr:spPr>
    </xdr:pic>
    <xdr:clientData/>
  </xdr:oneCellAnchor>
  <xdr:oneCellAnchor>
    <xdr:from>
      <xdr:col>3</xdr:col>
      <xdr:colOff>180975</xdr:colOff>
      <xdr:row>23</xdr:row>
      <xdr:rowOff>57150</xdr:rowOff>
    </xdr:from>
    <xdr:ext cx="2600325" cy="1714500"/>
    <xdr:pic>
      <xdr:nvPicPr>
        <xdr:cNvPr id="20" name="/xl/media/image67.jpeg"/>
        <xdr:cNvPicPr>
          <a:picLocks xmlns:a="http://schemas.openxmlformats.org/drawingml/2006/main" noChangeAspect="1"/>
        </xdr:cNvPicPr>
      </xdr:nvPicPr>
      <xdr:blipFill>
        <a:blip xmlns:r="http://schemas.openxmlformats.org/officeDocument/2006/relationships" xmlns:a="http://schemas.openxmlformats.org/drawingml/2006/main" r:embed="R294d26dfa3484b8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24</xdr:row>
      <xdr:rowOff>57150</xdr:rowOff>
    </xdr:from>
    <xdr:ext cx="2838450" cy="1714500"/>
    <xdr:pic>
      <xdr:nvPicPr>
        <xdr:cNvPr id="21" name="/xl/media/image68.jpeg"/>
        <xdr:cNvPicPr>
          <a:picLocks xmlns:a="http://schemas.openxmlformats.org/drawingml/2006/main" noChangeAspect="1"/>
        </xdr:cNvPicPr>
      </xdr:nvPicPr>
      <xdr:blipFill>
        <a:blip xmlns:r="http://schemas.openxmlformats.org/officeDocument/2006/relationships" xmlns:a="http://schemas.openxmlformats.org/drawingml/2006/main" r:embed="R4567a3126228453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25</xdr:row>
      <xdr:rowOff>57150</xdr:rowOff>
    </xdr:from>
    <xdr:ext cx="2838450" cy="1714500"/>
    <xdr:pic>
      <xdr:nvPicPr>
        <xdr:cNvPr id="22" name="/xl/media/image69.jpeg"/>
        <xdr:cNvPicPr>
          <a:picLocks xmlns:a="http://schemas.openxmlformats.org/drawingml/2006/main" noChangeAspect="1"/>
        </xdr:cNvPicPr>
      </xdr:nvPicPr>
      <xdr:blipFill>
        <a:blip xmlns:r="http://schemas.openxmlformats.org/officeDocument/2006/relationships" xmlns:a="http://schemas.openxmlformats.org/drawingml/2006/main" r:embed="Rdc5f6aa60b61479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26</xdr:row>
      <xdr:rowOff>57150</xdr:rowOff>
    </xdr:from>
    <xdr:ext cx="2838450" cy="1714500"/>
    <xdr:pic>
      <xdr:nvPicPr>
        <xdr:cNvPr id="23" name="/xl/media/image70.jpeg"/>
        <xdr:cNvPicPr>
          <a:picLocks xmlns:a="http://schemas.openxmlformats.org/drawingml/2006/main" noChangeAspect="1"/>
        </xdr:cNvPicPr>
      </xdr:nvPicPr>
      <xdr:blipFill>
        <a:blip xmlns:r="http://schemas.openxmlformats.org/officeDocument/2006/relationships" xmlns:a="http://schemas.openxmlformats.org/drawingml/2006/main" r:embed="R45efc3d78277456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27</xdr:row>
      <xdr:rowOff>57150</xdr:rowOff>
    </xdr:from>
    <xdr:ext cx="2838450" cy="1714500"/>
    <xdr:pic>
      <xdr:nvPicPr>
        <xdr:cNvPr id="24" name="/xl/media/image71.jpeg"/>
        <xdr:cNvPicPr>
          <a:picLocks xmlns:a="http://schemas.openxmlformats.org/drawingml/2006/main" noChangeAspect="1"/>
        </xdr:cNvPicPr>
      </xdr:nvPicPr>
      <xdr:blipFill>
        <a:blip xmlns:r="http://schemas.openxmlformats.org/officeDocument/2006/relationships" xmlns:a="http://schemas.openxmlformats.org/drawingml/2006/main" r:embed="R1155a5d615c14450"/>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28</xdr:row>
      <xdr:rowOff>57150</xdr:rowOff>
    </xdr:from>
    <xdr:ext cx="2771775" cy="1714500"/>
    <xdr:pic>
      <xdr:nvPicPr>
        <xdr:cNvPr id="25" name="/xl/media/image72.jpeg"/>
        <xdr:cNvPicPr>
          <a:picLocks xmlns:a="http://schemas.openxmlformats.org/drawingml/2006/main" noChangeAspect="1"/>
        </xdr:cNvPicPr>
      </xdr:nvPicPr>
      <xdr:blipFill>
        <a:blip xmlns:r="http://schemas.openxmlformats.org/officeDocument/2006/relationships" xmlns:a="http://schemas.openxmlformats.org/drawingml/2006/main" r:embed="R2e7ae9a0e7fd437e"/>
        <a:stretch xmlns:a="http://schemas.openxmlformats.org/drawingml/2006/main">
          <a:fillRect/>
        </a:stretch>
      </xdr:blipFill>
      <xdr:spPr>
        <a:prstGeom xmlns:a="http://schemas.openxmlformats.org/drawingml/2006/main" prst="rect"/>
      </xdr:spPr>
    </xdr:pic>
    <xdr:clientData/>
  </xdr:oneCellAnchor>
  <xdr:oneCellAnchor>
    <xdr:from>
      <xdr:col>3</xdr:col>
      <xdr:colOff>209550</xdr:colOff>
      <xdr:row>29</xdr:row>
      <xdr:rowOff>57150</xdr:rowOff>
    </xdr:from>
    <xdr:ext cx="2552700" cy="1714500"/>
    <xdr:pic>
      <xdr:nvPicPr>
        <xdr:cNvPr id="26" name="/xl/media/image73.jpeg"/>
        <xdr:cNvPicPr>
          <a:picLocks xmlns:a="http://schemas.openxmlformats.org/drawingml/2006/main" noChangeAspect="1"/>
        </xdr:cNvPicPr>
      </xdr:nvPicPr>
      <xdr:blipFill>
        <a:blip xmlns:r="http://schemas.openxmlformats.org/officeDocument/2006/relationships" xmlns:a="http://schemas.openxmlformats.org/drawingml/2006/main" r:embed="R17a5efb60cf74894"/>
        <a:stretch xmlns:a="http://schemas.openxmlformats.org/drawingml/2006/main">
          <a:fillRect/>
        </a:stretch>
      </xdr:blipFill>
      <xdr:spPr>
        <a:prstGeom xmlns:a="http://schemas.openxmlformats.org/drawingml/2006/main" prst="rect"/>
      </xdr:spPr>
    </xdr:pic>
    <xdr:clientData/>
  </xdr:oneCellAnchor>
  <xdr:oneCellAnchor>
    <xdr:from>
      <xdr:col>3</xdr:col>
      <xdr:colOff>104775</xdr:colOff>
      <xdr:row>30</xdr:row>
      <xdr:rowOff>57150</xdr:rowOff>
    </xdr:from>
    <xdr:ext cx="2752725" cy="1714500"/>
    <xdr:pic>
      <xdr:nvPicPr>
        <xdr:cNvPr id="27" name="/xl/media/image74.jpeg"/>
        <xdr:cNvPicPr>
          <a:picLocks xmlns:a="http://schemas.openxmlformats.org/drawingml/2006/main" noChangeAspect="1"/>
        </xdr:cNvPicPr>
      </xdr:nvPicPr>
      <xdr:blipFill>
        <a:blip xmlns:r="http://schemas.openxmlformats.org/officeDocument/2006/relationships" xmlns:a="http://schemas.openxmlformats.org/drawingml/2006/main" r:embed="R7356e8a362134b6c"/>
        <a:stretch xmlns:a="http://schemas.openxmlformats.org/drawingml/2006/main">
          <a:fillRect/>
        </a:stretch>
      </xdr:blipFill>
      <xdr:spPr>
        <a:prstGeom xmlns:a="http://schemas.openxmlformats.org/drawingml/2006/main" prst="rect"/>
      </xdr:spPr>
    </xdr:pic>
    <xdr:clientData/>
  </xdr:oneCellAnchor>
  <xdr:oneCellAnchor>
    <xdr:from>
      <xdr:col>3</xdr:col>
      <xdr:colOff>104775</xdr:colOff>
      <xdr:row>31</xdr:row>
      <xdr:rowOff>57150</xdr:rowOff>
    </xdr:from>
    <xdr:ext cx="2752725" cy="1714500"/>
    <xdr:pic>
      <xdr:nvPicPr>
        <xdr:cNvPr id="28" name="/xl/media/image75.jpeg"/>
        <xdr:cNvPicPr>
          <a:picLocks xmlns:a="http://schemas.openxmlformats.org/drawingml/2006/main" noChangeAspect="1"/>
        </xdr:cNvPicPr>
      </xdr:nvPicPr>
      <xdr:blipFill>
        <a:blip xmlns:r="http://schemas.openxmlformats.org/officeDocument/2006/relationships" xmlns:a="http://schemas.openxmlformats.org/drawingml/2006/main" r:embed="Re8201c8412954f08"/>
        <a:stretch xmlns:a="http://schemas.openxmlformats.org/drawingml/2006/main">
          <a:fillRect/>
        </a:stretch>
      </xdr:blipFill>
      <xdr:spPr>
        <a:prstGeom xmlns:a="http://schemas.openxmlformats.org/drawingml/2006/main" prst="rect"/>
      </xdr:spPr>
    </xdr:pic>
    <xdr:clientData/>
  </xdr:oneCellAnchor>
  <xdr:oneCellAnchor>
    <xdr:from>
      <xdr:col>3</xdr:col>
      <xdr:colOff>104775</xdr:colOff>
      <xdr:row>32</xdr:row>
      <xdr:rowOff>57150</xdr:rowOff>
    </xdr:from>
    <xdr:ext cx="2762250" cy="1714500"/>
    <xdr:pic>
      <xdr:nvPicPr>
        <xdr:cNvPr id="29" name="/xl/media/image76.jpeg"/>
        <xdr:cNvPicPr>
          <a:picLocks xmlns:a="http://schemas.openxmlformats.org/drawingml/2006/main" noChangeAspect="1"/>
        </xdr:cNvPicPr>
      </xdr:nvPicPr>
      <xdr:blipFill>
        <a:blip xmlns:r="http://schemas.openxmlformats.org/officeDocument/2006/relationships" xmlns:a="http://schemas.openxmlformats.org/drawingml/2006/main" r:embed="R6db3d73adc8e4989"/>
        <a:stretch xmlns:a="http://schemas.openxmlformats.org/drawingml/2006/main">
          <a:fillRect/>
        </a:stretch>
      </xdr:blipFill>
      <xdr:spPr>
        <a:prstGeom xmlns:a="http://schemas.openxmlformats.org/drawingml/2006/main" prst="rect"/>
      </xdr:spPr>
    </xdr:pic>
    <xdr:clientData/>
  </xdr:oneCellAnchor>
  <xdr:oneCellAnchor>
    <xdr:from>
      <xdr:col>3</xdr:col>
      <xdr:colOff>161925</xdr:colOff>
      <xdr:row>33</xdr:row>
      <xdr:rowOff>57150</xdr:rowOff>
    </xdr:from>
    <xdr:ext cx="2638425" cy="1714500"/>
    <xdr:pic>
      <xdr:nvPicPr>
        <xdr:cNvPr id="30" name="/xl/media/image77.jpeg"/>
        <xdr:cNvPicPr>
          <a:picLocks xmlns:a="http://schemas.openxmlformats.org/drawingml/2006/main" noChangeAspect="1"/>
        </xdr:cNvPicPr>
      </xdr:nvPicPr>
      <xdr:blipFill>
        <a:blip xmlns:r="http://schemas.openxmlformats.org/officeDocument/2006/relationships" xmlns:a="http://schemas.openxmlformats.org/drawingml/2006/main" r:embed="R14e4fb4f813949bc"/>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34</xdr:row>
      <xdr:rowOff>57150</xdr:rowOff>
    </xdr:from>
    <xdr:ext cx="2781300" cy="1714500"/>
    <xdr:pic>
      <xdr:nvPicPr>
        <xdr:cNvPr id="31" name="/xl/media/image78.jpeg"/>
        <xdr:cNvPicPr>
          <a:picLocks xmlns:a="http://schemas.openxmlformats.org/drawingml/2006/main" noChangeAspect="1"/>
        </xdr:cNvPicPr>
      </xdr:nvPicPr>
      <xdr:blipFill>
        <a:blip xmlns:r="http://schemas.openxmlformats.org/officeDocument/2006/relationships" xmlns:a="http://schemas.openxmlformats.org/drawingml/2006/main" r:embed="R2568b8c6c79c4d8d"/>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35</xdr:row>
      <xdr:rowOff>57150</xdr:rowOff>
    </xdr:from>
    <xdr:ext cx="2781300" cy="1714500"/>
    <xdr:pic>
      <xdr:nvPicPr>
        <xdr:cNvPr id="32" name="/xl/media/image79.jpeg"/>
        <xdr:cNvPicPr>
          <a:picLocks xmlns:a="http://schemas.openxmlformats.org/drawingml/2006/main" noChangeAspect="1"/>
        </xdr:cNvPicPr>
      </xdr:nvPicPr>
      <xdr:blipFill>
        <a:blip xmlns:r="http://schemas.openxmlformats.org/officeDocument/2006/relationships" xmlns:a="http://schemas.openxmlformats.org/drawingml/2006/main" r:embed="R4e0213a7599f4844"/>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36</xdr:row>
      <xdr:rowOff>57150</xdr:rowOff>
    </xdr:from>
    <xdr:ext cx="2781300" cy="1714500"/>
    <xdr:pic>
      <xdr:nvPicPr>
        <xdr:cNvPr id="33" name="/xl/media/image80.jpeg"/>
        <xdr:cNvPicPr>
          <a:picLocks xmlns:a="http://schemas.openxmlformats.org/drawingml/2006/main" noChangeAspect="1"/>
        </xdr:cNvPicPr>
      </xdr:nvPicPr>
      <xdr:blipFill>
        <a:blip xmlns:r="http://schemas.openxmlformats.org/officeDocument/2006/relationships" xmlns:a="http://schemas.openxmlformats.org/drawingml/2006/main" r:embed="R1161730ee6cb4d51"/>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37</xdr:row>
      <xdr:rowOff>57150</xdr:rowOff>
    </xdr:from>
    <xdr:ext cx="2781300" cy="1714500"/>
    <xdr:pic>
      <xdr:nvPicPr>
        <xdr:cNvPr id="34" name="/xl/media/image81.jpeg"/>
        <xdr:cNvPicPr>
          <a:picLocks xmlns:a="http://schemas.openxmlformats.org/drawingml/2006/main" noChangeAspect="1"/>
        </xdr:cNvPicPr>
      </xdr:nvPicPr>
      <xdr:blipFill>
        <a:blip xmlns:r="http://schemas.openxmlformats.org/officeDocument/2006/relationships" xmlns:a="http://schemas.openxmlformats.org/drawingml/2006/main" r:embed="Rbc11f9728b2f41a4"/>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38</xdr:row>
      <xdr:rowOff>76200</xdr:rowOff>
    </xdr:from>
    <xdr:ext cx="2857500" cy="1666875"/>
    <xdr:pic>
      <xdr:nvPicPr>
        <xdr:cNvPr id="35" name="/xl/media/image82.jpeg"/>
        <xdr:cNvPicPr>
          <a:picLocks xmlns:a="http://schemas.openxmlformats.org/drawingml/2006/main" noChangeAspect="1"/>
        </xdr:cNvPicPr>
      </xdr:nvPicPr>
      <xdr:blipFill>
        <a:blip xmlns:r="http://schemas.openxmlformats.org/officeDocument/2006/relationships" xmlns:a="http://schemas.openxmlformats.org/drawingml/2006/main" r:embed="R5445a3a940404449"/>
        <a:stretch xmlns:a="http://schemas.openxmlformats.org/drawingml/2006/main">
          <a:fillRect/>
        </a:stretch>
      </xdr:blipFill>
      <xdr:spPr>
        <a:prstGeom xmlns:a="http://schemas.openxmlformats.org/drawingml/2006/main" prst="rect"/>
      </xdr:spPr>
    </xdr:pic>
    <xdr:clientData/>
  </xdr:oneCellAnchor>
  <xdr:oneCellAnchor>
    <xdr:from>
      <xdr:col>3</xdr:col>
      <xdr:colOff>276225</xdr:colOff>
      <xdr:row>39</xdr:row>
      <xdr:rowOff>57150</xdr:rowOff>
    </xdr:from>
    <xdr:ext cx="2409825" cy="1714500"/>
    <xdr:pic>
      <xdr:nvPicPr>
        <xdr:cNvPr id="36" name="/xl/media/image83.jpeg"/>
        <xdr:cNvPicPr>
          <a:picLocks xmlns:a="http://schemas.openxmlformats.org/drawingml/2006/main" noChangeAspect="1"/>
        </xdr:cNvPicPr>
      </xdr:nvPicPr>
      <xdr:blipFill>
        <a:blip xmlns:r="http://schemas.openxmlformats.org/officeDocument/2006/relationships" xmlns:a="http://schemas.openxmlformats.org/drawingml/2006/main" r:embed="R3db6ced6af4d4b4c"/>
        <a:stretch xmlns:a="http://schemas.openxmlformats.org/drawingml/2006/main">
          <a:fillRect/>
        </a:stretch>
      </xdr:blipFill>
      <xdr:spPr>
        <a:prstGeom xmlns:a="http://schemas.openxmlformats.org/drawingml/2006/main" prst="rect"/>
      </xdr:spPr>
    </xdr:pic>
    <xdr:clientData/>
  </xdr:oneCellAnchor>
  <xdr:oneCellAnchor>
    <xdr:from>
      <xdr:col>3</xdr:col>
      <xdr:colOff>314325</xdr:colOff>
      <xdr:row>40</xdr:row>
      <xdr:rowOff>57150</xdr:rowOff>
    </xdr:from>
    <xdr:ext cx="2333625" cy="1714500"/>
    <xdr:pic>
      <xdr:nvPicPr>
        <xdr:cNvPr id="37" name="/xl/media/image84.jpeg"/>
        <xdr:cNvPicPr>
          <a:picLocks xmlns:a="http://schemas.openxmlformats.org/drawingml/2006/main" noChangeAspect="1"/>
        </xdr:cNvPicPr>
      </xdr:nvPicPr>
      <xdr:blipFill>
        <a:blip xmlns:r="http://schemas.openxmlformats.org/officeDocument/2006/relationships" xmlns:a="http://schemas.openxmlformats.org/drawingml/2006/main" r:embed="Rfabc02773fad4b4d"/>
        <a:stretch xmlns:a="http://schemas.openxmlformats.org/drawingml/2006/main">
          <a:fillRect/>
        </a:stretch>
      </xdr:blipFill>
      <xdr:spPr>
        <a:prstGeom xmlns:a="http://schemas.openxmlformats.org/drawingml/2006/main" prst="rect"/>
      </xdr:spPr>
    </xdr:pic>
    <xdr:clientData/>
  </xdr:oneCellAnchor>
  <xdr:oneCellAnchor>
    <xdr:from>
      <xdr:col>3</xdr:col>
      <xdr:colOff>371475</xdr:colOff>
      <xdr:row>41</xdr:row>
      <xdr:rowOff>57150</xdr:rowOff>
    </xdr:from>
    <xdr:ext cx="2228850" cy="1714500"/>
    <xdr:pic>
      <xdr:nvPicPr>
        <xdr:cNvPr id="38" name="/xl/media/image85.jpeg"/>
        <xdr:cNvPicPr>
          <a:picLocks xmlns:a="http://schemas.openxmlformats.org/drawingml/2006/main" noChangeAspect="1"/>
        </xdr:cNvPicPr>
      </xdr:nvPicPr>
      <xdr:blipFill>
        <a:blip xmlns:r="http://schemas.openxmlformats.org/officeDocument/2006/relationships" xmlns:a="http://schemas.openxmlformats.org/drawingml/2006/main" r:embed="R3b1e8a9d27d34c49"/>
        <a:stretch xmlns:a="http://schemas.openxmlformats.org/drawingml/2006/main">
          <a:fillRect/>
        </a:stretch>
      </xdr:blipFill>
      <xdr:spPr>
        <a:prstGeom xmlns:a="http://schemas.openxmlformats.org/drawingml/2006/main" prst="rect"/>
      </xdr:spPr>
    </xdr:pic>
    <xdr:clientData/>
  </xdr:oneCellAnchor>
  <xdr:oneCellAnchor>
    <xdr:from>
      <xdr:col>3</xdr:col>
      <xdr:colOff>400050</xdr:colOff>
      <xdr:row>42</xdr:row>
      <xdr:rowOff>57150</xdr:rowOff>
    </xdr:from>
    <xdr:ext cx="2162175" cy="1714500"/>
    <xdr:pic>
      <xdr:nvPicPr>
        <xdr:cNvPr id="39" name="/xl/media/image86.jpeg"/>
        <xdr:cNvPicPr>
          <a:picLocks xmlns:a="http://schemas.openxmlformats.org/drawingml/2006/main" noChangeAspect="1"/>
        </xdr:cNvPicPr>
      </xdr:nvPicPr>
      <xdr:blipFill>
        <a:blip xmlns:r="http://schemas.openxmlformats.org/officeDocument/2006/relationships" xmlns:a="http://schemas.openxmlformats.org/drawingml/2006/main" r:embed="Re21639179a044b0d"/>
        <a:stretch xmlns:a="http://schemas.openxmlformats.org/drawingml/2006/main">
          <a:fillRect/>
        </a:stretch>
      </xdr:blipFill>
      <xdr:spPr>
        <a:prstGeom xmlns:a="http://schemas.openxmlformats.org/drawingml/2006/main" prst="rect"/>
      </xdr:spPr>
    </xdr:pic>
    <xdr:clientData/>
  </xdr:oneCellAnchor>
  <xdr:oneCellAnchor>
    <xdr:from>
      <xdr:col>3</xdr:col>
      <xdr:colOff>428625</xdr:colOff>
      <xdr:row>43</xdr:row>
      <xdr:rowOff>57150</xdr:rowOff>
    </xdr:from>
    <xdr:ext cx="2114550" cy="1714500"/>
    <xdr:pic>
      <xdr:nvPicPr>
        <xdr:cNvPr id="40" name="/xl/media/image87.jpeg"/>
        <xdr:cNvPicPr>
          <a:picLocks xmlns:a="http://schemas.openxmlformats.org/drawingml/2006/main" noChangeAspect="1"/>
        </xdr:cNvPicPr>
      </xdr:nvPicPr>
      <xdr:blipFill>
        <a:blip xmlns:r="http://schemas.openxmlformats.org/officeDocument/2006/relationships" xmlns:a="http://schemas.openxmlformats.org/drawingml/2006/main" r:embed="R661ec4f804434ed5"/>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1</xdr:col>
      <xdr:colOff>76200</xdr:colOff>
      <xdr:row>4</xdr:row>
      <xdr:rowOff>57150</xdr:rowOff>
    </xdr:from>
    <xdr:ext cx="4905375" cy="2857500"/>
    <xdr:pic>
      <xdr:nvPicPr>
        <xdr:cNvPr id="1" name="/xl/media/image88.jpeg"/>
        <xdr:cNvPicPr>
          <a:picLocks xmlns:a="http://schemas.openxmlformats.org/drawingml/2006/main" noChangeAspect="1"/>
        </xdr:cNvPicPr>
      </xdr:nvPicPr>
      <xdr:blipFill>
        <a:blip xmlns:r="http://schemas.openxmlformats.org/officeDocument/2006/relationships" xmlns:a="http://schemas.openxmlformats.org/drawingml/2006/main" r:embed="R9f91c8ac3d8d4325"/>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4</xdr:row>
      <xdr:rowOff>66675</xdr:rowOff>
    </xdr:from>
    <xdr:ext cx="4953000" cy="2828925"/>
    <xdr:pic>
      <xdr:nvPicPr>
        <xdr:cNvPr id="2" name="/xl/media/image89.jpeg"/>
        <xdr:cNvPicPr>
          <a:picLocks xmlns:a="http://schemas.openxmlformats.org/drawingml/2006/main" noChangeAspect="1"/>
        </xdr:cNvPicPr>
      </xdr:nvPicPr>
      <xdr:blipFill>
        <a:blip xmlns:r="http://schemas.openxmlformats.org/officeDocument/2006/relationships" xmlns:a="http://schemas.openxmlformats.org/drawingml/2006/main" r:embed="R35968974744f4e0b"/>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5</xdr:row>
      <xdr:rowOff>57150</xdr:rowOff>
    </xdr:from>
    <xdr:ext cx="4895850" cy="2857500"/>
    <xdr:pic>
      <xdr:nvPicPr>
        <xdr:cNvPr id="3" name="/xl/media/image90.jpeg"/>
        <xdr:cNvPicPr>
          <a:picLocks xmlns:a="http://schemas.openxmlformats.org/drawingml/2006/main" noChangeAspect="1"/>
        </xdr:cNvPicPr>
      </xdr:nvPicPr>
      <xdr:blipFill>
        <a:blip xmlns:r="http://schemas.openxmlformats.org/officeDocument/2006/relationships" xmlns:a="http://schemas.openxmlformats.org/drawingml/2006/main" r:embed="Rd909279986044772"/>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5</xdr:row>
      <xdr:rowOff>85725</xdr:rowOff>
    </xdr:from>
    <xdr:ext cx="4953000" cy="2790825"/>
    <xdr:pic>
      <xdr:nvPicPr>
        <xdr:cNvPr id="4" name="/xl/media/image91.jpeg"/>
        <xdr:cNvPicPr>
          <a:picLocks xmlns:a="http://schemas.openxmlformats.org/drawingml/2006/main" noChangeAspect="1"/>
        </xdr:cNvPicPr>
      </xdr:nvPicPr>
      <xdr:blipFill>
        <a:blip xmlns:r="http://schemas.openxmlformats.org/officeDocument/2006/relationships" xmlns:a="http://schemas.openxmlformats.org/drawingml/2006/main" r:embed="Ra22c10e377964cd5"/>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6</xdr:row>
      <xdr:rowOff>57150</xdr:rowOff>
    </xdr:from>
    <xdr:ext cx="4895850" cy="2857500"/>
    <xdr:pic>
      <xdr:nvPicPr>
        <xdr:cNvPr id="5" name="/xl/media/image92.jpeg"/>
        <xdr:cNvPicPr>
          <a:picLocks xmlns:a="http://schemas.openxmlformats.org/drawingml/2006/main" noChangeAspect="1"/>
        </xdr:cNvPicPr>
      </xdr:nvPicPr>
      <xdr:blipFill>
        <a:blip xmlns:r="http://schemas.openxmlformats.org/officeDocument/2006/relationships" xmlns:a="http://schemas.openxmlformats.org/drawingml/2006/main" r:embed="R5d8b0a0d8e9d4967"/>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6</xdr:row>
      <xdr:rowOff>66675</xdr:rowOff>
    </xdr:from>
    <xdr:ext cx="4953000" cy="2828925"/>
    <xdr:pic>
      <xdr:nvPicPr>
        <xdr:cNvPr id="6" name="/xl/media/image93.jpeg"/>
        <xdr:cNvPicPr>
          <a:picLocks xmlns:a="http://schemas.openxmlformats.org/drawingml/2006/main" noChangeAspect="1"/>
        </xdr:cNvPicPr>
      </xdr:nvPicPr>
      <xdr:blipFill>
        <a:blip xmlns:r="http://schemas.openxmlformats.org/officeDocument/2006/relationships" xmlns:a="http://schemas.openxmlformats.org/drawingml/2006/main" r:embed="R71e79e7befc340d4"/>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7</xdr:row>
      <xdr:rowOff>57150</xdr:rowOff>
    </xdr:from>
    <xdr:ext cx="4895850" cy="2857500"/>
    <xdr:pic>
      <xdr:nvPicPr>
        <xdr:cNvPr id="7" name="/xl/media/image94.jpeg"/>
        <xdr:cNvPicPr>
          <a:picLocks xmlns:a="http://schemas.openxmlformats.org/drawingml/2006/main" noChangeAspect="1"/>
        </xdr:cNvPicPr>
      </xdr:nvPicPr>
      <xdr:blipFill>
        <a:blip xmlns:r="http://schemas.openxmlformats.org/officeDocument/2006/relationships" xmlns:a="http://schemas.openxmlformats.org/drawingml/2006/main" r:embed="R57f5bcc9e39a4568"/>
        <a:stretch xmlns:a="http://schemas.openxmlformats.org/drawingml/2006/main">
          <a:fillRect/>
        </a:stretch>
      </xdr:blipFill>
      <xdr:spPr>
        <a:prstGeom xmlns:a="http://schemas.openxmlformats.org/drawingml/2006/main" prst="rect"/>
      </xdr:spPr>
    </xdr:pic>
    <xdr:clientData/>
  </xdr:oneCellAnchor>
  <xdr:oneCellAnchor>
    <xdr:from>
      <xdr:col>2</xdr:col>
      <xdr:colOff>76200</xdr:colOff>
      <xdr:row>7</xdr:row>
      <xdr:rowOff>57150</xdr:rowOff>
    </xdr:from>
    <xdr:ext cx="4905375" cy="2857500"/>
    <xdr:pic>
      <xdr:nvPicPr>
        <xdr:cNvPr id="8" name="/xl/media/image95.jpeg"/>
        <xdr:cNvPicPr>
          <a:picLocks xmlns:a="http://schemas.openxmlformats.org/drawingml/2006/main" noChangeAspect="1"/>
        </xdr:cNvPicPr>
      </xdr:nvPicPr>
      <xdr:blipFill>
        <a:blip xmlns:r="http://schemas.openxmlformats.org/officeDocument/2006/relationships" xmlns:a="http://schemas.openxmlformats.org/drawingml/2006/main" r:embed="Redff8dc45cb54368"/>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8</xdr:row>
      <xdr:rowOff>57150</xdr:rowOff>
    </xdr:from>
    <xdr:ext cx="4895850" cy="2857500"/>
    <xdr:pic>
      <xdr:nvPicPr>
        <xdr:cNvPr id="9" name="/xl/media/image96.jpeg"/>
        <xdr:cNvPicPr>
          <a:picLocks xmlns:a="http://schemas.openxmlformats.org/drawingml/2006/main" noChangeAspect="1"/>
        </xdr:cNvPicPr>
      </xdr:nvPicPr>
      <xdr:blipFill>
        <a:blip xmlns:r="http://schemas.openxmlformats.org/officeDocument/2006/relationships" xmlns:a="http://schemas.openxmlformats.org/drawingml/2006/main" r:embed="Ree1be042d8d64988"/>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8</xdr:row>
      <xdr:rowOff>57150</xdr:rowOff>
    </xdr:from>
    <xdr:ext cx="4943475" cy="2857500"/>
    <xdr:pic>
      <xdr:nvPicPr>
        <xdr:cNvPr id="10" name="/xl/media/image97.jpeg"/>
        <xdr:cNvPicPr>
          <a:picLocks xmlns:a="http://schemas.openxmlformats.org/drawingml/2006/main" noChangeAspect="1"/>
        </xdr:cNvPicPr>
      </xdr:nvPicPr>
      <xdr:blipFill>
        <a:blip xmlns:r="http://schemas.openxmlformats.org/officeDocument/2006/relationships" xmlns:a="http://schemas.openxmlformats.org/drawingml/2006/main" r:embed="R029fe9168c5e4fbd"/>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9</xdr:row>
      <xdr:rowOff>57150</xdr:rowOff>
    </xdr:from>
    <xdr:ext cx="4895850" cy="2857500"/>
    <xdr:pic>
      <xdr:nvPicPr>
        <xdr:cNvPr id="11" name="/xl/media/image98.jpeg"/>
        <xdr:cNvPicPr>
          <a:picLocks xmlns:a="http://schemas.openxmlformats.org/drawingml/2006/main" noChangeAspect="1"/>
        </xdr:cNvPicPr>
      </xdr:nvPicPr>
      <xdr:blipFill>
        <a:blip xmlns:r="http://schemas.openxmlformats.org/officeDocument/2006/relationships" xmlns:a="http://schemas.openxmlformats.org/drawingml/2006/main" r:embed="Recfda11afa534f59"/>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9</xdr:row>
      <xdr:rowOff>66675</xdr:rowOff>
    </xdr:from>
    <xdr:ext cx="4953000" cy="2828925"/>
    <xdr:pic>
      <xdr:nvPicPr>
        <xdr:cNvPr id="12" name="/xl/media/image99.jpeg"/>
        <xdr:cNvPicPr>
          <a:picLocks xmlns:a="http://schemas.openxmlformats.org/drawingml/2006/main" noChangeAspect="1"/>
        </xdr:cNvPicPr>
      </xdr:nvPicPr>
      <xdr:blipFill>
        <a:blip xmlns:r="http://schemas.openxmlformats.org/officeDocument/2006/relationships" xmlns:a="http://schemas.openxmlformats.org/drawingml/2006/main" r:embed="Rc250448775914d89"/>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10</xdr:row>
      <xdr:rowOff>57150</xdr:rowOff>
    </xdr:from>
    <xdr:ext cx="4895850" cy="2857500"/>
    <xdr:pic>
      <xdr:nvPicPr>
        <xdr:cNvPr id="13" name="/xl/media/image100.jpeg"/>
        <xdr:cNvPicPr>
          <a:picLocks xmlns:a="http://schemas.openxmlformats.org/drawingml/2006/main" noChangeAspect="1"/>
        </xdr:cNvPicPr>
      </xdr:nvPicPr>
      <xdr:blipFill>
        <a:blip xmlns:r="http://schemas.openxmlformats.org/officeDocument/2006/relationships" xmlns:a="http://schemas.openxmlformats.org/drawingml/2006/main" r:embed="Rda5ad315c4a94163"/>
        <a:stretch xmlns:a="http://schemas.openxmlformats.org/drawingml/2006/main">
          <a:fillRect/>
        </a:stretch>
      </xdr:blipFill>
      <xdr:spPr>
        <a:prstGeom xmlns:a="http://schemas.openxmlformats.org/drawingml/2006/main" prst="rect"/>
      </xdr:spPr>
    </xdr:pic>
    <xdr:clientData/>
  </xdr:oneCellAnchor>
  <xdr:oneCellAnchor>
    <xdr:from>
      <xdr:col>2</xdr:col>
      <xdr:colOff>85725</xdr:colOff>
      <xdr:row>10</xdr:row>
      <xdr:rowOff>57150</xdr:rowOff>
    </xdr:from>
    <xdr:ext cx="4895850" cy="2857500"/>
    <xdr:pic>
      <xdr:nvPicPr>
        <xdr:cNvPr id="14" name="/xl/media/image101.jpeg"/>
        <xdr:cNvPicPr>
          <a:picLocks xmlns:a="http://schemas.openxmlformats.org/drawingml/2006/main" noChangeAspect="1"/>
        </xdr:cNvPicPr>
      </xdr:nvPicPr>
      <xdr:blipFill>
        <a:blip xmlns:r="http://schemas.openxmlformats.org/officeDocument/2006/relationships" xmlns:a="http://schemas.openxmlformats.org/drawingml/2006/main" r:embed="R7d2901a4cbcb400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xdr:row>
      <xdr:rowOff>57150</xdr:rowOff>
    </xdr:from>
    <xdr:ext cx="4905375" cy="2857500"/>
    <xdr:pic>
      <xdr:nvPicPr>
        <xdr:cNvPr id="15" name="/xl/media/image102.jpeg"/>
        <xdr:cNvPicPr>
          <a:picLocks xmlns:a="http://schemas.openxmlformats.org/drawingml/2006/main" noChangeAspect="1"/>
        </xdr:cNvPicPr>
      </xdr:nvPicPr>
      <xdr:blipFill>
        <a:blip xmlns:r="http://schemas.openxmlformats.org/officeDocument/2006/relationships" xmlns:a="http://schemas.openxmlformats.org/drawingml/2006/main" r:embed="R164366d884344b3e"/>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11</xdr:row>
      <xdr:rowOff>66675</xdr:rowOff>
    </xdr:from>
    <xdr:ext cx="4953000" cy="2828925"/>
    <xdr:pic>
      <xdr:nvPicPr>
        <xdr:cNvPr id="16" name="/xl/media/image103.jpeg"/>
        <xdr:cNvPicPr>
          <a:picLocks xmlns:a="http://schemas.openxmlformats.org/drawingml/2006/main" noChangeAspect="1"/>
        </xdr:cNvPicPr>
      </xdr:nvPicPr>
      <xdr:blipFill>
        <a:blip xmlns:r="http://schemas.openxmlformats.org/officeDocument/2006/relationships" xmlns:a="http://schemas.openxmlformats.org/drawingml/2006/main" r:embed="Rc698cb466ee6413d"/>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12</xdr:row>
      <xdr:rowOff>57150</xdr:rowOff>
    </xdr:from>
    <xdr:ext cx="4895850" cy="2857500"/>
    <xdr:pic>
      <xdr:nvPicPr>
        <xdr:cNvPr id="17" name="/xl/media/image104.jpeg"/>
        <xdr:cNvPicPr>
          <a:picLocks xmlns:a="http://schemas.openxmlformats.org/drawingml/2006/main" noChangeAspect="1"/>
        </xdr:cNvPicPr>
      </xdr:nvPicPr>
      <xdr:blipFill>
        <a:blip xmlns:r="http://schemas.openxmlformats.org/officeDocument/2006/relationships" xmlns:a="http://schemas.openxmlformats.org/drawingml/2006/main" r:embed="Ra51201ff72bb4c9b"/>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12</xdr:row>
      <xdr:rowOff>114300</xdr:rowOff>
    </xdr:from>
    <xdr:ext cx="4953000" cy="2743200"/>
    <xdr:pic>
      <xdr:nvPicPr>
        <xdr:cNvPr id="18" name="/xl/media/image105.jpeg"/>
        <xdr:cNvPicPr>
          <a:picLocks xmlns:a="http://schemas.openxmlformats.org/drawingml/2006/main" noChangeAspect="1"/>
        </xdr:cNvPicPr>
      </xdr:nvPicPr>
      <xdr:blipFill>
        <a:blip xmlns:r="http://schemas.openxmlformats.org/officeDocument/2006/relationships" xmlns:a="http://schemas.openxmlformats.org/drawingml/2006/main" r:embed="R0283d000b8484e7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xdr:row>
      <xdr:rowOff>57150</xdr:rowOff>
    </xdr:from>
    <xdr:ext cx="4905375" cy="2857500"/>
    <xdr:pic>
      <xdr:nvPicPr>
        <xdr:cNvPr id="19" name="/xl/media/image106.jpeg"/>
        <xdr:cNvPicPr>
          <a:picLocks xmlns:a="http://schemas.openxmlformats.org/drawingml/2006/main" noChangeAspect="1"/>
        </xdr:cNvPicPr>
      </xdr:nvPicPr>
      <xdr:blipFill>
        <a:blip xmlns:r="http://schemas.openxmlformats.org/officeDocument/2006/relationships" xmlns:a="http://schemas.openxmlformats.org/drawingml/2006/main" r:embed="Rb77e545fdc6d4f8d"/>
        <a:stretch xmlns:a="http://schemas.openxmlformats.org/drawingml/2006/main">
          <a:fillRect/>
        </a:stretch>
      </xdr:blipFill>
      <xdr:spPr>
        <a:prstGeom xmlns:a="http://schemas.openxmlformats.org/drawingml/2006/main" prst="rect"/>
      </xdr:spPr>
    </xdr:pic>
    <xdr:clientData/>
  </xdr:oneCellAnchor>
  <xdr:oneCellAnchor>
    <xdr:from>
      <xdr:col>2</xdr:col>
      <xdr:colOff>66675</xdr:colOff>
      <xdr:row>13</xdr:row>
      <xdr:rowOff>57150</xdr:rowOff>
    </xdr:from>
    <xdr:ext cx="4933950" cy="2857500"/>
    <xdr:pic>
      <xdr:nvPicPr>
        <xdr:cNvPr id="20" name="/xl/media/image107.jpeg"/>
        <xdr:cNvPicPr>
          <a:picLocks xmlns:a="http://schemas.openxmlformats.org/drawingml/2006/main" noChangeAspect="1"/>
        </xdr:cNvPicPr>
      </xdr:nvPicPr>
      <xdr:blipFill>
        <a:blip xmlns:r="http://schemas.openxmlformats.org/officeDocument/2006/relationships" xmlns:a="http://schemas.openxmlformats.org/drawingml/2006/main" r:embed="Rf997a5761ed44b9f"/>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Claude" id="{BD3E7C1A-E819-A397-D013-050D295616A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f15e7a01ce834232" /><Relationship Type="http://schemas.openxmlformats.org/officeDocument/2006/relationships/vmlDrawing" Target="/xl/drawings/vmldrawing.vml" Id="R68b1f15156314299" /><Relationship Type="http://schemas.openxmlformats.org/officeDocument/2006/relationships/drawing" Target="/xl/drawings/drawing1.xml" Id="Rf704135466e5462a" /></Relationships>
</file>

<file path=xl/worksheets/_rels/sheet2.xml.rels>&#65279;<?xml version="1.0" encoding="utf-8"?><Relationships xmlns="http://schemas.openxmlformats.org/package/2006/relationships"><Relationship Type="http://schemas.openxmlformats.org/officeDocument/2006/relationships/drawing" Target="/xl/drawings/drawing2.xml" Id="R5db606b543c34f49" /></Relationships>
</file>

<file path=xl/worksheets/_rels/sheet3.xml.rels>&#65279;<?xml version="1.0" encoding="utf-8"?><Relationships xmlns="http://schemas.openxmlformats.org/package/2006/relationships"><Relationship Type="http://schemas.openxmlformats.org/officeDocument/2006/relationships/drawing" Target="/xl/drawings/drawing3.xml" Id="R2ce8c30624864ce3" /></Relationships>
</file>

<file path=xl/worksheets/sheet1.xml><?xml version="1.0" encoding="utf-8"?>
<x:worksheet xmlns:x="http://schemas.openxmlformats.org/spreadsheetml/2006/main">
  <x:sheetViews>
    <x:sheetView workbookViewId="0">
      <x:pane xSplit="5" ySplit="4" topLeftCell="F5" activePane="bottomRight" state="frozen"/>
    </x:sheetView>
  </x:sheetViews>
  <x:sheetFormatPr baseColWidth="8" defaultRowHeight="15"/>
  <x:cols>
    <x:col min="1" max="1" width="4" customWidth="1"/>
    <x:col min="2" max="2" width="16" customWidth="1"/>
    <x:col min="3" max="3" width="13" customWidth="1"/>
    <x:col min="4" max="4" width="14" customWidth="1"/>
    <x:col min="5" max="5" width="89.5999984741211" customWidth="1"/>
    <x:col min="6" max="6" width="89.5999984741211" customWidth="1"/>
    <x:col min="7" max="7" width="14" customWidth="1"/>
    <x:col min="8" max="8" width="7" customWidth="1"/>
    <x:col min="9" max="9" width="13" customWidth="1"/>
    <x:col min="10" max="10" width="13" customWidth="1"/>
    <x:col min="11" max="11" width="13" customWidth="1"/>
    <x:col min="12" max="12" width="13" customWidth="1"/>
    <x:col min="13" max="13" width="13" customWidth="1"/>
    <x:col min="14" max="14" width="13" customWidth="1"/>
    <x:col min="15" max="15" width="13" customWidth="1"/>
    <x:col min="16" max="16" width="13" customWidth="1"/>
    <x:col min="17" max="17" width="13" customWidth="1"/>
    <x:col min="18" max="18" width="13" customWidth="1"/>
    <x:col min="19" max="19" width="13" customWidth="1"/>
    <x:col min="20" max="20" width="13" customWidth="1"/>
    <x:col min="21" max="21" width="13" customWidth="1"/>
    <x:col min="22" max="22" width="13" customWidth="1"/>
    <x:col min="23" max="23" width="13" customWidth="1"/>
    <x:col min="24" max="24" width="13" customWidth="1"/>
    <x:col min="25" max="25" width="58" customWidth="1"/>
    <x:col min="26" max="26" width="34" customWidth="1"/>
    <x:col min="27" max="27" width="48" customWidth="1"/>
    <x:col min="28" max="28" width="40" customWidth="1"/>
    <x:col min="29" max="29" width="7" customWidth="1"/>
    <x:col min="30" max="30" width="9" customWidth="1"/>
    <x:col min="31" max="31" width="9" customWidth="1"/>
    <x:col min="32" max="32" width="8" customWidth="1"/>
    <x:col min="33" max="33" width="8" customWidth="1"/>
    <x:col min="34" max="34" width="9" customWidth="1"/>
    <x:col min="35" max="35" width="13" customWidth="1"/>
    <x:col min="36" max="36" width="30" customWidth="1"/>
    <x:col min="37" max="37" width="14" customWidth="1"/>
    <x:col min="38" max="38" width="9" customWidth="1"/>
    <x:col min="39" max="39" width="7" customWidth="1"/>
    <x:col min="40" max="40" width="7" customWidth="1"/>
    <x:col min="41" max="41" width="13" customWidth="1"/>
    <x:col min="42" max="42" width="13" customWidth="1"/>
    <x:col min="43" max="43" width="6" customWidth="1"/>
    <x:col min="44" max="44" width="7" customWidth="1"/>
    <x:col min="45" max="45" width="13" customWidth="1"/>
    <x:col min="46" max="46" width="13" customWidth="1"/>
    <x:col min="47" max="47" width="13" customWidth="1"/>
    <x:col min="48" max="48" width="8" customWidth="1"/>
    <x:col min="49" max="49" width="10" customWidth="1"/>
    <x:col min="50" max="50" width="9" customWidth="1"/>
    <x:col min="51" max="51" width="7" customWidth="1"/>
    <x:col min="52" max="52" width="13" customWidth="1"/>
    <x:col min="53" max="53" width="13" customWidth="1"/>
    <x:col min="54" max="54" width="16" customWidth="1"/>
    <x:col min="55" max="55" width="8" customWidth="1"/>
    <x:col min="56" max="56" width="24" customWidth="1"/>
    <x:col min="57" max="57" width="14" customWidth="1"/>
    <x:col min="58" max="58" width="48" customWidth="1"/>
    <x:col min="59" max="59" width="26" customWidth="1"/>
    <x:col min="60" max="60" width="16" customWidth="1"/>
    <x:col min="61" max="61" width="10" customWidth="1"/>
    <x:col min="62" max="62" width="8" customWidth="1"/>
    <x:col min="63" max="63" width="8" customWidth="1"/>
    <x:col min="64" max="64" width="10" customWidth="1"/>
    <x:col min="65" max="65" width="18" customWidth="1"/>
    <x:col min="66" max="66" width="7" customWidth="1"/>
    <x:col min="67" max="67" width="7" customWidth="1"/>
    <x:col min="68" max="68" width="7" customWidth="1"/>
    <x:col min="69" max="69" width="7" customWidth="1"/>
    <x:col min="70" max="70" width="7" customWidth="1"/>
    <x:col min="71" max="71" width="7" customWidth="1"/>
    <x:col min="72" max="72" width="8" customWidth="1"/>
    <x:col min="73" max="73" width="26" customWidth="1"/>
    <x:col min="74" max="74" width="34" customWidth="1"/>
    <x:col min="75" max="75" width="40" customWidth="1"/>
    <x:col min="76" max="76" width="70" customWidth="1"/>
    <x:col min="77" max="77" width="9" customWidth="1"/>
    <x:col min="78" max="78" width="8" customWidth="1"/>
    <x:col min="79" max="79" width="50" customWidth="1"/>
    <x:col min="80" max="80" width="8" customWidth="1"/>
    <x:col min="81" max="81" width="7" customWidth="1"/>
    <x:col min="82" max="82" width="13" customWidth="1"/>
    <x:col min="83" max="83" width="13" customWidth="1"/>
    <x:col min="84" max="84" width="12" customWidth="1"/>
    <x:col min="85" max="85" width="44" customWidth="1"/>
    <x:col min="86" max="86" width="18" customWidth="1"/>
    <x:col min="87" max="87" width="60" customWidth="1"/>
  </x:cols>
  <x:sheetData>
    <x:row r="1">
      <x:c r="A1" s="1" t="inlineStr">
        <x:is>
          <x:t xml:space="preserve">Terepasztal locomotives: wheel pairs, bogie proposals and size classes</x:t>
        </x:is>
      </x:c>
    </x:row>
    <x:row r="2">
      <x:c r="A2" s="2" t="inlineStr">
        <x:is>
          <x:t xml:space="preserve">Wheel pairs are numbered on the near side, 1 = rearmost, towards the front; cell colour = proposed bogie group (see Legend). Orange Status = narrow gauge: model images (front + rear) are ready; the narrow-gauge track itself is not in the game yet. Blue text = proposal to review. Game data: terepasztal-local repo.</x:t>
        </x:is>
      </x:c>
    </x:row>
    <x:row r="3">
      <x:c r="A3" s="3" t="inlineStr">
        <x:is>
          <x:t xml:space="preserve">Locomotive</x:t>
        </x:is>
      </x:c>
      <x:c r="B3" s="51" t="n"/>
      <x:c r="C3" s="51" t="n"/>
      <x:c r="D3" s="51" t="n"/>
      <x:c r="E3" s="51" t="n"/>
      <x:c r="F3" s="52" t="n"/>
      <x:c r="G3" s="3" t="inlineStr">
        <x:is>
          <x:t xml:space="preserve">Wheel pairs visible from one side (1 = rear → front)</x:t>
        </x:is>
      </x:c>
      <x:c r="H3" s="51" t="n"/>
      <x:c r="I3" s="51" t="n"/>
      <x:c r="J3" s="51" t="n"/>
      <x:c r="K3" s="51" t="n"/>
      <x:c r="L3" s="51" t="n"/>
      <x:c r="M3" s="51" t="n"/>
      <x:c r="N3" s="51" t="n"/>
      <x:c r="O3" s="51" t="n"/>
      <x:c r="P3" s="51" t="n"/>
      <x:c r="Q3" s="51" t="n"/>
      <x:c r="R3" s="51" t="n"/>
      <x:c r="S3" s="51" t="n"/>
      <x:c r="T3" s="51" t="n"/>
      <x:c r="U3" s="51" t="n"/>
      <x:c r="V3" s="51" t="n"/>
      <x:c r="W3" s="51" t="n"/>
      <x:c r="X3" s="52" t="n"/>
      <x:c r="Y3" s="3" t="inlineStr">
        <x:is>
          <x:t xml:space="preserve">Bogie proposal</x:t>
        </x:is>
      </x:c>
      <x:c r="Z3" s="51" t="n"/>
      <x:c r="AA3" s="51" t="n"/>
      <x:c r="AB3" s="52" t="n"/>
      <x:c r="AC3" s="3" t="inlineStr">
        <x:is>
          <x:t xml:space="preserve">Size &amp; gauge</x:t>
        </x:is>
      </x:c>
      <x:c r="AD3" s="51" t="n"/>
      <x:c r="AE3" s="51" t="n"/>
      <x:c r="AF3" s="51" t="n"/>
      <x:c r="AG3" s="52" t="n"/>
      <x:c r="AH3" s="3" t="inlineStr">
        <x:is>
          <x:t xml:space="preserve">File</x:t>
        </x:is>
      </x:c>
      <x:c r="AI3" s="51" t="n"/>
      <x:c r="AJ3" s="51" t="n"/>
      <x:c r="AK3" s="51" t="n"/>
      <x:c r="AL3" s="52" t="n"/>
      <x:c r="AM3" s="3" t="inlineStr">
        <x:is>
          <x:t xml:space="preserve">Game data</x:t>
        </x:is>
      </x:c>
      <x:c r="AN3" s="51" t="n"/>
      <x:c r="AO3" s="51" t="n"/>
      <x:c r="AP3" s="51" t="n"/>
      <x:c r="AQ3" s="51" t="n"/>
      <x:c r="AR3" s="51" t="n"/>
      <x:c r="AS3" s="51" t="n"/>
      <x:c r="AT3" s="51" t="n"/>
      <x:c r="AU3" s="51" t="n"/>
      <x:c r="AV3" s="51" t="n"/>
      <x:c r="AW3" s="51" t="n"/>
      <x:c r="AX3" s="51" t="n"/>
      <x:c r="AY3" s="51" t="n"/>
      <x:c r="AZ3" s="51" t="n"/>
      <x:c r="BA3" s="51" t="n"/>
      <x:c r="BB3" s="51" t="n"/>
      <x:c r="BC3" s="51" t="n"/>
      <x:c r="BD3" s="51" t="n"/>
      <x:c r="BE3" s="51" t="n"/>
      <x:c r="BF3" s="52" t="n"/>
      <x:c r="BG3" s="3" t="inlineStr">
        <x:is>
          <x:t xml:space="preserve">Prototype (researched)</x:t>
        </x:is>
      </x:c>
      <x:c r="BH3" s="51" t="n"/>
      <x:c r="BI3" s="51" t="n"/>
      <x:c r="BJ3" s="51" t="n"/>
      <x:c r="BK3" s="51" t="n"/>
      <x:c r="BL3" s="51" t="n"/>
      <x:c r="BM3" s="51" t="n"/>
      <x:c r="BN3" s="51" t="n"/>
      <x:c r="BO3" s="51" t="n"/>
      <x:c r="BP3" s="51" t="n"/>
      <x:c r="BQ3" s="51" t="n"/>
      <x:c r="BR3" s="51" t="n"/>
      <x:c r="BS3" s="51" t="n"/>
      <x:c r="BT3" s="51" t="n"/>
      <x:c r="BU3" s="51" t="n"/>
      <x:c r="BV3" s="51" t="n"/>
      <x:c r="BW3" s="52" t="n"/>
      <x:c r="BX3" s="3" t="inlineStr">
        <x:is>
          <x:t xml:space="preserve">Model image</x:t>
        </x:is>
      </x:c>
      <x:c r="BY3" s="3" t="inlineStr">
        <x:is>
          <x:t xml:space="preserve">Railcraft spec</x:t>
        </x:is>
      </x:c>
      <x:c r="BZ3" s="51" t="n"/>
      <x:c r="CA3" s="52" t="n"/>
      <x:c r="CB3" s="3" t="inlineStr">
        <x:is>
          <x:t xml:space="preserve">Asset pipeline</x:t>
        </x:is>
      </x:c>
      <x:c r="CC3" s="51" t="n"/>
      <x:c r="CD3" s="51" t="n"/>
      <x:c r="CE3" s="51" t="n"/>
      <x:c r="CF3" s="51" t="n"/>
      <x:c r="CG3" s="52" t="n"/>
      <x:c r="CH3" t="inlineStr">
        <x:is>
          <x:t xml:space="preserve">Size ladder</x:t>
        </x:is>
      </x:c>
    </x:row>
    <x:row r="4" ht="42" customHeight="1">
      <x:c r="A4" s="5" t="inlineStr">
        <x:is>
          <x:t xml:space="preserve">#</x:t>
        </x:is>
      </x:c>
      <x:c r="B4" s="5" t="inlineStr">
        <x:is>
          <x:t xml:space="preserve">Locomotive</x:t>
        </x:is>
      </x:c>
      <x:c r="C4" s="5" t="inlineStr">
        <x:is>
          <x:t xml:space="preserve">Class (Size)</x:t>
        </x:is>
      </x:c>
      <x:c r="D4" s="5" t="inlineStr">
        <x:is>
          <x:t xml:space="preserve">Status</x:t>
        </x:is>
      </x:c>
      <x:c r="E4" s="5" t="inlineStr">
        <x:is>
          <x:t xml:space="preserve">Picture (model image)</x:t>
        </x:is>
      </x:c>
      <x:c r="F4" s="5" t="inlineStr">
        <x:is>
          <x:t xml:space="preserve">Rear view</x:t>
        </x:is>
      </x:c>
      <x:c r="G4" s="5" t="inlineStr">
        <x:is>
          <x:t xml:space="preserve">Wheel arrangement as drawn</x:t>
        </x:is>
      </x:c>
      <x:c r="H4" s="5" t="inlineStr">
        <x:is>
          <x:t xml:space="preserve">Visible wheel pairs</x:t>
        </x:is>
      </x:c>
      <x:c r="I4" s="5" t="inlineStr">
        <x:is>
          <x:t xml:space="preserve">1</x:t>
        </x:is>
      </x:c>
      <x:c r="J4" s="5" t="inlineStr">
        <x:is>
          <x:t xml:space="preserve">2</x:t>
        </x:is>
      </x:c>
      <x:c r="K4" s="5" t="inlineStr">
        <x:is>
          <x:t xml:space="preserve">3</x:t>
        </x:is>
      </x:c>
      <x:c r="L4" s="5" t="inlineStr">
        <x:is>
          <x:t xml:space="preserve">4</x:t>
        </x:is>
      </x:c>
      <x:c r="M4" s="5" t="inlineStr">
        <x:is>
          <x:t xml:space="preserve">5</x:t>
        </x:is>
      </x:c>
      <x:c r="N4" s="5" t="inlineStr">
        <x:is>
          <x:t xml:space="preserve">6</x:t>
        </x:is>
      </x:c>
      <x:c r="O4" s="5" t="inlineStr">
        <x:is>
          <x:t xml:space="preserve">7</x:t>
        </x:is>
      </x:c>
      <x:c r="P4" s="5" t="inlineStr">
        <x:is>
          <x:t xml:space="preserve">8</x:t>
        </x:is>
      </x:c>
      <x:c r="Q4" s="5" t="inlineStr">
        <x:is>
          <x:t xml:space="preserve">9</x:t>
        </x:is>
      </x:c>
      <x:c r="R4" s="5" t="inlineStr">
        <x:is>
          <x:t xml:space="preserve">10</x:t>
        </x:is>
      </x:c>
      <x:c r="S4" s="5" t="inlineStr">
        <x:is>
          <x:t xml:space="preserve">11</x:t>
        </x:is>
      </x:c>
      <x:c r="T4" s="5" t="inlineStr">
        <x:is>
          <x:t xml:space="preserve">12</x:t>
        </x:is>
      </x:c>
      <x:c r="U4" s="5" t="inlineStr">
        <x:is>
          <x:t xml:space="preserve">13</x:t>
        </x:is>
      </x:c>
      <x:c r="V4" s="5" t="inlineStr">
        <x:is>
          <x:t xml:space="preserve">14</x:t>
        </x:is>
      </x:c>
      <x:c r="W4" s="5" t="inlineStr">
        <x:is>
          <x:t xml:space="preserve">15</x:t>
        </x:is>
      </x:c>
      <x:c r="X4" s="5" t="inlineStr">
        <x:is>
          <x:t xml:space="preserve">16</x:t>
        </x:is>
      </x:c>
      <x:c r="Y4" s="5" t="inlineStr">
        <x:is>
          <x:t xml:space="preserve">Proposed bogie configuration (wheel pairs per bogie)</x:t>
        </x:is>
      </x:c>
      <x:c r="Z4" s="5" t="inlineStr">
        <x:is>
          <x:t xml:space="preserve">Alternative</x:t>
        </x:is>
      </x:c>
      <x:c r="AA4" s="5" t="inlineStr">
        <x:is>
          <x:t xml:space="preserve">Image notes</x:t>
        </x:is>
      </x:c>
      <x:c r="AB4" s="5" t="inlineStr">
        <x:is>
          <x:t xml:space="preserve">Current game bogie setup (locomotives.json)</x:t>
        </x:is>
      </x:c>
      <x:c r="AC4" s="5" t="inlineStr">
        <x:is>
          <x:t xml:space="preserve">Size (tiles)</x:t>
        </x:is>
      </x:c>
      <x:c r="AD4" s="5" t="inlineStr">
        <x:is>
          <x:t xml:space="preserve">Track gauge</x:t>
        </x:is>
      </x:c>
      <x:c r="AE4" s="5" t="inlineStr">
        <x:is>
          <x:t xml:space="preserve">Current game size</x:t>
        </x:is>
      </x:c>
      <x:c r="AF4" s="5" t="inlineStr">
        <x:is>
          <x:t xml:space="preserve">Current game length (tiles)</x:t>
        </x:is>
      </x:c>
      <x:c r="AG4" s="5" t="inlineStr">
        <x:is>
          <x:t xml:space="preserve">Length change (tiles)</x:t>
        </x:is>
      </x:c>
      <x:c r="AH4" s="5" t="inlineStr">
        <x:is>
          <x:t xml:space="preserve">Folder</x:t>
        </x:is>
      </x:c>
      <x:c r="AI4" s="5" t="inlineStr">
        <x:is>
          <x:t xml:space="preserve">Gauge subfolder</x:t>
        </x:is>
      </x:c>
      <x:c r="AJ4" s="5" t="inlineStr">
        <x:is>
          <x:t xml:space="preserve">Image file</x:t>
        </x:is>
      </x:c>
      <x:c r="AK4" s="5" t="inlineStr">
        <x:is>
          <x:t xml:space="preserve">Game id</x:t>
        </x:is>
      </x:c>
      <x:c r="AL4" s="5" t="inlineStr">
        <x:is>
          <x:t xml:space="preserve">Type</x:t>
        </x:is>
      </x:c>
      <x:c r="AM4" s="5" t="inlineStr">
        <x:is>
          <x:t xml:space="preserve">Rarity</x:t>
        </x:is>
      </x:c>
      <x:c r="AN4" s="5" t="inlineStr">
        <x:is>
          <x:t xml:space="preserve">Speed</x:t>
        </x:is>
      </x:c>
      <x:c r="AO4" s="5" t="inlineStr">
        <x:is>
          <x:t xml:space="preserve">Power</x:t>
        </x:is>
      </x:c>
      <x:c r="AP4" s="5" t="inlineStr">
        <x:is>
          <x:t xml:space="preserve">Weight</x:t>
        </x:is>
      </x:c>
      <x:c r="AQ4" s="5" t="inlineStr">
        <x:is>
          <x:t xml:space="preserve">Crew</x:t>
        </x:is>
      </x:c>
      <x:c r="AR4" s="5" t="inlineStr">
        <x:is>
          <x:t xml:space="preserve">Fuel cap</x:t>
        </x:is>
      </x:c>
      <x:c r="AS4" s="5" t="inlineStr">
        <x:is>
          <x:t xml:space="preserve">Fuel / tile</x:t>
        </x:is>
      </x:c>
      <x:c r="AT4" s="5" t="inlineStr">
        <x:is>
          <x:t xml:space="preserve">Water cap</x:t>
        </x:is>
      </x:c>
      <x:c r="AU4" s="5" t="inlineStr">
        <x:is>
          <x:t xml:space="preserve">Water / tile</x:t>
        </x:is>
      </x:c>
      <x:c r="AV4" s="5" t="inlineStr">
        <x:is>
          <x:t xml:space="preserve">Power / tile (electric)</x:t>
        </x:is>
      </x:c>
      <x:c r="AW4" s="5" t="inlineStr">
        <x:is>
          <x:t xml:space="preserve">Collector</x:t>
        </x:is>
      </x:c>
      <x:c r="AX4" s="5" t="inlineStr">
        <x:is>
          <x:t xml:space="preserve">Control class</x:t>
        </x:is>
      </x:c>
      <x:c r="AY4" s="5" t="inlineStr">
        <x:is>
          <x:t xml:space="preserve">High speed</x:t>
        </x:is>
      </x:c>
      <x:c r="AZ4" s="5" t="inlineStr">
        <x:is>
          <x:t xml:space="preserve">In-cab</x:t>
        </x:is>
      </x:c>
      <x:c r="BA4" s="5" t="inlineStr">
        <x:is>
          <x:t xml:space="preserve">Starter</x:t>
        </x:is>
      </x:c>
      <x:c r="BB4" s="5" t="inlineStr">
        <x:is>
          <x:t xml:space="preserve">Body style</x:t>
        </x:is>
      </x:c>
      <x:c r="BC4" s="5" t="inlineStr">
        <x:is>
          <x:t xml:space="preserve">Paint</x:t>
        </x:is>
      </x:c>
      <x:c r="BD4" s="5" t="inlineStr">
        <x:is>
          <x:t xml:space="preserve">Craft cost per copy</x:t>
        </x:is>
      </x:c>
      <x:c r="BE4" s="5" t="inlineStr">
        <x:is>
          <x:t xml:space="preserve">Gacha banner</x:t>
        </x:is>
      </x:c>
      <x:c r="BF4" s="5" t="inlineStr">
        <x:is>
          <x:t xml:space="preserve">Era / description</x:t>
        </x:is>
      </x:c>
      <x:c r="BG4" s="5" t="inlineStr">
        <x:is>
          <x:t xml:space="preserve">Prototype</x:t>
        </x:is>
      </x:c>
      <x:c r="BH4" s="5" t="inlineStr">
        <x:is>
          <x:t xml:space="preserve">Builder</x:t>
        </x:is>
      </x:c>
      <x:c r="BI4" s="5" t="inlineStr">
        <x:is>
          <x:t xml:space="preserve">Built</x:t>
        </x:is>
      </x:c>
      <x:c r="BJ4" s="5" t="inlineStr">
        <x:is>
          <x:t xml:space="preserve">Number built</x:t>
        </x:is>
      </x:c>
      <x:c r="BK4" s="5" t="inlineStr">
        <x:is>
          <x:t xml:space="preserve">Gauge (mm)</x:t>
        </x:is>
      </x:c>
      <x:c r="BL4" s="5" t="inlineStr">
        <x:is>
          <x:t xml:space="preserve">Wheel arrangement (UIC)</x:t>
        </x:is>
      </x:c>
      <x:c r="BM4" s="5" t="inlineStr">
        <x:is>
          <x:t xml:space="preserve">Drive</x:t>
        </x:is>
      </x:c>
      <x:c r="BN4" s="5" t="inlineStr">
        <x:is>
          <x:t xml:space="preserve">Length (m)</x:t>
        </x:is>
      </x:c>
      <x:c r="BO4" s="5" t="inlineStr">
        <x:is>
          <x:t xml:space="preserve">Width (m)</x:t>
        </x:is>
      </x:c>
      <x:c r="BP4" s="5" t="inlineStr">
        <x:is>
          <x:t xml:space="preserve">Height (m)</x:t>
        </x:is>
      </x:c>
      <x:c r="BQ4" s="5" t="inlineStr">
        <x:is>
          <x:t xml:space="preserve">Weight (t)</x:t>
        </x:is>
      </x:c>
      <x:c r="BR4" s="5" t="inlineStr">
        <x:is>
          <x:t xml:space="preserve">Power (kW)</x:t>
        </x:is>
      </x:c>
      <x:c r="BS4" s="5" t="inlineStr">
        <x:is>
          <x:t xml:space="preserve">Power (hp)</x:t>
        </x:is>
      </x:c>
      <x:c r="BT4" s="5" t="inlineStr">
        <x:is>
          <x:t xml:space="preserve">Max speed (km/h)</x:t>
        </x:is>
      </x:c>
      <x:c r="BU4" s="5" t="inlineStr">
        <x:is>
          <x:t xml:space="preserve">Where to see it</x:t>
        </x:is>
      </x:c>
      <x:c r="BV4" s="5" t="inlineStr">
        <x:is>
          <x:t xml:space="preserve">Look (for the model image)</x:t>
        </x:is>
      </x:c>
      <x:c r="BW4" s="5" t="inlineStr">
        <x:is>
          <x:t xml:space="preserve">Sources</x:t>
        </x:is>
      </x:c>
      <x:c r="BX4" s="5" t="inlineStr">
        <x:is>
          <x:t xml:space="preserve">Prompt for the PNG model (SpriteCook / image generation)</x:t>
        </x:is>
      </x:c>
      <x:c r="BY4" s="5" t="inlineStr">
        <x:is>
          <x:t xml:space="preserve">Body plan</x:t>
        </x:is>
      </x:c>
      <x:c r="BZ4" s="5" t="inlineStr">
        <x:is>
          <x:t xml:space="preserve">Regular track allowed</x:t>
        </x:is>
      </x:c>
      <x:c r="CA4" s="5" t="inlineStr">
        <x:is>
          <x:t xml:space="preserve">Layout (railcraft-specifications.json)</x:t>
        </x:is>
      </x:c>
      <x:c r="CB4" s="5" t="inlineStr">
        <x:is>
          <x:t xml:space="preserve">Length over buffers (m)</x:t>
        </x:is>
      </x:c>
      <x:c r="CC4" s="5" t="inlineStr">
        <x:is>
          <x:t xml:space="preserve">Width (m)</x:t>
        </x:is>
      </x:c>
      <x:c r="CD4" s="5" t="inlineStr">
        <x:is>
          <x:t xml:space="preserve">Height (m)</x:t>
        </x:is>
      </x:c>
      <x:c r="CE4" s="5" t="inlineStr">
        <x:is>
          <x:t xml:space="preserve">Sprite slot (tiles)</x:t>
        </x:is>
      </x:c>
      <x:c r="CF4" s="5" t="inlineStr">
        <x:is>
          <x:t xml:space="preserve">Pipeline status</x:t>
        </x:is>
      </x:c>
      <x:c r="CG4" s="5" t="inlineStr">
        <x:is>
          <x:t xml:space="preserve">Pipeline notes</x:t>
        </x:is>
      </x:c>
      <x:c r="CH4" s="5" t="inlineStr">
        <x:is>
          <x:t xml:space="preserve">Length in the game (tiles, Ladder B)</x:t>
        </x:is>
      </x:c>
      <x:c r="CI4" s="5" t="str">
        <x:v>Owner's model review (latest: 2026-10-08)</x:v>
      </x:c>
    </x:row>
    <x:row r="5" ht="324" customHeight="1">
      <x:c r="A5" s="6" t="n">
        <x:v>1</x:v>
      </x:c>
      <x:c r="B5" s="6" t="inlineStr">
        <x:is>
          <x:t xml:space="preserve">Stephenson's Rocket</x:t>
        </x:is>
      </x:c>
      <x:c r="C5" s="7" t="str">
        <x:f>IFERROR(INDEX('Size classes'!$C$5:$C$11,MATCH($AC5,'Size classes'!$A$5:$A$11,0))&amp;" ("&amp;INDEX('Size classes'!$B$5:$B$11,MATCH($AC5,'Size classes'!$A$5:$A$11,0))&amp;")","")</x:f>
        <x:v>Corvette (XS)</x:v>
      </x:c>
      <x:c r="D5" s="8" t="inlineStr">
        <x:is>
          <x:t xml:space="preserve">In game. CHANGE: Corvette (XS), narrow gauge; no longer the starter once narrow track exists.</x:t>
        </x:is>
      </x:c>
      <x:c r="E5" s="9" t="n"/>
      <x:c r="F5" s="10" t="inlineStr">
        <x:is>
          <x:t xml:space="preserve">no rear view yet</x:t>
        </x:is>
      </x:c>
      <x:c r="G5" s="6" t="inlineStr">
        <x:is>
          <x:t xml:space="preserve">2-2-0 as drawn</x:t>
        </x:is>
      </x:c>
      <x:c r="H5" s="11" t="n">
        <x:f>COUNTA(I5:X5)</x:f>
        <x:v>2</x:v>
      </x:c>
      <x:c r="I5" s="12" t="inlineStr">
        <x:is>
          <x:t xml:space="preserve">driver (large)</x:t>
        </x:is>
      </x:c>
      <x:c r="J5" s="12" t="inlineStr">
        <x:is>
          <x:t xml:space="preserve">carrying (small)</x:t>
        </x:is>
      </x:c>
      <x:c r="K5" s="6" t="n"/>
      <x:c r="L5" s="6" t="n"/>
      <x:c r="M5" s="6" t="n"/>
      <x:c r="N5" s="6" t="n"/>
      <x:c r="O5" s="6" t="n"/>
      <x:c r="P5" s="6" t="n"/>
      <x:c r="Q5" s="6" t="n"/>
      <x:c r="R5" s="6" t="n"/>
      <x:c r="S5" s="6" t="n"/>
      <x:c r="T5" s="6" t="n"/>
      <x:c r="U5" s="6" t="n"/>
      <x:c r="V5" s="6" t="n"/>
      <x:c r="W5" s="6" t="n"/>
      <x:c r="X5" s="6" t="n"/>
      <x:c r="Y5" s="6" t="inlineStr">
        <x:is>
          <x:t xml:space="preserve">Frame [engine]: 1-2 (rigid, baked; 2 virtual rail supports)</x:t>
        </x:is>
      </x:c>
      <x:c r="Z5" s="6" t="n"/>
      <x:c r="AA5" s="6" t="inlineStr">
        <x:is>
          <x:t xml:space="preserve">CHANGE: moved from Corvette (XS, 1 tile) to Skiff (XXS, 0.5 tile); image moved from 1\Regular to 0,5. It is the only regular-gauge Skiff. It stops being the starting loco: John Bull takes over. Art: the large driving wheel is drawn at the rear (coal end) and the small wheel at the front; the prototype Rocket is 0-2-2.</x:t>
        </x:is>
      </x:c>
      <x:c r="AB5" s="6" t="n"/>
      <x:c r="AC5" s="13" t="n">
        <x:v>0.5</x:v>
      </x:c>
      <x:c r="AD5" s="6" t="inlineStr">
        <x:is>
          <x:t xml:space="preserve">narrow</x:t>
        </x:is>
      </x:c>
      <x:c r="AE5" s="6" t="inlineStr">
        <x:is>
          <x:t xml:space="preserve">small</x:t>
        </x:is>
      </x:c>
      <x:c r="AF5" s="6" t="n">
        <x:v>1</x:v>
      </x:c>
      <x:c r="AG5" s="14" t="n">
        <x:f>IF(OR(AC5="",AF5=""),"",AC5-AF5)</x:f>
        <x:v>-0.5</x:v>
      </x:c>
      <x:c r="AH5" s="6" t="inlineStr">
        <x:is>
          <x:t xml:space="preserve">0,5</x:t>
        </x:is>
      </x:c>
      <x:c r="AI5" s="6" t="inlineStr">
        <x:is>
          <x:t xml:space="preserve">Stephenson's rocket</x:t>
        </x:is>
      </x:c>
      <x:c r="AJ5" s="6" t="inlineStr">
        <x:is>
          <x:t xml:space="preserve">loco-rocket--d33ad296.png</x:t>
        </x:is>
      </x:c>
      <x:c r="AK5" s="6" t="inlineStr">
        <x:is>
          <x:t xml:space="preserve">rocket</x:t>
        </x:is>
      </x:c>
      <x:c r="AL5" s="6" t="inlineStr">
        <x:is>
          <x:t xml:space="preserve">steam</x:t>
        </x:is>
      </x:c>
      <x:c r="AM5" s="6" t="inlineStr">
        <x:is>
          <x:t xml:space="preserve">N</x:t>
        </x:is>
      </x:c>
      <x:c r="AN5" s="6" t="n">
        <x:v>0.8</x:v>
      </x:c>
      <x:c r="AO5" s="6" t="n">
        <x:v>40</x:v>
      </x:c>
      <x:c r="AP5" s="6" t="n">
        <x:v>4</x:v>
      </x:c>
      <x:c r="AQ5" s="6" t="n">
        <x:v>2</x:v>
      </x:c>
      <x:c r="AR5" s="6" t="n">
        <x:v>80</x:v>
      </x:c>
      <x:c r="AS5" s="6" t="n">
        <x:v>0.1625</x:v>
      </x:c>
      <x:c r="AT5" s="6" t="n">
        <x:v>120</x:v>
      </x:c>
      <x:c r="AU5" s="6" t="n">
        <x:v>0.195</x:v>
      </x:c>
      <x:c r="AV5" s="6" t="n"/>
      <x:c r="AW5" s="6" t="n"/>
      <x:c r="AX5" s="6" t="n"/>
      <x:c r="AY5" s="6" t="n"/>
      <x:c r="AZ5" s="6" t="n"/>
      <x:c r="BA5" s="13" t="inlineStr">
        <x:is>
          <x:t xml:space="preserve">no (was yes: John Bull is the new starter)</x:t>
        </x:is>
      </x:c>
      <x:c r="BB5" s="6" t="inlineStr">
        <x:is>
          <x:t xml:space="preserve">steam_early</x:t>
        </x:is>
      </x:c>
      <x:c r="BC5" s="6" t="inlineStr">
        <x:is>
          <x:t xml:space="preserve">yellow</x:t>
        </x:is>
      </x:c>
      <x:c r="BD5" s="13" t="inlineStr">
        <x:is>
          <x:t xml:space="preserve">iron 40, wood 25, stone 10, coal 15</x:t>
        </x:is>
      </x:c>
      <x:c r="BE5" s="6" t="inlineStr">
        <x:is>
          <x:t xml:space="preserve">Age of Steam</x:t>
        </x:is>
      </x:c>
      <x:c r="BF5" s="6" t="inlineStr">
        <x:is>
          <x:t xml:space="preserve">1829, Rainhill Trials winner. The engine that proved the railway.</x:t>
        </x:is>
      </x:c>
      <x:c r="BG5" s="6" t="n"/>
      <x:c r="BH5" s="6" t="n"/>
      <x:c r="BI5" s="6" t="n"/>
      <x:c r="BJ5" s="6" t="n"/>
      <x:c r="BK5" s="6" t="n"/>
      <x:c r="BL5" s="6" t="n"/>
      <x:c r="BM5" s="6" t="n"/>
      <x:c r="BN5" s="6" t="n"/>
      <x:c r="BO5" s="6" t="n"/>
      <x:c r="BP5" s="6" t="n"/>
      <x:c r="BQ5" s="6" t="n"/>
      <x:c r="BR5" s="6" t="n"/>
      <x:c r="BS5" s="6" t="str">
        <x:f>IF(BR5="","",ROUND(BR5*1.341,0))</x:f>
      </x:c>
      <x:c r="BT5" s="6" t="n"/>
      <x:c r="BU5" s="6" t="n"/>
      <x:c r="BV5" s="6" t="n"/>
      <x:c r="BW5" s="6" t="n"/>
      <x:c r="BX5" s="6" t="n"/>
      <x:c r="BY5" s="6" t="inlineStr">
        <x:is>
          <x:t xml:space="preserve">rigid</x:t>
        </x:is>
      </x:c>
      <x:c r="BZ5" s="6" t="inlineStr">
        <x:is>
          <x:t xml:space="preserve">yes</x:t>
        </x:is>
      </x:c>
      <x:c r="CA5" s="6" t="inlineStr">
        <x:is>
          <x:t xml:space="preserve">One rigid chassis with 2 fixed axles (4 wheels), baked into the body artwork; no separately swivelling bogie sprites. The solver uses 2 virtual rail supports, not 2 physical bogies.</x:t>
        </x:is>
      </x:c>
      <x:c r="CB5" s="6" t="n">
        <x:v>4.3</x:v>
      </x:c>
      <x:c r="CC5" s="6" t="n">
        <x:v>1.78</x:v>
      </x:c>
      <x:c r="CD5" s="6" t="n"/>
      <x:c r="CE5" s="6" t="n">
        <x:v>1</x:v>
      </x:c>
      <x:c r="CF5" s="6" t="inlineStr">
        <x:is>
          <x:t xml:space="preserve">active</x:t>
        </x:is>
      </x:c>
      <x:c r="CG5" s="6" t="inlineStr">
        <x:is>
          <x:t xml:space="preserve">approved 2026-09-26; scale: the 2.16 m wheelbase (landmarks.json), width 1.78 m as the 1935 Science Museum replica</x:t>
        </x:is>
      </x:c>
      <x:c r="CH5" s="53" t="n">
        <x:f>IFERROR(INDEX('Size classes'!$J$5:$J$11,MATCH($AC5,'Size classes'!$A$5:$A$11,0)),"")</x:f>
        <x:v>0.5</x:v>
      </x:c>
      <x:c r="CI5" s="54" t="inlineStr">
        <x:is>
          <x:t xml:space="preserve">Narrow gauge: its wheels were fitted to regular rails. Needs to be visibly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6" ht="324" customHeight="1">
      <x:c r="A6" s="6" t="n">
        <x:v>2</x:v>
      </x:c>
      <x:c r="B6" s="6" t="inlineStr">
        <x:is>
          <x:t xml:space="preserve">BM-50 (mine diesel)</x:t>
        </x:is>
      </x:c>
      <x:c r="C6" s="7" t="str">
        <x:f>IFERROR(INDEX('Size classes'!$C$5:$C$11,MATCH($AC6,'Size classes'!$A$5:$A$11,0))&amp;" ("&amp;INDEX('Size classes'!$B$5:$B$11,MATCH($AC6,'Size classes'!$A$5:$A$11,0))&amp;")","")</x:f>
        <x:v>Corvette (XS)</x:v>
      </x:c>
      <x:c r="D6" s="15" t="inlineStr">
        <x:is>
          <x:t xml:space="preserve">Model images ready (front + rear). Narrow-gauge track is not in the game yet.</x:t>
        </x:is>
      </x:c>
      <x:c r="E6" s="9" t="n"/>
      <x:c r="F6" s="9" t="n"/>
      <x:c r="G6" s="6" t="inlineStr">
        <x:is>
          <x:t xml:space="preserve">C (3 axles, your correction)</x:t>
        </x:is>
      </x:c>
      <x:c r="H6" s="11" t="n">
        <x:f>COUNTA(I6:X6)</x:f>
        <x:v>3</x:v>
      </x:c>
      <x:c r="I6" s="12" t="inlineStr">
        <x:is>
          <x:t xml:space="preserve">axle (behind frame)</x:t>
        </x:is>
      </x:c>
      <x:c r="J6" s="12" t="inlineStr">
        <x:is>
          <x:t xml:space="preserve">axle (behind frame)</x:t>
        </x:is>
      </x:c>
      <x:c r="K6" s="12" t="inlineStr">
        <x:is>
          <x:t xml:space="preserve">axle (behind frame)</x:t>
        </x:is>
      </x:c>
      <x:c r="L6" s="6" t="n"/>
      <x:c r="M6" s="6" t="n"/>
      <x:c r="N6" s="6" t="n"/>
      <x:c r="O6" s="6" t="n"/>
      <x:c r="P6" s="6" t="n"/>
      <x:c r="Q6" s="6" t="n"/>
      <x:c r="R6" s="6" t="n"/>
      <x:c r="S6" s="6" t="n"/>
      <x:c r="T6" s="6" t="n"/>
      <x:c r="U6" s="6" t="n"/>
      <x:c r="V6" s="6" t="n"/>
      <x:c r="W6" s="6" t="n"/>
      <x:c r="X6" s="6" t="n"/>
      <x:c r="Y6" s="6" t="inlineStr">
        <x:is>
          <x:t xml:space="preserve">Frame [body]: 1-3 (rigid, baked; 2 virtual rail supports; chain-driven axles in a rigid frame)</x:t>
        </x:is>
      </x:c>
      <x:c r="Z6" s="6" t="n"/>
      <x:c r="AA6" s="6" t="inlineStr">
        <x:is>
          <x:t xml:space="preserve">Model image (front + rear view) ready. 3 axles, mostly hidden behind the frame; the model image shows their lower arcs. Wheels are hidden behind the frame in all 3 photos. Nearly symmetrical: either end can be the front. Weight 6.5 t is the figure painted on the frame, not a written spec.</x:t>
        </x:is>
      </x:c>
      <x:c r="AB6" s="6" t="n"/>
      <x:c r="AC6" s="13" t="n">
        <x:v>0.5</x:v>
      </x:c>
      <x:c r="AD6" s="16" t="inlineStr">
        <x:is>
          <x:t xml:space="preserve">narrow</x:t>
        </x:is>
      </x:c>
      <x:c r="AE6" s="6" t="n"/>
      <x:c r="AF6" s="6" t="n"/>
      <x:c r="AG6" s="14" t="str">
        <x:f>IF(OR(AC6="",AF6=""),"",AC6-AF6)</x:f>
      </x:c>
      <x:c r="AH6" s="6" t="inlineStr">
        <x:is>
          <x:t xml:space="preserve">0,5</x:t>
        </x:is>
      </x:c>
      <x:c r="AI6" s="6" t="n"/>
      <x:c r="AJ6" s="6" t="inlineStr">
        <x:is>
          <x:t xml:space="preserve">BM-50/loco-bm50-front.png
BM-50/loco-bm50-rear.png (rear)
Reference photos stay in the same folder.</x:t>
        </x:is>
      </x:c>
      <x:c r="AK6" s="6" t="n"/>
      <x:c r="AL6" s="6" t="inlineStr">
        <x:is>
          <x:t xml:space="preserve">diesel</x:t>
        </x:is>
      </x:c>
      <x:c r="AM6" s="6" t="n"/>
      <x:c r="AN6" s="6" t="n"/>
      <x:c r="AO6" s="6" t="n"/>
      <x:c r="AP6" s="6" t="n"/>
      <x:c r="AQ6" s="6" t="n"/>
      <x:c r="AR6" s="6" t="n"/>
      <x:c r="AS6" s="6" t="n"/>
      <x:c r="AT6" s="6" t="n"/>
      <x:c r="AU6" s="6" t="n"/>
      <x:c r="AV6" s="6" t="n"/>
      <x:c r="AW6" s="6" t="n"/>
      <x:c r="AX6" s="6" t="n"/>
      <x:c r="AY6" s="6" t="n"/>
      <x:c r="AZ6" s="6" t="n"/>
      <x:c r="BA6" s="6" t="n"/>
      <x:c r="BB6" s="6" t="n"/>
      <x:c r="BC6" s="6" t="n"/>
      <x:c r="BD6" s="6" t="n"/>
      <x:c r="BE6" s="6" t="n"/>
      <x:c r="BF6" s="6" t="n"/>
      <x:c r="BG6" s="6" t="inlineStr">
        <x:is>
          <x:t xml:space="preserve">BM-50 mining diesel (Kemence: KEMV 2225,0028 and 2225,0074)</x:t>
        </x:is>
      </x:c>
      <x:c r="BH6" s="6" t="inlineStr">
        <x:is>
          <x:t xml:space="preserve">Budapesti Mélyfúró- és Bányagépgyár</x:t>
        </x:is>
      </x:c>
      <x:c r="BI6" s="6" t="inlineStr">
        <x:is>
          <x:t xml:space="preserve">1960–1972 (hu.wiki) / 1963–64 (kisvasut.hu)</x:t>
        </x:is>
      </x:c>
      <x:c r="BJ6" s="6" t="inlineStr">
        <x:is>
          <x:t xml:space="preserve">≈100</x:t>
        </x:is>
      </x:c>
      <x:c r="BK6" s="6" t="inlineStr">
        <x:is>
          <x:t xml:space="preserve">600 at Kemence (built for several mine gauges)</x:t>
        </x:is>
      </x:c>
      <x:c r="BL6" s="6" t="inlineStr">
        <x:is>
          <x:t xml:space="preserve">C (sources: B)</x:t>
        </x:is>
      </x:c>
      <x:c r="BM6" s="6" t="inlineStr">
        <x:is>
          <x:t xml:space="preserve">Diesel-mechanical: Csepel D413, 3-speed box, bevel gear and chains</x:t>
        </x:is>
      </x:c>
      <x:c r="BN6" s="6" t="n"/>
      <x:c r="BO6" s="6" t="n"/>
      <x:c r="BP6" s="6" t="n"/>
      <x:c r="BQ6" s="6" t="n">
        <x:v>6.5</x:v>
      </x:c>
      <x:c r="BR6" s="6" t="n"/>
      <x:c r="BS6" s="6" t="str">
        <x:f>IF(BR6="","",ROUND(BR6*1.341,0))</x:f>
      </x:c>
      <x:c r="BT6" s="6" t="n">
        <x:v>15</x:v>
      </x:c>
      <x:c r="BU6" s="6" t="inlineStr">
        <x:is>
          <x:t xml:space="preserve">Kemencei Erdei Múzeumvasút (2225,0074 runs on special days); Diósd; Gyöngyös (display)</x:t>
        </x:is>
      </x:c>
      <x:c r="BV6" s="6" t="inlineStr">
        <x:is>
          <x:t xml:space="preserve">Long, low box for firedamp mines. Red frame and lower body, silver-grey louvred engine cover with round portholes, yellow slatted grilles/buffer blocks at both ends, open low driver's seat at one end, no cab.</x:t>
        </x:is>
      </x:c>
      <x:c r="BW6" s="6" t="inlineStr">
        <x:is>
          <x:t xml:space="preserve">https://hu.wikipedia.org/wiki/BM%E2%80%9350
https://www.kisvasut.hu/view_cikk.php?id=472</x:t>
        </x:is>
      </x:c>
      <x:c r="BX6" s="6" t="inlineStr">
        <x:is>
          <x:t xml:space="preserve">Isometric pixel-art game sprite of a tiny Hungarian BM-50 three-axle narrow-gauge mining diesel locomotive (600 mm gauge). Long low box body with no cab: red frame and lower body, silver-grey louvred engine cover with small round portholes, yellow slatted grilles and buffer blocks at both ends, an open low driver's seat at one end, three small wheel sets mostly hidden behind the frame.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6" s="6" t="n"/>
      <x:c r="BZ6" s="6" t="n"/>
      <x:c r="CA6" s="6" t="n"/>
      <x:c r="CB6" s="6" t="n"/>
      <x:c r="CC6" s="6" t="n"/>
      <x:c r="CD6" s="6" t="n"/>
      <x:c r="CE6" s="6" t="n"/>
      <x:c r="CF6" s="6" t="n"/>
      <x:c r="CG6" s="6" t="n"/>
      <x:c r="CH6" s="53" t="n">
        <x:f>IFERROR(INDEX('Size classes'!$J$5:$J$11,MATCH($AC6,'Size classes'!$A$5:$A$11,0)),"")</x:f>
        <x:v>0.5</x:v>
      </x:c>
      <x:c r="CI6" s="54" t="inlineStr">
        <x:is>
          <x:t xml:space="preserve">Still has one wheel too many (removed in the PNG: redo the model). Angle is off.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7" ht="324" customHeight="1">
      <x:c r="A7" s="6" t="n">
        <x:v>3</x:v>
      </x:c>
      <x:c r="B7" s="6" t="inlineStr">
        <x:is>
          <x:t xml:space="preserve">Muki (MD-40 P-2)</x:t>
        </x:is>
      </x:c>
      <x:c r="C7" s="7" t="str">
        <x:f>IFERROR(INDEX('Size classes'!$C$5:$C$11,MATCH($AC7,'Size classes'!$A$5:$A$11,0))&amp;" ("&amp;INDEX('Size classes'!$B$5:$B$11,MATCH($AC7,'Size classes'!$A$5:$A$11,0))&amp;")","")</x:f>
        <x:v>Corvette (XS)</x:v>
      </x:c>
      <x:c r="D7" s="15" t="inlineStr">
        <x:is>
          <x:t xml:space="preserve">Model images ready (front + rear). Narrow-gauge track is not in the game yet.</x:t>
        </x:is>
      </x:c>
      <x:c r="E7" s="9" t="n"/>
      <x:c r="F7" s="9" t="n"/>
      <x:c r="G7" s="6" t="inlineStr">
        <x:is>
          <x:t xml:space="preserve">B (model image)</x:t>
        </x:is>
      </x:c>
      <x:c r="H7" s="11" t="n">
        <x:f>COUNTA(I7:X7)</x:f>
        <x:v>2</x:v>
      </x:c>
      <x:c r="I7" s="12" t="inlineStr">
        <x:is>
          <x:t xml:space="preserve">axle (under cab)</x:t>
        </x:is>
      </x:c>
      <x:c r="J7" s="12" t="inlineStr">
        <x:is>
          <x:t xml:space="preserve">axle (under hood)</x:t>
        </x:is>
      </x:c>
      <x:c r="K7" s="6" t="n"/>
      <x:c r="L7" s="6" t="n"/>
      <x:c r="M7" s="6" t="n"/>
      <x:c r="N7" s="6" t="n"/>
      <x:c r="O7" s="6" t="n"/>
      <x:c r="P7" s="6" t="n"/>
      <x:c r="Q7" s="6" t="n"/>
      <x:c r="R7" s="6" t="n"/>
      <x:c r="S7" s="6" t="n"/>
      <x:c r="T7" s="6" t="n"/>
      <x:c r="U7" s="6" t="n"/>
      <x:c r="V7" s="6" t="n"/>
      <x:c r="W7" s="6" t="n"/>
      <x:c r="X7" s="6" t="n"/>
      <x:c r="Y7" s="6" t="inlineStr">
        <x:is>
          <x:t xml:space="preserve">Frame [body]: 1-2 (rigid, baked; 2 virtual rail supports; chain-driven axles in a rigid frame)</x:t>
        </x:is>
      </x:c>
      <x:c r="Z7" s="6" t="n"/>
      <x:c r="AA7" s="6" t="inlineStr">
        <x:is>
          <x:t xml:space="preserve">Model image (front + rear view) ready. 2 axles under axle-box covers. 'Muki' comes from a flower-decorated name sign a local woman hung on its grille in 2000. The only MD-40 with this body style left; symbol of the Kemence forest railway.</x:t>
        </x:is>
      </x:c>
      <x:c r="AB7" s="6" t="n"/>
      <x:c r="AC7" s="13" t="n">
        <x:v>0.5</x:v>
      </x:c>
      <x:c r="AD7" s="16" t="inlineStr">
        <x:is>
          <x:t xml:space="preserve">narrow</x:t>
        </x:is>
      </x:c>
      <x:c r="AE7" s="6" t="n"/>
      <x:c r="AF7" s="6" t="n"/>
      <x:c r="AG7" s="14" t="str">
        <x:f>IF(OR(AC7="",AF7=""),"",AC7-AF7)</x:f>
      </x:c>
      <x:c r="AH7" s="6" t="inlineStr">
        <x:is>
          <x:t xml:space="preserve">0,5</x:t>
        </x:is>
      </x:c>
      <x:c r="AI7" s="6" t="n"/>
      <x:c r="AJ7" s="6" t="inlineStr">
        <x:is>
          <x:t xml:space="preserve">Muki (P2)/loco-muki.png
Muki (P2)/loco-muki-rear.png (rear)
Reference photos stay in the same folder.</x:t>
        </x:is>
      </x:c>
      <x:c r="AK7" s="6" t="n"/>
      <x:c r="AL7" s="6" t="inlineStr">
        <x:is>
          <x:t xml:space="preserve">diesel</x:t>
        </x:is>
      </x:c>
      <x:c r="AM7" s="6" t="n"/>
      <x:c r="AN7" s="6" t="n"/>
      <x:c r="AO7" s="6" t="n"/>
      <x:c r="AP7" s="6" t="n"/>
      <x:c r="AQ7" s="6" t="n"/>
      <x:c r="AR7" s="6" t="n"/>
      <x:c r="AS7" s="6" t="n"/>
      <x:c r="AT7" s="6" t="n"/>
      <x:c r="AU7" s="6" t="n"/>
      <x:c r="AV7" s="6" t="n"/>
      <x:c r="AW7" s="6" t="n"/>
      <x:c r="AX7" s="6" t="n"/>
      <x:c r="AY7" s="6" t="n"/>
      <x:c r="AZ7" s="6" t="n"/>
      <x:c r="BA7" s="6" t="n"/>
      <x:c r="BB7" s="6" t="n"/>
      <x:c r="BC7" s="6" t="n"/>
      <x:c r="BD7" s="6" t="n"/>
      <x:c r="BE7" s="6" t="n"/>
      <x:c r="BF7" s="6" t="n"/>
      <x:c r="BG7" s="6" t="inlineStr">
        <x:is>
          <x:t xml:space="preserve">MD-40 No. P-2 (KEMV 2244,4102) "Muki"</x:t>
        </x:is>
      </x:c>
      <x:c r="BH7" s="6" t="inlineStr">
        <x:is>
          <x:t xml:space="preserve">Pálfalvai Bányagépgyártó és Javító Vállalat (Salgótarján)</x:t>
        </x:is>
      </x:c>
      <x:c r="BI7" s="6" t="inlineStr">
        <x:is>
          <x:t xml:space="preserve">MD-40 class from 1958</x:t>
        </x:is>
      </x:c>
      <x:c r="BJ7" s="6" t="inlineStr">
        <x:is>
          <x:t xml:space="preserve">unknown (≈11 MD-40 survive)</x:t>
        </x:is>
      </x:c>
      <x:c r="BK7" s="6" t="inlineStr">
        <x:is>
          <x:t xml:space="preserve">600</x:t>
        </x:is>
      </x:c>
      <x:c r="BL7" s="6" t="inlineStr">
        <x:is>
          <x:t xml:space="preserve">B</x:t>
        </x:is>
      </x:c>
      <x:c r="BM7" s="6" t="inlineStr">
        <x:is>
          <x:t xml:space="preserve">Diesel-mechanical: Csepel D413, 3-speed box, chain drive</x:t>
        </x:is>
      </x:c>
      <x:c r="BN7" s="6" t="n"/>
      <x:c r="BO7" s="6" t="n"/>
      <x:c r="BP7" s="6" t="n"/>
      <x:c r="BQ7" s="6" t="n"/>
      <x:c r="BR7" s="6" t="n">
        <x:v>29</x:v>
      </x:c>
      <x:c r="BS7" s="6" t="n">
        <x:f>IF(BR7="","",ROUND(BR7*1.341,0))</x:f>
        <x:v>39</x:v>
      </x:c>
      <x:c r="BT7" s="6" t="n">
        <x:v>16.6</x:v>
      </x:c>
      <x:c r="BU7" s="6" t="inlineStr">
        <x:is>
          <x:t xml:space="preserve">Kemencei Erdei Múzeumvasút (Kemence forest museum railway)</x:t>
        </x:is>
      </x:c>
      <x:c r="BV7" s="6" t="inlineStr">
        <x:is>
          <x:t xml:space="preserve">Very small two-axle hood loco: tall rear cab with sloped roof and four windows, short front hood with a slatted radiator grille and two round headlights. Dark green with a big white V on the nose (older livery: drab olive-grey).</x:t>
        </x:is>
      </x:c>
      <x:c r="BW7" s="6" t="inlineStr">
        <x:is>
          <x:t xml:space="preserve">https://www.kisvasut.hu/view_cikk.php?id=261&amp;rfa=101
https://hu.wikipedia.org/wiki/MD%E2%80%9340
https://www.kisvasut.hu/view_cikk.php?id=497</x:t>
        </x:is>
      </x:c>
      <x:c r="BX7" s="6" t="inlineStr">
        <x:is>
          <x:t xml:space="preserve">Isometric pixel-art game sprite of a tiny Hungarian MD-40 two-axle forest-railway diesel locomotive nicknamed Muki (600 mm gauge). Tall boxy cab at the rear with a sloped roof and four windows, short front hood with a horizontal-slat radiator grille and two round headlights, dark green paint with a big white V chevron on the nose, small spoked wheels.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green glow around the model. No track, no ground, no smoke or steam, no people, no text, numbers or logos. 1536x1024 PNG.</x:t>
        </x:is>
      </x:c>
      <x:c r="BY7" s="6" t="n"/>
      <x:c r="BZ7" s="6" t="n"/>
      <x:c r="CA7" s="6" t="n"/>
      <x:c r="CB7" s="6" t="n"/>
      <x:c r="CC7" s="6" t="n"/>
      <x:c r="CD7" s="6" t="n"/>
      <x:c r="CE7" s="6" t="n"/>
      <x:c r="CF7" s="6" t="n"/>
      <x:c r="CG7" s="6" t="n"/>
      <x:c r="CH7" s="53" t="n">
        <x:f>IFERROR(INDEX('Size classes'!$J$5:$J$11,MATCH($AC7,'Size classes'!$A$5:$A$11,0)),"")</x:f>
        <x:v>0.5</x:v>
      </x:c>
      <x:c r="CI7" s="54" t="inlineStr">
        <x:is>
          <x:t xml:space="preserve">Good.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8" ht="324" customHeight="1">
      <x:c r="A8" s="6" t="n">
        <x:v>4</x:v>
      </x:c>
      <x:c r="B8" s="6" t="inlineStr">
        <x:is>
          <x:t xml:space="preserve">C-50</x:t>
        </x:is>
      </x:c>
      <x:c r="C8" s="7" t="str">
        <x:f>IFERROR(INDEX('Size classes'!$C$5:$C$11,MATCH($AC8,'Size classes'!$A$5:$A$11,0))&amp;" ("&amp;INDEX('Size classes'!$B$5:$B$11,MATCH($AC8,'Size classes'!$A$5:$A$11,0))&amp;")","")</x:f>
        <x:v>Frigate (S)</x:v>
      </x:c>
      <x:c r="D8" s="15" t="inlineStr">
        <x:is>
          <x:t xml:space="preserve">Model images ready (front + rear). Narrow-gauge track is not in the game yet.</x:t>
        </x:is>
      </x:c>
      <x:c r="E8" s="9" t="n"/>
      <x:c r="F8" s="9" t="n"/>
      <x:c r="G8" s="6" t="inlineStr">
        <x:is>
          <x:t xml:space="preserve">B (model image)</x:t>
        </x:is>
      </x:c>
      <x:c r="H8" s="11" t="n">
        <x:f>COUNTA(I8:X8)</x:f>
        <x:v>2</x:v>
      </x:c>
      <x:c r="I8" s="12" t="inlineStr">
        <x:is>
          <x:t xml:space="preserve">axle</x:t>
        </x:is>
      </x:c>
      <x:c r="J8" s="12" t="inlineStr">
        <x:is>
          <x:t xml:space="preserve">axle</x:t>
        </x:is>
      </x:c>
      <x:c r="K8" s="6" t="n"/>
      <x:c r="L8" s="6" t="n"/>
      <x:c r="M8" s="6" t="n"/>
      <x:c r="N8" s="6" t="n"/>
      <x:c r="O8" s="6" t="n"/>
      <x:c r="P8" s="6" t="n"/>
      <x:c r="Q8" s="6" t="n"/>
      <x:c r="R8" s="6" t="n"/>
      <x:c r="S8" s="6" t="n"/>
      <x:c r="T8" s="6" t="n"/>
      <x:c r="U8" s="6" t="n"/>
      <x:c r="V8" s="6" t="n"/>
      <x:c r="W8" s="6" t="n"/>
      <x:c r="X8" s="6" t="n"/>
      <x:c r="Y8" s="6" t="inlineStr">
        <x:is>
          <x:t xml:space="preserve">Frame [body]: 1-2 (rigid, baked; 2 virtual rail supports; cardan-driven axles in a rigid frame)</x:t>
        </x:is>
      </x:c>
      <x:c r="Z8" s="6" t="n"/>
      <x:c r="AA8" s="6" t="inlineStr">
        <x:is>
          <x:t xml:space="preserve">Model image (front + rear view) ready. 2 axles in the red frame. Photos show the classic black body with red frame; many heritage units are green.</x:t>
        </x:is>
      </x:c>
      <x:c r="AB8" s="6" t="n"/>
      <x:c r="AC8" s="13" t="n">
        <x:v>1</x:v>
      </x:c>
      <x:c r="AD8" s="16" t="inlineStr">
        <x:is>
          <x:t xml:space="preserve">narrow</x:t>
        </x:is>
      </x:c>
      <x:c r="AE8" s="6" t="n"/>
      <x:c r="AF8" s="6" t="n"/>
      <x:c r="AG8" s="14" t="str">
        <x:f>IF(OR(AC8="",AF8=""),"",AC8-AF8)</x:f>
      </x:c>
      <x:c r="AH8" s="6" t="inlineStr">
        <x:is>
          <x:t xml:space="preserve">1</x:t>
        </x:is>
      </x:c>
      <x:c r="AI8" s="6" t="inlineStr">
        <x:is>
          <x:t xml:space="preserve">Narrow</x:t>
        </x:is>
      </x:c>
      <x:c r="AJ8" s="6" t="inlineStr">
        <x:is>
          <x:t xml:space="preserve">C-50/loco-c50.png
C-50/loco-c50-rear.png (rear)
Reference photos stay in the same folder.</x:t>
        </x:is>
      </x:c>
      <x:c r="AK8" s="6" t="n"/>
      <x:c r="AL8" s="6" t="inlineStr">
        <x:is>
          <x:t xml:space="preserve">diesel</x:t>
        </x:is>
      </x:c>
      <x:c r="AM8" s="6" t="n"/>
      <x:c r="AN8" s="6" t="n"/>
      <x:c r="AO8" s="6" t="n"/>
      <x:c r="AP8" s="6" t="n"/>
      <x:c r="AQ8" s="6" t="n"/>
      <x:c r="AR8" s="6" t="n"/>
      <x:c r="AS8" s="6" t="n"/>
      <x:c r="AT8" s="6" t="n"/>
      <x:c r="AU8" s="6" t="n"/>
      <x:c r="AV8" s="6" t="n"/>
      <x:c r="AW8" s="6" t="n"/>
      <x:c r="AX8" s="6" t="n"/>
      <x:c r="AY8" s="6" t="n"/>
      <x:c r="AZ8" s="6" t="n"/>
      <x:c r="BA8" s="6" t="n"/>
      <x:c r="BB8" s="6" t="n"/>
      <x:c r="BC8" s="6" t="n"/>
      <x:c r="BD8" s="6" t="n"/>
      <x:c r="BE8" s="6" t="n"/>
      <x:c r="BF8" s="6" t="n"/>
      <x:c r="BG8" s="6" t="inlineStr">
        <x:is>
          <x:t xml:space="preserve">C-50 light narrow-gauge diesel (factory type EDK-413)</x:t>
        </x:is>
      </x:c>
      <x:c r="BH8" s="6" t="inlineStr">
        <x:is>
          <x:t xml:space="preserve">MÁV Északi Járműjavító, Budapest</x:t>
        </x:is>
      </x:c>
      <x:c r="BI8" s="6" t="inlineStr">
        <x:is>
          <x:t xml:space="preserve">1952–1968</x:t>
        </x:is>
      </x:c>
      <x:c r="BJ8" s="6" t="inlineStr">
        <x:is>
          <x:t xml:space="preserve">≈260–280</x:t>
        </x:is>
      </x:c>
      <x:c r="BK8" s="6" t="inlineStr">
        <x:is>
          <x:t xml:space="preserve">760 (also 600 and 1000)</x:t>
        </x:is>
      </x:c>
      <x:c r="BL8" s="6" t="inlineStr">
        <x:is>
          <x:t xml:space="preserve">B</x:t>
        </x:is>
      </x:c>
      <x:c r="BM8" s="6" t="inlineStr">
        <x:is>
          <x:t xml:space="preserve">Diesel-mechanical: Csepel D413, 2×10 speeds, cardan shafts and bevel gears</x:t>
        </x:is>
      </x:c>
      <x:c r="BN8" s="6" t="n">
        <x:v>4.6</x:v>
      </x:c>
      <x:c r="BO8" s="6" t="n">
        <x:v>1.85</x:v>
      </x:c>
      <x:c r="BP8" s="6" t="n">
        <x:v>2.6</x:v>
      </x:c>
      <x:c r="BQ8" s="6" t="n">
        <x:v>7</x:v>
      </x:c>
      <x:c r="BR8" s="6" t="n">
        <x:v>63</x:v>
      </x:c>
      <x:c r="BS8" s="6" t="n">
        <x:f>IF(BR8="","",ROUND(BR8*1.341,0))</x:f>
        <x:v>84</x:v>
      </x:c>
      <x:c r="BT8" s="6" t="n">
        <x:v>30</x:v>
      </x:c>
      <x:c r="BU8" s="6" t="inlineStr">
        <x:is>
          <x:t xml:space="preserve">20+ lines: Lillafüred, Gemenc, Kaszó, Szilvásvárad, Budapest Children's Railway, Szob–Nagybörzsöny</x:t>
        </x:is>
      </x:c>
      <x:c r="BV8" s="6" t="inlineStr">
        <x:is>
          <x:t xml:space="preserve">Small cab off-centre, long front hood ending in a flat radiator grille with headlights, short rear box. Black body and cab, red frame and buffer beams.</x:t>
        </x:is>
      </x:c>
      <x:c r="BW8" s="6" t="inlineStr">
        <x:is>
          <x:t xml:space="preserve">https://hu.wikipedia.org/wiki/C%E2%80%9350
https://en.wikipedia.org/wiki/C-50_(narrow-gauge_locomotive)
https://www.kisvasut.hu/view_cikk.php?id=498</x:t>
        </x:is>
      </x:c>
      <x:c r="BX8" s="6" t="inlineStr">
        <x:is>
          <x:t xml:space="preserve">Isometric pixel-art game sprite of a small Hungarian C-50 two-axle narrow-gauge diesel locomotive (760 mm gauge). Boxy cab placed off-centre, long front hood ending in a flat slatted radiator grille with round headlights, short rear box hood, black body and cab, bright red frame and buffer beams, small wheels under the frame.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8" s="6" t="n"/>
      <x:c r="BZ8" s="6" t="n"/>
      <x:c r="CA8" s="6" t="n"/>
      <x:c r="CB8" s="6" t="n"/>
      <x:c r="CC8" s="6" t="n"/>
      <x:c r="CD8" s="6" t="n"/>
      <x:c r="CE8" s="6" t="n"/>
      <x:c r="CF8" s="6" t="n"/>
      <x:c r="CG8" s="6" t="n"/>
      <x:c r="CH8" s="53" t="n">
        <x:f>IFERROR(INDEX('Size classes'!$J$5:$J$11,MATCH($AC8,'Size classes'!$A$5:$A$11,0)),"")</x:f>
        <x:v>1</x:v>
      </x:c>
      <x:c r="CI8" s="54" t="inlineStr">
        <x:is>
          <x:t xml:space="preserve">2026-10-06: Wrong angles and distorted body. Show the original reconstructed model without modifications.
Earlier review: Slightly elongated: slightly shorter.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9" ht="324" customHeight="1">
      <x:c r="A9" s="6" t="n">
        <x:v>5</x:v>
      </x:c>
      <x:c r="B9" s="6" t="inlineStr">
        <x:is>
          <x:t xml:space="preserve">MÁV 490</x:t>
        </x:is>
      </x:c>
      <x:c r="C9" s="7" t="str">
        <x:f>IFERROR(INDEX('Size classes'!$C$5:$C$11,MATCH($AC9,'Size classes'!$A$5:$A$11,0))&amp;" ("&amp;INDEX('Size classes'!$B$5:$B$11,MATCH($AC9,'Size classes'!$A$5:$A$11,0))&amp;")","")</x:f>
        <x:v>Frigate (S)</x:v>
      </x:c>
      <x:c r="D9" s="15" t="inlineStr">
        <x:is>
          <x:t xml:space="preserve">Model images ready (front + rear). Narrow-gauge track is not in the game yet.</x:t>
        </x:is>
      </x:c>
      <x:c r="E9" s="9" t="n"/>
      <x:c r="F9" s="9" t="n"/>
      <x:c r="G9" s="6" t="inlineStr">
        <x:is>
          <x:t xml:space="preserve">0-8-0T (model image)</x:t>
        </x:is>
      </x:c>
      <x:c r="H9" s="11" t="n">
        <x:f>COUNTA(I9:X9)</x:f>
        <x:v>4</x:v>
      </x:c>
      <x:c r="I9" s="12" t="inlineStr">
        <x:is>
          <x:t xml:space="preserve">driver (side-play axle)</x:t>
        </x:is>
      </x:c>
      <x:c r="J9" s="12" t="inlineStr">
        <x:is>
          <x:t xml:space="preserve">driver</x:t>
        </x:is>
      </x:c>
      <x:c r="K9" s="12" t="inlineStr">
        <x:is>
          <x:t xml:space="preserve">driver</x:t>
        </x:is>
      </x:c>
      <x:c r="L9" s="12" t="inlineStr">
        <x:is>
          <x:t xml:space="preserve">driver (side-play axle)</x:t>
        </x:is>
      </x:c>
      <x:c r="M9" s="6" t="n"/>
      <x:c r="N9" s="6" t="n"/>
      <x:c r="O9" s="6" t="n"/>
      <x:c r="P9" s="6" t="n"/>
      <x:c r="Q9" s="6" t="n"/>
      <x:c r="R9" s="6" t="n"/>
      <x:c r="S9" s="6" t="n"/>
      <x:c r="T9" s="6" t="n"/>
      <x:c r="U9" s="6" t="n"/>
      <x:c r="V9" s="6" t="n"/>
      <x:c r="W9" s="6" t="n"/>
      <x:c r="X9" s="6" t="n"/>
      <x:c r="Y9" s="6" t="inlineStr">
        <x:is>
          <x:t xml:space="preserve">Frame [engine]: 1-4 (rigid, baked; 2 virtual rail supports; four coupled drivers and rods drawn with the body)</x:t>
        </x:is>
      </x:c>
      <x:c r="Z9" s="6" t="n"/>
      <x:c r="AA9" s="6" t="inlineStr">
        <x:is>
          <x:t xml:space="preserve">Model image (front + rear view) ready. 4 coupled spoked drivers with side rods. Axles 1 and 4 are Klien-Lindner axles that shift sideways for 30 m curves; the model can ignore that. Power figures vary by source: 88–215 kW.</x:t>
        </x:is>
      </x:c>
      <x:c r="AB9" s="6" t="n"/>
      <x:c r="AC9" s="13" t="n">
        <x:v>1</x:v>
      </x:c>
      <x:c r="AD9" s="16" t="inlineStr">
        <x:is>
          <x:t xml:space="preserve">narrow</x:t>
        </x:is>
      </x:c>
      <x:c r="AE9" s="6" t="n"/>
      <x:c r="AF9" s="6" t="n"/>
      <x:c r="AG9" s="14" t="str">
        <x:f>IF(OR(AC9="",AF9=""),"",AC9-AF9)</x:f>
      </x:c>
      <x:c r="AH9" s="6" t="inlineStr">
        <x:is>
          <x:t xml:space="preserve">1</x:t>
        </x:is>
      </x:c>
      <x:c r="AI9" s="6" t="inlineStr">
        <x:is>
          <x:t xml:space="preserve">Narrow</x:t>
        </x:is>
      </x:c>
      <x:c r="AJ9" s="6" t="inlineStr">
        <x:is>
          <x:t xml:space="preserve">MÁV 490/loco-mav490.png
MÁV 490/loco-mav490-rear.png (rear)
Reference photos stay in the same folder.</x:t>
        </x:is>
      </x:c>
      <x:c r="AK9" s="6" t="n"/>
      <x:c r="AL9" s="6" t="inlineStr">
        <x:is>
          <x:t xml:space="preserve">steam</x:t>
        </x:is>
      </x:c>
      <x:c r="AM9" s="6" t="n"/>
      <x:c r="AN9" s="6" t="n"/>
      <x:c r="AO9" s="6" t="n"/>
      <x:c r="AP9" s="6" t="n"/>
      <x:c r="AQ9" s="6" t="n"/>
      <x:c r="AR9" s="6" t="n"/>
      <x:c r="AS9" s="6" t="n"/>
      <x:c r="AT9" s="6" t="n"/>
      <x:c r="AU9" s="6" t="n"/>
      <x:c r="AV9" s="6" t="n"/>
      <x:c r="AW9" s="6" t="n"/>
      <x:c r="AX9" s="6" t="n"/>
      <x:c r="AY9" s="6" t="n"/>
      <x:c r="AZ9" s="6" t="n"/>
      <x:c r="BA9" s="6" t="n"/>
      <x:c r="BB9" s="6" t="n"/>
      <x:c r="BC9" s="6" t="n"/>
      <x:c r="BD9" s="6" t="n"/>
      <x:c r="BE9" s="6" t="n"/>
      <x:c r="BF9" s="6" t="n"/>
      <x:c r="BG9" s="6" t="inlineStr">
        <x:is>
          <x:t xml:space="preserve">MÁV 490 (MÁVAG type 70) 0-8-0 tank loco</x:t>
        </x:is>
      </x:c>
      <x:c r="BH9" s="6" t="inlineStr">
        <x:is>
          <x:t xml:space="preserve">MÁVAG, Budapest</x:t>
        </x:is>
      </x:c>
      <x:c r="BI9" s="6" t="inlineStr">
        <x:is>
          <x:t xml:space="preserve">1905–1950</x:t>
        </x:is>
      </x:c>
      <x:c r="BJ9" s="6" t="inlineStr">
        <x:is>
          <x:t xml:space="preserve">142 (de.wiki: 152), plus ≈130 Romanian copies</x:t>
        </x:is>
      </x:c>
      <x:c r="BK9" s="6" t="inlineStr">
        <x:is>
          <x:t xml:space="preserve">760</x:t>
        </x:is>
      </x:c>
      <x:c r="BL9" s="6" t="inlineStr">
        <x:is>
          <x:t xml:space="preserve">D-n2t (0-8-0T)</x:t>
        </x:is>
      </x:c>
      <x:c r="BM9" s="6" t="inlineStr">
        <x:is>
          <x:t xml:space="preserve">Steam, 2 outside cylinders, side rods</x:t>
        </x:is>
      </x:c>
      <x:c r="BN9" s="6" t="n">
        <x:v>7.465</x:v>
      </x:c>
      <x:c r="BO9" s="6" t="n"/>
      <x:c r="BP9" s="6" t="n">
        <x:v>3.508</x:v>
      </x:c>
      <x:c r="BQ9" s="6" t="n">
        <x:v>24</x:v>
      </x:c>
      <x:c r="BR9" s="6" t="n">
        <x:v>110</x:v>
      </x:c>
      <x:c r="BS9" s="6" t="n">
        <x:f>IF(BR9="","",ROUND(BR9*1.341,0))</x:f>
        <x:v>148</x:v>
      </x:c>
      <x:c r="BT9" s="6" t="n">
        <x:v>30</x:v>
      </x:c>
      <x:c r="BU9" s="6" t="inlineStr">
        <x:is>
          <x:t xml:space="preserve">490,039 Budapest Children's Railway; 490,053 and 490,056 Balatonfenyves; plinthed at Nagycenk and Ópusztaszer</x:t>
        </x:is>
      </x:c>
      <x:c r="BV9" s="6" t="inlineStr">
        <x:is>
          <x:t xml:space="preserve">Black with thin red lining and a red number plate. Tall chimney with spark arrester, two domes and a sand dome, side tanks, cab with round front/back windows, coal bunker behind the cab, outside cylinders and rods.</x:t>
        </x:is>
      </x:c>
      <x:c r="BW9" s="6" t="inlineStr">
        <x:is>
          <x:t xml:space="preserve">https://hu.wikipedia.org/wiki/M%C3%81V_490_sorozat
https://de.wikipedia.org/wiki/M%C3%81V-Baureihe_490
https://vasutgepeszet.hu/wp-content/uploads/2011/07/201102_03-13_vegl.pdf</x:t>
        </x:is>
      </x:c>
      <x:c r="BX9" s="6" t="inlineStr">
        <x:is>
          <x:t xml:space="preserve">Isometric pixel-art game sprite of a Hungarian MÁV class 490 narrow-gauge 0-8-0 steam tank locomotive (760 mm gauge). Black with thin red lining, tall chimney with a spark arrester, two domes and a sand dome on the boiler, side water tanks, cab with round windows, coal bunker behind the cab, outside cylinders, four coupled small wheels with side rods.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warm orange glow around the model. No track, no ground, no smoke or steam, no people, no text, numbers or logos. 1536x1024 PNG.</x:t>
        </x:is>
      </x:c>
      <x:c r="BY9" s="6" t="n"/>
      <x:c r="BZ9" s="6" t="n"/>
      <x:c r="CA9" s="6" t="n"/>
      <x:c r="CB9" s="6" t="n"/>
      <x:c r="CC9" s="6" t="n"/>
      <x:c r="CD9" s="6" t="n"/>
      <x:c r="CE9" s="6" t="n"/>
      <x:c r="CF9" s="6" t="n"/>
      <x:c r="CG9" s="6" t="n"/>
      <x:c r="CH9" s="53" t="n">
        <x:f>IFERROR(INDEX('Size classes'!$J$5:$J$11,MATCH($AC9,'Size classes'!$A$5:$A$11,0)),"")</x:f>
        <x:v>1</x:v>
      </x:c>
      <x:c r="CI9" s="54" t="inlineStr">
        <x:is>
          <x:t xml:space="preserve">Angle is off; wheels come out white.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10" ht="324" customHeight="1">
      <x:c r="A10" s="6" t="n">
        <x:v>6</x:v>
      </x:c>
      <x:c r="B10" s="6" t="inlineStr">
        <x:is>
          <x:t xml:space="preserve">MÁV Mk45</x:t>
        </x:is>
      </x:c>
      <x:c r="C10" s="7" t="str">
        <x:f>IFERROR(INDEX('Size classes'!$C$5:$C$11,MATCH($AC10,'Size classes'!$A$5:$A$11,0))&amp;" ("&amp;INDEX('Size classes'!$B$5:$B$11,MATCH($AC10,'Size classes'!$A$5:$A$11,0))&amp;")","")</x:f>
        <x:v>Frigate (S)</x:v>
      </x:c>
      <x:c r="D10" s="15" t="inlineStr">
        <x:is>
          <x:t xml:space="preserve">Model images ready (front + rear). Narrow-gauge track is not in the game yet.</x:t>
        </x:is>
      </x:c>
      <x:c r="E10" s="9" t="n"/>
      <x:c r="F10" s="9" t="n"/>
      <x:c r="G10" s="6" t="inlineStr">
        <x:is>
          <x:t xml:space="preserve">B'B' (model image)</x:t>
        </x:is>
      </x:c>
      <x:c r="H10" s="11" t="n">
        <x:f>COUNTA(I10:X10)</x:f>
        <x:v>4</x:v>
      </x:c>
      <x:c r="I10" s="17" t="inlineStr">
        <x:is>
          <x:t xml:space="preserve">bogie</x:t>
        </x:is>
      </x:c>
      <x:c r="J10" s="17" t="inlineStr">
        <x:is>
          <x:t xml:space="preserve">bogie</x:t>
        </x:is>
      </x:c>
      <x:c r="K10" s="18" t="inlineStr">
        <x:is>
          <x:t xml:space="preserve">bogie</x:t>
        </x:is>
      </x:c>
      <x:c r="L10" s="18" t="inlineStr">
        <x:is>
          <x:t xml:space="preserve">bogie</x:t>
        </x:is>
      </x:c>
      <x:c r="M10" s="6" t="n"/>
      <x:c r="N10" s="6" t="n"/>
      <x:c r="O10" s="6" t="n"/>
      <x:c r="P10" s="6" t="n"/>
      <x:c r="Q10" s="6" t="n"/>
      <x:c r="R10" s="6" t="n"/>
      <x:c r="S10" s="6" t="n"/>
      <x:c r="T10" s="6" t="n"/>
      <x:c r="U10" s="6" t="n"/>
      <x:c r="V10" s="6" t="n"/>
      <x:c r="W10" s="6" t="n"/>
      <x:c r="X10" s="6" t="n"/>
      <x:c r="Y10" s="6" t="inlineStr">
        <x:is>
          <x:t xml:space="preserve">Rear bogie [body]: 1-2 (swivelling bogie / truck sprite)
Front bogie [body]: 3-4 (swivelling bogie / truck sprite)</x:t>
        </x:is>
      </x:c>
      <x:c r="Z10" s="6" t="inlineStr">
        <x:is>
          <x:t xml:space="preserve">Keep the axles baked like other size-1 stock.</x:t>
        </x:is>
      </x:c>
      <x:c r="AA10" s="6" t="inlineStr">
        <x:is>
          <x:t xml:space="preserve">Model image (front + rear view) ready. Two 2-axle bogies. Width differs by source (2.49 m hu.wiki, 2.3 m others).</x:t>
        </x:is>
      </x:c>
      <x:c r="AB10" s="6" t="n"/>
      <x:c r="AC10" s="13" t="n">
        <x:v>1</x:v>
      </x:c>
      <x:c r="AD10" s="16" t="inlineStr">
        <x:is>
          <x:t xml:space="preserve">narrow</x:t>
        </x:is>
      </x:c>
      <x:c r="AE10" s="6" t="n"/>
      <x:c r="AF10" s="6" t="n"/>
      <x:c r="AG10" s="14" t="str">
        <x:f>IF(OR(AC10="",AF10=""),"",AC10-AF10)</x:f>
      </x:c>
      <x:c r="AH10" s="6" t="inlineStr">
        <x:is>
          <x:t xml:space="preserve">1</x:t>
        </x:is>
      </x:c>
      <x:c r="AI10" s="6" t="inlineStr">
        <x:is>
          <x:t xml:space="preserve">Narrow</x:t>
        </x:is>
      </x:c>
      <x:c r="AJ10" s="6" t="inlineStr">
        <x:is>
          <x:t xml:space="preserve">MK45/loco-mk45.png
MK45/loco-mk45-rear.png (rear)
Reference photos stay in the same folder.</x:t>
        </x:is>
      </x:c>
      <x:c r="AK10" s="6" t="n"/>
      <x:c r="AL10" s="6" t="inlineStr">
        <x:is>
          <x:t xml:space="preserve">diesel</x:t>
        </x:is>
      </x:c>
      <x:c r="AM10" s="6" t="n"/>
      <x:c r="AN10" s="6" t="n"/>
      <x:c r="AO10" s="6" t="n"/>
      <x:c r="AP10" s="6" t="n"/>
      <x:c r="AQ10" s="6" t="n"/>
      <x:c r="AR10" s="6" t="n"/>
      <x:c r="AS10" s="6" t="n"/>
      <x:c r="AT10" s="6" t="n"/>
      <x:c r="AU10" s="6" t="n"/>
      <x:c r="AV10" s="6" t="n"/>
      <x:c r="AW10" s="6" t="n"/>
      <x:c r="AX10" s="6" t="n"/>
      <x:c r="AY10" s="6" t="n"/>
      <x:c r="AZ10" s="6" t="n"/>
      <x:c r="BA10" s="6" t="n"/>
      <x:c r="BB10" s="6" t="n"/>
      <x:c r="BC10" s="6" t="n"/>
      <x:c r="BD10" s="6" t="n"/>
      <x:c r="BE10" s="6" t="n"/>
      <x:c r="BF10" s="6" t="n"/>
      <x:c r="BG10" s="6" t="inlineStr">
        <x:is>
          <x:t xml:space="preserve">MÁV Mk45 (FAUR L45H)</x:t>
        </x:is>
      </x:c>
      <x:c r="BH10" s="6" t="inlineStr">
        <x:is>
          <x:t xml:space="preserve">23 August works (FAUR), Bucharest</x:t>
        </x:is>
      </x:c>
      <x:c r="BI10" s="6" t="inlineStr">
        <x:is>
          <x:t xml:space="preserve">1973 (L45H 1967–85)</x:t>
        </x:is>
      </x:c>
      <x:c r="BJ10" s="6" t="inlineStr">
        <x:is>
          <x:t xml:space="preserve">10 for MÁV (334 L45H in total)</x:t>
        </x:is>
      </x:c>
      <x:c r="BK10" s="6" t="inlineStr">
        <x:is>
          <x:t xml:space="preserve">760</x:t>
        </x:is>
      </x:c>
      <x:c r="BL10" s="6" t="inlineStr">
        <x:is>
          <x:t xml:space="preserve">B'B'</x:t>
        </x:is>
      </x:c>
      <x:c r="BM10" s="6" t="inlineStr">
        <x:is>
          <x:t xml:space="preserve">Diesel-hydraulic: Maybach MB 836 Bb, Voith-licence transmission, cardan shafts</x:t>
        </x:is>
      </x:c>
      <x:c r="BN10" s="6" t="n">
        <x:v>10.2</x:v>
      </x:c>
      <x:c r="BO10" s="6" t="n">
        <x:v>2.49</x:v>
      </x:c>
      <x:c r="BP10" s="6" t="n">
        <x:v>3.1</x:v>
      </x:c>
      <x:c r="BQ10" s="6" t="n">
        <x:v>32</x:v>
      </x:c>
      <x:c r="BR10" s="6" t="n">
        <x:v>331</x:v>
      </x:c>
      <x:c r="BS10" s="6" t="n">
        <x:f>IF(BR10="","",ROUND(BR10*1.341,0))</x:f>
        <x:v>444</x:v>
      </x:c>
      <x:c r="BT10" s="6" t="n">
        <x:v>40</x:v>
      </x:c>
      <x:c r="BU10" s="6" t="inlineStr">
        <x:is>
          <x:t xml:space="preserve">Budapest Children's Railway (Mk45,2001–2006, daily service)</x:t>
        </x:is>
      </x:c>
      <x:c r="BV10" s="6" t="inlineStr">
        <x:is>
          <x:t xml:space="preserve">Boxy hood diesel, cab near one end, long hood behind, short nose in front. White upper body, red lower band, blue-red-blue stripe forming a V on the nose, light grey frame and bogies.</x:t>
        </x:is>
      </x:c>
      <x:c r="BW10" s="6" t="inlineStr">
        <x:is>
          <x:t xml:space="preserve">https://hu.wikipedia.org/wiki/Mk45
https://www.kisvasut.hu/view_cikk.php?id=524
https://de.wikipedia.org/wiki/M%C3%81V-Baureihe_Mk45</x:t>
        </x:is>
      </x:c>
      <x:c r="BX10" s="6" t="inlineStr">
        <x:is>
          <x:t xml:space="preserve">Isometric pixel-art game sprite of a Hungarian MÁV Mk45 narrow-gauge diesel-hydraulic locomotive of the Budapest Children's Railway (760 mm gauge). Boxy body with the cab near the front, a long engine hood behind it and a short nose in front, white upper body, red lower band, a blue-red-blue stripe forming a V on the nose, big round headlight on the cab roof, light grey frame and two 2-axle bogies.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10" s="6" t="n"/>
      <x:c r="BZ10" s="6" t="n"/>
      <x:c r="CA10" s="6" t="n"/>
      <x:c r="CB10" s="6" t="n"/>
      <x:c r="CC10" s="6" t="n"/>
      <x:c r="CD10" s="6" t="n"/>
      <x:c r="CE10" s="6" t="n"/>
      <x:c r="CF10" s="6" t="n"/>
      <x:c r="CG10" s="6" t="n"/>
      <x:c r="CH10" s="53" t="n">
        <x:f>IFERROR(INDEX('Size classes'!$J$5:$J$11,MATCH($AC10,'Size classes'!$A$5:$A$11,0)),"")</x:f>
        <x:v>1</x:v>
      </x:c>
      <x:c r="CI10" s="54" t="inlineStr">
        <x:is>
          <x:t xml:space="preserve">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11" ht="324" customHeight="1">
      <x:c r="A11" s="6" t="n">
        <x:v>7</x:v>
      </x:c>
      <x:c r="B11" s="6" t="inlineStr">
        <x:is>
          <x:t xml:space="preserve">MÁV Mk48</x:t>
        </x:is>
      </x:c>
      <x:c r="C11" s="7" t="str">
        <x:f>IFERROR(INDEX('Size classes'!$C$5:$C$11,MATCH($AC11,'Size classes'!$A$5:$A$11,0))&amp;" ("&amp;INDEX('Size classes'!$B$5:$B$11,MATCH($AC11,'Size classes'!$A$5:$A$11,0))&amp;")","")</x:f>
        <x:v>Frigate (S)</x:v>
      </x:c>
      <x:c r="D11" s="15" t="inlineStr">
        <x:is>
          <x:t xml:space="preserve">Model images ready (front + rear). Narrow-gauge track is not in the game yet.</x:t>
        </x:is>
      </x:c>
      <x:c r="E11" s="9" t="n"/>
      <x:c r="F11" s="9" t="n"/>
      <x:c r="G11" s="6" t="inlineStr">
        <x:is>
          <x:t xml:space="preserve">B'B' (model image)</x:t>
        </x:is>
      </x:c>
      <x:c r="H11" s="11" t="n">
        <x:f>COUNTA(I11:X11)</x:f>
        <x:v>4</x:v>
      </x:c>
      <x:c r="I11" s="17" t="inlineStr">
        <x:is>
          <x:t xml:space="preserve">bogie</x:t>
        </x:is>
      </x:c>
      <x:c r="J11" s="17" t="inlineStr">
        <x:is>
          <x:t xml:space="preserve">bogie</x:t>
        </x:is>
      </x:c>
      <x:c r="K11" s="18" t="inlineStr">
        <x:is>
          <x:t xml:space="preserve">bogie</x:t>
        </x:is>
      </x:c>
      <x:c r="L11" s="18" t="inlineStr">
        <x:is>
          <x:t xml:space="preserve">bogie</x:t>
        </x:is>
      </x:c>
      <x:c r="M11" s="6" t="n"/>
      <x:c r="N11" s="6" t="n"/>
      <x:c r="O11" s="6" t="n"/>
      <x:c r="P11" s="6" t="n"/>
      <x:c r="Q11" s="6" t="n"/>
      <x:c r="R11" s="6" t="n"/>
      <x:c r="S11" s="6" t="n"/>
      <x:c r="T11" s="6" t="n"/>
      <x:c r="U11" s="6" t="n"/>
      <x:c r="V11" s="6" t="n"/>
      <x:c r="W11" s="6" t="n"/>
      <x:c r="X11" s="6" t="n"/>
      <x:c r="Y11" s="6" t="inlineStr">
        <x:is>
          <x:t xml:space="preserve">Rear bogie [body]: 1-2 (swivelling bogie / truck sprite)
Front bogie [body]: 3-4 (swivelling bogie / truck sprite)</x:t>
        </x:is>
      </x:c>
      <x:c r="Z11" s="6" t="inlineStr">
        <x:is>
          <x:t xml:space="preserve">Keep the axles baked like other size-1 stock.</x:t>
        </x:is>
      </x:c>
      <x:c r="AA11" s="6" t="inlineStr">
        <x:is>
          <x:t xml:space="preserve">Model image (front + rear view) ready. Two 2-axle bogies. Front = the short hood beside the cab (yellow front with the number plate). Power: 100 kW original, 147 kW after 1970s re-engining (table uses 147).</x:t>
        </x:is>
      </x:c>
      <x:c r="AB11" s="6" t="n"/>
      <x:c r="AC11" s="13" t="n">
        <x:v>1</x:v>
      </x:c>
      <x:c r="AD11" s="16" t="inlineStr">
        <x:is>
          <x:t xml:space="preserve">narrow</x:t>
        </x:is>
      </x:c>
      <x:c r="AE11" s="6" t="n"/>
      <x:c r="AF11" s="6" t="n"/>
      <x:c r="AG11" s="14" t="str">
        <x:f>IF(OR(AC11="",AF11=""),"",AC11-AF11)</x:f>
      </x:c>
      <x:c r="AH11" s="6" t="inlineStr">
        <x:is>
          <x:t xml:space="preserve">1</x:t>
        </x:is>
      </x:c>
      <x:c r="AI11" s="6" t="inlineStr">
        <x:is>
          <x:t xml:space="preserve">Narrow</x:t>
        </x:is>
      </x:c>
      <x:c r="AJ11" s="6" t="inlineStr">
        <x:is>
          <x:t xml:space="preserve">MK48/loco-mk48.png
MK48/loco-mk48-rear.png (rear)
Reference photos stay in the same folder.</x:t>
        </x:is>
      </x:c>
      <x:c r="AK11" s="6" t="n"/>
      <x:c r="AL11" s="6" t="inlineStr">
        <x:is>
          <x:t xml:space="preserve">diesel</x:t>
        </x:is>
      </x:c>
      <x:c r="AM11" s="6" t="n"/>
      <x:c r="AN11" s="6" t="n"/>
      <x:c r="AO11" s="6" t="n"/>
      <x:c r="AP11" s="6" t="n"/>
      <x:c r="AQ11" s="6" t="n"/>
      <x:c r="AR11" s="6" t="n"/>
      <x:c r="AS11" s="6" t="n"/>
      <x:c r="AT11" s="6" t="n"/>
      <x:c r="AU11" s="6" t="n"/>
      <x:c r="AV11" s="6" t="n"/>
      <x:c r="AW11" s="6" t="n"/>
      <x:c r="AX11" s="6" t="n"/>
      <x:c r="AY11" s="6" t="n"/>
      <x:c r="AZ11" s="6" t="n"/>
      <x:c r="BA11" s="6" t="n"/>
      <x:c r="BB11" s="6" t="n"/>
      <x:c r="BC11" s="6" t="n"/>
      <x:c r="BD11" s="6" t="n"/>
      <x:c r="BE11" s="6" t="n"/>
      <x:c r="BF11" s="6" t="n"/>
      <x:c r="BG11" s="6" t="inlineStr">
        <x:is>
          <x:t xml:space="preserve">MÁV Mk48 "Kis Mazsola"</x:t>
        </x:is>
      </x:c>
      <x:c r="BH11" s="6" t="inlineStr">
        <x:is>
          <x:t xml:space="preserve">Rába, Győr</x:t>
        </x:is>
      </x:c>
      <x:c r="BI11" s="6" t="inlineStr">
        <x:is>
          <x:t xml:space="preserve">1958–1961</x:t>
        </x:is>
      </x:c>
      <x:c r="BJ11" s="6" t="inlineStr">
        <x:is>
          <x:t xml:space="preserve">52 for Hungary (+10 for Czechoslovakia)</x:t>
        </x:is>
      </x:c>
      <x:c r="BK11" s="6" t="inlineStr">
        <x:is>
          <x:t xml:space="preserve">760</x:t>
        </x:is>
      </x:c>
      <x:c r="BL11" s="6" t="inlineStr">
        <x:is>
          <x:t xml:space="preserve">B'B'</x:t>
        </x:is>
      </x:c>
      <x:c r="BM11" s="6" t="inlineStr">
        <x:is>
          <x:t xml:space="preserve">Diesel-hydraulic (M041; M040 mechanical), cardan drive</x:t>
        </x:is>
      </x:c>
      <x:c r="BN11" s="6" t="n">
        <x:v>8.965</x:v>
      </x:c>
      <x:c r="BO11" s="6" t="n">
        <x:v>2.39</x:v>
      </x:c>
      <x:c r="BP11" s="6" t="n">
        <x:v>3.415</x:v>
      </x:c>
      <x:c r="BQ11" s="6" t="n">
        <x:v>17.6</x:v>
      </x:c>
      <x:c r="BR11" s="6" t="n">
        <x:v>147</x:v>
      </x:c>
      <x:c r="BS11" s="6" t="n">
        <x:f>IF(BR11="","",ROUND(BR11*1.341,0))</x:f>
        <x:v>197</x:v>
      </x:c>
      <x:c r="BT11" s="6" t="n">
        <x:v>50</x:v>
      </x:c>
      <x:c r="BU11" s="6" t="inlineStr">
        <x:is>
          <x:t xml:space="preserve">≈27 in service: Lillafüred, Szilvásvárad, Mátra, Királyrét, Balatonfenyves and others</x:t>
        </x:is>
      </x:c>
      <x:c r="BV11" s="6" t="inlineStr">
        <x:is>
          <x:t xml:space="preserve">Single cab near one end, short nose in front, long louvred engine hood behind. All red, yellow short-nose front and warning ends, black frame, grey bogies.</x:t>
        </x:is>
      </x:c>
      <x:c r="BW11" s="6" t="inlineStr">
        <x:is>
          <x:t xml:space="preserve">https://hu.wikipedia.org/wiki/Mk48
https://de.wikipedia.org/wiki/M%C3%81V-Baureihe_Mk48
https://www.kisvasut.hu/view_cikk.php?id=525</x:t>
        </x:is>
      </x:c>
      <x:c r="BX11" s="6" t="inlineStr">
        <x:is>
          <x:t xml:space="preserve">Isometric pixel-art game sprite of a Hungarian MÁV Mk48 narrow-gauge diesel-hydraulic locomotive (760 mm gauge). Tall cab near the front with a short yellow-faced nose ahead of it and a long red louvred engine hood behind, all red body, black frame with air tanks, two grey 2-axle bogies, handrails and a small ladder at the cab.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11" s="6" t="n"/>
      <x:c r="BZ11" s="6" t="n"/>
      <x:c r="CA11" s="6" t="n"/>
      <x:c r="CB11" s="6" t="n"/>
      <x:c r="CC11" s="6" t="n"/>
      <x:c r="CD11" s="6" t="n"/>
      <x:c r="CE11" s="6" t="n"/>
      <x:c r="CF11" s="6" t="n"/>
      <x:c r="CG11" s="6" t="n"/>
      <x:c r="CH11" s="53" t="n">
        <x:f>IFERROR(INDEX('Size classes'!$J$5:$J$11,MATCH($AC11,'Size classes'!$A$5:$A$11,0)),"")</x:f>
        <x:v>1</x:v>
      </x:c>
      <x:c r="CI11" s="54" t="inlineStr">
        <x:is>
          <x:t xml:space="preserve">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12" ht="324" customHeight="1">
      <x:c r="A12" s="6" t="n">
        <x:v>8</x:v>
      </x:c>
      <x:c r="B12" s="6" t="inlineStr">
        <x:is>
          <x:t xml:space="preserve">Rezét (MÁV 490,2003)</x:t>
        </x:is>
      </x:c>
      <x:c r="C12" s="7" t="str">
        <x:f>IFERROR(INDEX('Size classes'!$C$5:$C$11,MATCH($AC12,'Size classes'!$A$5:$A$11,0))&amp;" ("&amp;INDEX('Size classes'!$B$5:$B$11,MATCH($AC12,'Size classes'!$A$5:$A$11,0))&amp;")","")</x:f>
        <x:v>Frigate (S)</x:v>
      </x:c>
      <x:c r="D12" s="15" t="inlineStr">
        <x:is>
          <x:t xml:space="preserve">Model images ready (front + rear). Narrow-gauge track is not in the game yet.</x:t>
        </x:is>
      </x:c>
      <x:c r="E12" s="9" t="n"/>
      <x:c r="F12" s="9" t="n"/>
      <x:c r="G12" s="6" t="inlineStr">
        <x:is>
          <x:t xml:space="preserve">0-8-0T (model image)</x:t>
        </x:is>
      </x:c>
      <x:c r="H12" s="11" t="n">
        <x:f>COUNTA(I12:X12)</x:f>
        <x:v>4</x:v>
      </x:c>
      <x:c r="I12" s="12" t="inlineStr">
        <x:is>
          <x:t xml:space="preserve">driver</x:t>
        </x:is>
      </x:c>
      <x:c r="J12" s="12" t="inlineStr">
        <x:is>
          <x:t xml:space="preserve">driver</x:t>
        </x:is>
      </x:c>
      <x:c r="K12" s="12" t="inlineStr">
        <x:is>
          <x:t xml:space="preserve">driver</x:t>
        </x:is>
      </x:c>
      <x:c r="L12" s="12" t="inlineStr">
        <x:is>
          <x:t xml:space="preserve">driver</x:t>
        </x:is>
      </x:c>
      <x:c r="M12" s="6" t="n"/>
      <x:c r="N12" s="6" t="n"/>
      <x:c r="O12" s="6" t="n"/>
      <x:c r="P12" s="6" t="n"/>
      <x:c r="Q12" s="6" t="n"/>
      <x:c r="R12" s="6" t="n"/>
      <x:c r="S12" s="6" t="n"/>
      <x:c r="T12" s="6" t="n"/>
      <x:c r="U12" s="6" t="n"/>
      <x:c r="V12" s="6" t="n"/>
      <x:c r="W12" s="6" t="n"/>
      <x:c r="X12" s="6" t="n"/>
      <x:c r="Y12" s="6" t="inlineStr">
        <x:is>
          <x:t xml:space="preserve">Frame [engine]: 1-4 (rigid, baked; 2 virtual rail supports; four coupled drivers and rods drawn with the body)</x:t>
        </x:is>
      </x:c>
      <x:c r="Z12" s="6" t="inlineStr">
        <x:is>
          <x:t xml:space="preserve">Could share one model with the MÁV 490, repainted.</x:t>
        </x:is>
      </x:c>
      <x:c r="AA12" s="6" t="inlineStr">
        <x:is>
          <x:t xml:space="preserve">Model image (front + rear view) ready. 4 coupled red spoked drivers with side rods. Wheels hidden behind the rods in the photos. Photo 2 shows 'Karácsony', not Rezét. Length taken from the 490 design (≈7.5 m). A Sept 2026 news item says it goes into a ~1-year overhaul.</x:t>
        </x:is>
      </x:c>
      <x:c r="AB12" s="6" t="n"/>
      <x:c r="AC12" s="13" t="n">
        <x:v>1</x:v>
      </x:c>
      <x:c r="AD12" s="16" t="inlineStr">
        <x:is>
          <x:t xml:space="preserve">narrow</x:t>
        </x:is>
      </x:c>
      <x:c r="AE12" s="6" t="n"/>
      <x:c r="AF12" s="6" t="n"/>
      <x:c r="AG12" s="14" t="str">
        <x:f>IF(OR(AC12="",AF12=""),"",AC12-AF12)</x:f>
      </x:c>
      <x:c r="AH12" s="6" t="inlineStr">
        <x:is>
          <x:t xml:space="preserve">1</x:t>
        </x:is>
      </x:c>
      <x:c r="AI12" s="6" t="inlineStr">
        <x:is>
          <x:t xml:space="preserve">Narrow</x:t>
        </x:is>
      </x:c>
      <x:c r="AJ12" s="6" t="inlineStr">
        <x:is>
          <x:t xml:space="preserve">Rezét/loco-rezet.png
Rezét/loco-rezet-rear.png (rear)
Reference photos stay in the same folder.</x:t>
        </x:is>
      </x:c>
      <x:c r="AK12" s="6" t="n"/>
      <x:c r="AL12" s="6" t="inlineStr">
        <x:is>
          <x:t xml:space="preserve">steam</x:t>
        </x:is>
      </x:c>
      <x:c r="AM12" s="6" t="n"/>
      <x:c r="AN12" s="6" t="n"/>
      <x:c r="AO12" s="6" t="n"/>
      <x:c r="AP12" s="6" t="n"/>
      <x:c r="AQ12" s="6" t="n"/>
      <x:c r="AR12" s="6" t="n"/>
      <x:c r="AS12" s="6" t="n"/>
      <x:c r="AT12" s="6" t="n"/>
      <x:c r="AU12" s="6" t="n"/>
      <x:c r="AV12" s="6" t="n"/>
      <x:c r="AW12" s="6" t="n"/>
      <x:c r="AX12" s="6" t="n"/>
      <x:c r="AY12" s="6" t="n"/>
      <x:c r="AZ12" s="6" t="n"/>
      <x:c r="BA12" s="6" t="n"/>
      <x:c r="BB12" s="6" t="n"/>
      <x:c r="BC12" s="6" t="n"/>
      <x:c r="BD12" s="6" t="n"/>
      <x:c r="BE12" s="6" t="n"/>
      <x:c r="BF12" s="6" t="n"/>
      <x:c r="BG12" s="6" t="inlineStr">
        <x:is>
          <x:t xml:space="preserve">MÁV 490,2003 "Rezét" (Reșița 1676/1954)</x:t>
        </x:is>
      </x:c>
      <x:c r="BH12" s="6" t="inlineStr">
        <x:is>
          <x:t xml:space="preserve">Reșița works, Romania</x:t>
        </x:is>
      </x:c>
      <x:c r="BI12" s="6" t="inlineStr">
        <x:is>
          <x:t xml:space="preserve">1954</x:t>
        </x:is>
      </x:c>
      <x:c r="BJ12" s="6" t="inlineStr">
        <x:is>
          <x:t xml:space="preserve">1 (≈120 Reșița copies of the 490)</x:t>
        </x:is>
      </x:c>
      <x:c r="BK12" s="6" t="inlineStr">
        <x:is>
          <x:t xml:space="preserve">760</x:t>
        </x:is>
      </x:c>
      <x:c r="BL12" s="6" t="inlineStr">
        <x:is>
          <x:t xml:space="preserve">D-n2t (0-8-0T)</x:t>
        </x:is>
      </x:c>
      <x:c r="BM12" s="6" t="inlineStr">
        <x:is>
          <x:t xml:space="preserve">Steam, 2 outside cylinders, side rods</x:t>
        </x:is>
      </x:c>
      <x:c r="BN12" s="6" t="n">
        <x:v>7.5</x:v>
      </x:c>
      <x:c r="BO12" s="6" t="n"/>
      <x:c r="BP12" s="6" t="n"/>
      <x:c r="BQ12" s="6" t="n">
        <x:v>24.8</x:v>
      </x:c>
      <x:c r="BR12" s="6" t="n">
        <x:v>154</x:v>
      </x:c>
      <x:c r="BS12" s="6" t="n">
        <x:f>IF(BR12="","",ROUND(BR12*1.341,0))</x:f>
        <x:v>207</x:v>
      </x:c>
      <x:c r="BT12" s="6" t="n">
        <x:v>30</x:v>
      </x:c>
      <x:c r="BU12" s="6" t="inlineStr">
        <x:is>
          <x:t xml:space="preserve">Gemenci Állami Erdei Vasút, Pörböly (weekend nostalgia trains)</x:t>
        </x:is>
      </x:c>
      <x:c r="BV12" s="6" t="inlineStr">
        <x:is>
          <x:t xml:space="preserve">490 outline in dark bottle green with gold lining and gold 'Rezét' script on the tank, black smokebox and spark-arrester chimney, red frame and wheels, oval cab windows.</x:t>
        </x:is>
      </x:c>
      <x:c r="BW12" s="6" t="inlineStr">
        <x:is>
          <x:t xml:space="preserve">https://www.kisvasut.hu/view_cikk.php?id=153
https://magyarmezogazdasag.hu/2025/01/23/rezet-gozos-ket-elete/
https://hu.wikipedia.org/wiki/Gemenci_%C3%81llami_Erdei_Vas%C3%BAt</x:t>
        </x:is>
      </x:c>
      <x:c r="BX12" s="6" t="inlineStr">
        <x:is>
          <x:t xml:space="preserve">Isometric pixel-art game sprite of the Hungarian narrow-gauge 0-8-0 steam tank locomotive Rezét of the Gemenc forest railway (760 mm gauge). Dark bottle-green side tanks and cab with gold lining, black smokebox and tall black chimney with a spark arrester, two domes on the boiler, oval cab windows, red frame and four red coupled wheels with side rods, outside cylinders.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green glow around the model. No track, no ground, no smoke or steam, no people, no text, numbers or logos. 1536x1024 PNG.</x:t>
        </x:is>
      </x:c>
      <x:c r="BY12" s="6" t="n"/>
      <x:c r="BZ12" s="6" t="n"/>
      <x:c r="CA12" s="6" t="n"/>
      <x:c r="CB12" s="6" t="n"/>
      <x:c r="CC12" s="6" t="n"/>
      <x:c r="CD12" s="6" t="n"/>
      <x:c r="CE12" s="6" t="n"/>
      <x:c r="CF12" s="6" t="n"/>
      <x:c r="CG12" s="6" t="n"/>
      <x:c r="CH12" s="53" t="n">
        <x:f>IFERROR(INDEX('Size classes'!$J$5:$J$11,MATCH($AC12,'Size classes'!$A$5:$A$11,0)),"")</x:f>
        <x:v>1</x:v>
      </x:c>
      <x:c r="CI12" s="54" t="inlineStr">
        <x:is>
          <x:t xml:space="preserve">Good.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13" ht="324" customHeight="1">
      <x:c r="A13" s="55" t="n">
        <x:v>9</x:v>
      </x:c>
      <x:c r="B13" s="56" t="inlineStr">
        <x:is>
          <x:t xml:space="preserve">Adler</x:t>
        </x:is>
      </x:c>
      <x:c r="C13" s="57" t="str">
        <x:f>IFERROR(INDEX('Size classes'!$C$5:$C$11,MATCH($AC13,'Size classes'!$A$5:$A$11,0))&amp;" ("&amp;INDEX('Size classes'!$B$5:$B$11,MATCH($AC13,'Size classes'!$A$5:$A$11,0))&amp;")","")</x:f>
        <x:v>Frigate (S)</x:v>
      </x:c>
      <x:c r="D13" s="55" t="inlineStr">
        <x:is>
          <x:t xml:space="preserve">Not in game (retired model). Existing saved copies remain compatible.</x:t>
        </x:is>
      </x:c>
      <x:c r="E13" s="55" t="n"/>
      <x:c r="F13" s="58" t="inlineStr">
        <x:is>
          <x:t xml:space="preserve">no rear view yet</x:t>
        </x:is>
      </x:c>
      <x:c r="G13" s="55" t="inlineStr">
        <x:is>
          <x:t xml:space="preserve">2-6-0 as drawn</x:t>
        </x:is>
      </x:c>
      <x:c r="H13" s="59" t="n">
        <x:f>COUNTA(I13:X13)</x:f>
        <x:v>4</x:v>
      </x:c>
      <x:c r="I13" s="60" t="inlineStr">
        <x:is>
          <x:t xml:space="preserve">coupled</x:t>
        </x:is>
      </x:c>
      <x:c r="J13" s="60" t="inlineStr">
        <x:is>
          <x:t xml:space="preserve">driver</x:t>
        </x:is>
      </x:c>
      <x:c r="K13" s="60" t="inlineStr">
        <x:is>
          <x:t xml:space="preserve">driver</x:t>
        </x:is>
      </x:c>
      <x:c r="L13" s="60" t="inlineStr">
        <x:is>
          <x:t xml:space="preserve">leading (small)</x:t>
        </x:is>
      </x:c>
      <x:c r="M13" s="55" t="n"/>
      <x:c r="N13" s="55" t="n"/>
      <x:c r="O13" s="55" t="n"/>
      <x:c r="P13" s="55" t="n"/>
      <x:c r="Q13" s="55" t="n"/>
      <x:c r="R13" s="55" t="n"/>
      <x:c r="S13" s="55" t="n"/>
      <x:c r="T13" s="55" t="n"/>
      <x:c r="U13" s="55" t="n"/>
      <x:c r="V13" s="55" t="n"/>
      <x:c r="W13" s="55" t="n"/>
      <x:c r="X13" s="55" t="n"/>
      <x:c r="Y13" s="55" t="inlineStr">
        <x:is>
          <x:t xml:space="preserve">Frame [engine]: 1-4 (rigid, baked; 2 virtual rail supports)</x:t>
        </x:is>
      </x:c>
      <x:c r="Z13" s="55" t="inlineStr">
        <x:is>
          <x:t xml:space="preserve">Leading wheel 4 as a swinging pony truck.</x:t>
        </x:is>
      </x:c>
      <x:c r="AA13" s="55" t="inlineStr">
        <x:is>
          <x:t xml:space="preserve">Side rods couple 1-3. The prototype Adler is 2-2-2 (one large central driver).</x:t>
        </x:is>
      </x:c>
      <x:c r="AB13" s="55" t="n"/>
      <x:c r="AC13" s="55" t="n">
        <x:v>1</x:v>
      </x:c>
      <x:c r="AD13" s="55" t="inlineStr">
        <x:is>
          <x:t xml:space="preserve">regular</x:t>
        </x:is>
      </x:c>
      <x:c r="AE13" s="55" t="inlineStr">
        <x:is>
          <x:t xml:space="preserve">small</x:t>
        </x:is>
      </x:c>
      <x:c r="AF13" s="55" t="n">
        <x:v>1</x:v>
      </x:c>
      <x:c r="AG13" s="61" t="n">
        <x:f>IF(OR(AC13="",AF13=""),"",AC13-AF13)</x:f>
        <x:v>0</x:v>
      </x:c>
      <x:c r="AH13" s="55" t="inlineStr">
        <x:is>
          <x:t xml:space="preserve">1</x:t>
        </x:is>
      </x:c>
      <x:c r="AI13" s="55" t="inlineStr">
        <x:is>
          <x:t xml:space="preserve">Regular</x:t>
        </x:is>
      </x:c>
      <x:c r="AJ13" s="55" t="inlineStr">
        <x:is>
          <x:t xml:space="preserve">loco-adler--d56583f9.png</x:t>
        </x:is>
      </x:c>
      <x:c r="AK13" s="55" t="inlineStr">
        <x:is>
          <x:t xml:space="preserve">adler</x:t>
        </x:is>
      </x:c>
      <x:c r="AL13" s="55" t="inlineStr">
        <x:is>
          <x:t xml:space="preserve">steam</x:t>
        </x:is>
      </x:c>
      <x:c r="AM13" s="55" t="inlineStr">
        <x:is>
          <x:t xml:space="preserve">N</x:t>
        </x:is>
      </x:c>
      <x:c r="AN13" s="55" t="n">
        <x:v>0.9</x:v>
      </x:c>
      <x:c r="AO13" s="55" t="n">
        <x:v>45</x:v>
      </x:c>
      <x:c r="AP13" s="55" t="n">
        <x:v>6</x:v>
      </x:c>
      <x:c r="AQ13" s="55" t="n">
        <x:v>2</x:v>
      </x:c>
      <x:c r="AR13" s="55" t="n">
        <x:v>96</x:v>
      </x:c>
      <x:c r="AS13" s="55" t="n">
        <x:v>0.1625</x:v>
      </x:c>
      <x:c r="AT13" s="55" t="n">
        <x:v>136</x:v>
      </x:c>
      <x:c r="AU13" s="55" t="n">
        <x:v>0.195</x:v>
      </x:c>
      <x:c r="AV13" s="55" t="n"/>
      <x:c r="AW13" s="55" t="n"/>
      <x:c r="AX13" s="55" t="n"/>
      <x:c r="AY13" s="55" t="n"/>
      <x:c r="AZ13" s="55" t="n"/>
      <x:c r="BA13" s="55" t="inlineStr">
        <x:is>
          <x:t xml:space="preserve">no (deprecated)</x:t>
        </x:is>
      </x:c>
      <x:c r="BB13" s="55" t="inlineStr">
        <x:is>
          <x:t xml:space="preserve">steam_early</x:t>
        </x:is>
      </x:c>
      <x:c r="BC13" s="55" t="inlineStr">
        <x:is>
          <x:t xml:space="preserve">green</x:t>
        </x:is>
      </x:c>
      <x:c r="BD13" s="55" t="inlineStr">
        <x:is>
          <x:t xml:space="preserve">iron 40, wood 25, stone 10, coal 15</x:t>
        </x:is>
      </x:c>
      <x:c r="BE13" s="55" t="inlineStr">
        <x:is>
          <x:t xml:space="preserve">Age of Steam</x:t>
        </x:is>
      </x:c>
      <x:c r="BF13" s="55" t="inlineStr">
        <x:is>
          <x:t xml:space="preserve">1835, Nuremberg to Fürth. Germany's first railway engine.</x:t>
        </x:is>
      </x:c>
      <x:c r="BG13" s="55" t="n"/>
      <x:c r="BH13" s="55" t="n"/>
      <x:c r="BI13" s="55" t="n"/>
      <x:c r="BJ13" s="55" t="n"/>
      <x:c r="BK13" s="55" t="n"/>
      <x:c r="BL13" s="55" t="n"/>
      <x:c r="BM13" s="55" t="n"/>
      <x:c r="BN13" s="55" t="n"/>
      <x:c r="BO13" s="55" t="n"/>
      <x:c r="BP13" s="55" t="n"/>
      <x:c r="BQ13" s="55" t="n"/>
      <x:c r="BR13" s="55" t="n"/>
      <x:c r="BS13" s="55" t="str">
        <x:f>IF(BR13="","",ROUND(BR13*1.341,0))</x:f>
      </x:c>
      <x:c r="BT13" s="55" t="n"/>
      <x:c r="BU13" s="55" t="n"/>
      <x:c r="BV13" s="55" t="n"/>
      <x:c r="BW13" s="55" t="n"/>
      <x:c r="BX13" s="55" t="n"/>
      <x:c r="BY13" s="55" t="inlineStr">
        <x:is>
          <x:t xml:space="preserve">rigid</x:t>
        </x:is>
      </x:c>
      <x:c r="BZ13" s="55" t="inlineStr">
        <x:is>
          <x:t xml:space="preserve">yes</x:t>
        </x:is>
      </x:c>
      <x:c r="CA13" s="55" t="inlineStr">
        <x:is>
          <x:t xml:space="preserve">One rigid chassis with 2 fixed axles (4 wheels), baked into the body artwork; no separately swivelling bogie sprites. The solver uses 2 virtual rail supports, not 2 physical bogies.</x:t>
        </x:is>
      </x:c>
      <x:c r="CB13" s="55" t="n"/>
      <x:c r="CC13" s="55" t="n"/>
      <x:c r="CD13" s="55" t="n"/>
      <x:c r="CE13" s="55" t="n">
        <x:v>1</x:v>
      </x:c>
      <x:c r="CF13" s="55" t="inlineStr">
        <x:is>
          <x:t xml:space="preserve">retired - not in game</x:t>
        </x:is>
      </x:c>
      <x:c r="CG13" s="55" t="inlineStr">
        <x:is>
          <x:t xml:space="preserve">2026-10-06: Model excluded from the demo roster at the owner's request. length_m: fill in (over buffers)</x:t>
        </x:is>
      </x:c>
      <x:c r="CH13" s="62" t="n">
        <x:f>IFERROR(INDEX('Size classes'!$J$5:$J$11,MATCH($AC13,'Size classes'!$A$5:$A$11,0)),"")</x:f>
        <x:v>1</x:v>
      </x:c>
      <x:c r="CI13" s="63" t="inlineStr">
        <x:is>
          <x:t xml:space="preserve">2026-10-06: Already retired in the game; workbook status corrected.
Earlier review: Does not fit the game: removed (deprecated).</x:t>
        </x:is>
      </x:c>
    </x:row>
    <x:row r="14" ht="324" customHeight="1">
      <x:c r="A14" s="55" t="n">
        <x:v>10</x:v>
      </x:c>
      <x:c r="B14" s="56" t="inlineStr">
        <x:is>
          <x:t xml:space="preserve">John Bull</x:t>
        </x:is>
      </x:c>
      <x:c r="C14" s="57" t="str">
        <x:f>IFERROR(INDEX('Size classes'!$C$5:$C$11,MATCH($AC14,'Size classes'!$A$5:$A$11,0))&amp;" ("&amp;INDEX('Size classes'!$B$5:$B$11,MATCH($AC14,'Size classes'!$A$5:$A$11,0))&amp;")","")</x:f>
        <x:v>Frigate (S)</x:v>
      </x:c>
      <x:c r="D14" s="57" t="inlineStr">
        <x:is>
          <x:t xml:space="preserve">Not in game (retired model). Existing saved copies remain compatible.</x:t>
        </x:is>
      </x:c>
      <x:c r="E14" s="55" t="n"/>
      <x:c r="F14" s="58" t="inlineStr">
        <x:is>
          <x:t xml:space="preserve">no rear view yet</x:t>
        </x:is>
      </x:c>
      <x:c r="G14" s="55" t="inlineStr">
        <x:is>
          <x:t xml:space="preserve">2-4-0 as drawn</x:t>
        </x:is>
      </x:c>
      <x:c r="H14" s="59" t="n">
        <x:f>COUNTA(I14:X14)</x:f>
        <x:v>3</x:v>
      </x:c>
      <x:c r="I14" s="60" t="inlineStr">
        <x:is>
          <x:t xml:space="preserve">driver</x:t>
        </x:is>
      </x:c>
      <x:c r="J14" s="60" t="inlineStr">
        <x:is>
          <x:t xml:space="preserve">driver</x:t>
        </x:is>
      </x:c>
      <x:c r="K14" s="60" t="inlineStr">
        <x:is>
          <x:t xml:space="preserve">leading (small)</x:t>
        </x:is>
      </x:c>
      <x:c r="L14" s="55" t="n"/>
      <x:c r="M14" s="55" t="n"/>
      <x:c r="N14" s="55" t="n"/>
      <x:c r="O14" s="55" t="n"/>
      <x:c r="P14" s="55" t="n"/>
      <x:c r="Q14" s="55" t="n"/>
      <x:c r="R14" s="55" t="n"/>
      <x:c r="S14" s="55" t="n"/>
      <x:c r="T14" s="55" t="n"/>
      <x:c r="U14" s="55" t="n"/>
      <x:c r="V14" s="55" t="n"/>
      <x:c r="W14" s="55" t="n"/>
      <x:c r="X14" s="55" t="n"/>
      <x:c r="Y14" s="55" t="inlineStr">
        <x:is>
          <x:t xml:space="preserve">Frame [engine]: 1-3 (rigid, baked; 2 virtual rail supports)</x:t>
        </x:is>
      </x:c>
      <x:c r="Z14" s="55" t="inlineStr">
        <x:is>
          <x:t xml:space="preserve">Leading wheel 3 as a swinging pony truck.</x:t>
        </x:is>
      </x:c>
      <x:c r="AA14" s="55" t="inlineStr">
        <x:is>
          <x:t xml:space="preserve">CHANGE: new starting loco, replacing Stephenson's Rocket (which moved to Skiff). Rods couple 1-2; small leading wheel 3.</x:t>
        </x:is>
      </x:c>
      <x:c r="AB14" s="55" t="n"/>
      <x:c r="AC14" s="55" t="n">
        <x:v>1</x:v>
      </x:c>
      <x:c r="AD14" s="55" t="inlineStr">
        <x:is>
          <x:t xml:space="preserve">regular</x:t>
        </x:is>
      </x:c>
      <x:c r="AE14" s="55" t="inlineStr">
        <x:is>
          <x:t xml:space="preserve">small</x:t>
        </x:is>
      </x:c>
      <x:c r="AF14" s="55" t="n">
        <x:v>1</x:v>
      </x:c>
      <x:c r="AG14" s="61" t="n">
        <x:f>IF(OR(AC14="",AF14=""),"",AC14-AF14)</x:f>
        <x:v>0</x:v>
      </x:c>
      <x:c r="AH14" s="55" t="inlineStr">
        <x:is>
          <x:t xml:space="preserve">1</x:t>
        </x:is>
      </x:c>
      <x:c r="AI14" s="55" t="inlineStr">
        <x:is>
          <x:t xml:space="preserve">Regular</x:t>
        </x:is>
      </x:c>
      <x:c r="AJ14" s="55" t="inlineStr">
        <x:is>
          <x:t xml:space="preserve">loco-john-bull--e3f00229.png</x:t>
        </x:is>
      </x:c>
      <x:c r="AK14" s="55" t="inlineStr">
        <x:is>
          <x:t xml:space="preserve">john_bull</x:t>
        </x:is>
      </x:c>
      <x:c r="AL14" s="55" t="inlineStr">
        <x:is>
          <x:t xml:space="preserve">steam</x:t>
        </x:is>
      </x:c>
      <x:c r="AM14" s="55" t="inlineStr">
        <x:is>
          <x:t xml:space="preserve">N</x:t>
        </x:is>
      </x:c>
      <x:c r="AN14" s="55" t="n">
        <x:v>0.85</x:v>
      </x:c>
      <x:c r="AO14" s="55" t="n">
        <x:v>44</x:v>
      </x:c>
      <x:c r="AP14" s="55" t="n">
        <x:v>5</x:v>
      </x:c>
      <x:c r="AQ14" s="55" t="n">
        <x:v>2</x:v>
      </x:c>
      <x:c r="AR14" s="55" t="n">
        <x:v>96</x:v>
      </x:c>
      <x:c r="AS14" s="55" t="n">
        <x:v>0.1625</x:v>
      </x:c>
      <x:c r="AT14" s="55" t="n">
        <x:v>136</x:v>
      </x:c>
      <x:c r="AU14" s="55" t="n">
        <x:v>0.195</x:v>
      </x:c>
      <x:c r="AV14" s="55" t="n"/>
      <x:c r="AW14" s="55" t="n"/>
      <x:c r="AX14" s="55" t="n"/>
      <x:c r="AY14" s="55" t="n"/>
      <x:c r="AZ14" s="55" t="n"/>
      <x:c r="BA14" s="55" t="inlineStr">
        <x:is>
          <x:t xml:space="preserve">no (deprecated)</x:t>
        </x:is>
      </x:c>
      <x:c r="BB14" s="55" t="inlineStr">
        <x:is>
          <x:t xml:space="preserve">steam_early</x:t>
        </x:is>
      </x:c>
      <x:c r="BC14" s="55" t="inlineStr">
        <x:is>
          <x:t xml:space="preserve">black</x:t>
        </x:is>
      </x:c>
      <x:c r="BD14" s="55" t="inlineStr">
        <x:is>
          <x:t xml:space="preserve">iron 40, wood 25, stone 10, coal 15</x:t>
        </x:is>
      </x:c>
      <x:c r="BE14" s="55" t="inlineStr">
        <x:is>
          <x:t xml:space="preserve">Age of Steam</x:t>
        </x:is>
      </x:c>
      <x:c r="BF14" s="55" t="inlineStr">
        <x:is>
          <x:t xml:space="preserve">1831, Camden &amp; Amboy. Ran for a century and still steams.</x:t>
        </x:is>
      </x:c>
      <x:c r="BG14" s="55" t="n"/>
      <x:c r="BH14" s="55" t="n"/>
      <x:c r="BI14" s="55" t="n"/>
      <x:c r="BJ14" s="55" t="n"/>
      <x:c r="BK14" s="55" t="n"/>
      <x:c r="BL14" s="55" t="n"/>
      <x:c r="BM14" s="55" t="n"/>
      <x:c r="BN14" s="55" t="n"/>
      <x:c r="BO14" s="55" t="n"/>
      <x:c r="BP14" s="55" t="n"/>
      <x:c r="BQ14" s="55" t="n"/>
      <x:c r="BR14" s="55" t="n"/>
      <x:c r="BS14" s="55" t="str">
        <x:f>IF(BR14="","",ROUND(BR14*1.341,0))</x:f>
      </x:c>
      <x:c r="BT14" s="55" t="n"/>
      <x:c r="BU14" s="55" t="n"/>
      <x:c r="BV14" s="55" t="n"/>
      <x:c r="BW14" s="55" t="n"/>
      <x:c r="BX14" s="55" t="n"/>
      <x:c r="BY14" s="55" t="inlineStr">
        <x:is>
          <x:t xml:space="preserve">rigid</x:t>
        </x:is>
      </x:c>
      <x:c r="BZ14" s="55" t="inlineStr">
        <x:is>
          <x:t xml:space="preserve">yes</x:t>
        </x:is>
      </x:c>
      <x:c r="CA14" s="55" t="inlineStr">
        <x:is>
          <x:t xml:space="preserve">One rigid chassis with 2 fixed axles (4 wheels), baked into the body artwork; no separately swivelling bogie sprites. The solver uses 2 virtual rail supports, not 2 physical bogies.</x:t>
        </x:is>
      </x:c>
      <x:c r="CB14" s="55" t="n"/>
      <x:c r="CC14" s="55" t="n"/>
      <x:c r="CD14" s="55" t="n"/>
      <x:c r="CE14" s="55" t="n">
        <x:v>1</x:v>
      </x:c>
      <x:c r="CF14" s="55" t="inlineStr">
        <x:is>
          <x:t xml:space="preserve">retired - not in game</x:t>
        </x:is>
      </x:c>
      <x:c r="CG14" s="55" t="inlineStr">
        <x:is>
          <x:t xml:space="preserve">2026-10-06: Model excluded from the demo roster at the owner's request. length_m: fill in (over buffers)</x:t>
        </x:is>
      </x:c>
      <x:c r="CH14" s="62" t="n">
        <x:f>IFERROR(INDEX('Size classes'!$J$5:$J$11,MATCH($AC14,'Size classes'!$A$5:$A$11,0)),"")</x:f>
        <x:v>1</x:v>
      </x:c>
      <x:c r="CI14" s="63" t="inlineStr">
        <x:is>
          <x:t xml:space="preserve">2026-10-06: Already retired in the game; workbook status corrected.
Earlier review: Does not fit the game: removed (deprecated).</x:t>
        </x:is>
      </x:c>
    </x:row>
    <x:row r="15" ht="324" customHeight="1">
      <x:c r="A15" s="6" t="n">
        <x:v>11</x:v>
      </x:c>
      <x:c r="B15" s="6" t="inlineStr">
        <x:is>
          <x:t xml:space="preserve">MÁV 375</x:t>
        </x:is>
      </x:c>
      <x:c r="C15" s="7" t="str">
        <x:f>IFERROR(INDEX('Size classes'!$C$5:$C$11,MATCH($AC15,'Size classes'!$A$5:$A$11,0))&amp;" ("&amp;INDEX('Size classes'!$B$5:$B$11,MATCH($AC15,'Size classes'!$A$5:$A$11,0))&amp;")","")</x:f>
        <x:v>Frigate (S)</x:v>
      </x:c>
      <x:c r="D15" s="19" t="inlineStr">
        <x:is>
          <x:t xml:space="preserve">In game</x:t>
        </x:is>
      </x:c>
      <x:c r="E15" s="9" t="n"/>
      <x:c r="F15" s="10" t="inlineStr">
        <x:is>
          <x:t xml:space="preserve">no rear view yet</x:t>
        </x:is>
      </x:c>
      <x:c r="G15" s="6" t="str">
        <x:v>0-6-0T as illustrated (owner correction)</x:v>
      </x:c>
      <x:c r="H15" s="11" t="n">
        <x:f>COUNTA(I15:X15)</x:f>
        <x:v>3</x:v>
      </x:c>
      <x:c r="I15" s="12" t="str">
        <x:v>driver</x:v>
      </x:c>
      <x:c r="J15" s="12" t="str">
        <x:v>driver</x:v>
      </x:c>
      <x:c r="K15" s="12" t="str">
        <x:v>driver</x:v>
      </x:c>
      <x:c r="L15" s="12"/>
      <x:c r="M15" s="6" t="n"/>
      <x:c r="N15" s="6" t="n"/>
      <x:c r="O15" s="6" t="n"/>
      <x:c r="P15" s="6" t="n"/>
      <x:c r="Q15" s="6" t="n"/>
      <x:c r="R15" s="6" t="n"/>
      <x:c r="S15" s="6" t="n"/>
      <x:c r="T15" s="6" t="n"/>
      <x:c r="U15" s="6" t="n"/>
      <x:c r="V15" s="6" t="n"/>
      <x:c r="W15" s="6" t="n"/>
      <x:c r="X15" s="6" t="n"/>
      <x:c r="Y15" s="6" t="str">
        <x:v>Frame [body]: 1-3 (rigid coupled drivers; 2 virtual rail supports)</x:v>
      </x:c>
      <x:c r="Z15" s="6" t="n"/>
      <x:c r="AA15" s="6" t="str">
        <x:v>Three coupled wheel pairs are shown. The rear step is not a fourth wheel. This describes the illustration; the prototype arrangement remains separately recorded.</x:v>
      </x:c>
      <x:c r="AB15" s="6" t="n"/>
      <x:c r="AC15" s="13" t="n">
        <x:v>1</x:v>
      </x:c>
      <x:c r="AD15" s="6" t="inlineStr">
        <x:is>
          <x:t xml:space="preserve">regular</x:t>
        </x:is>
      </x:c>
      <x:c r="AE15" s="6" t="inlineStr">
        <x:is>
          <x:t xml:space="preserve">small</x:t>
        </x:is>
      </x:c>
      <x:c r="AF15" s="6" t="n">
        <x:v>1</x:v>
      </x:c>
      <x:c r="AG15" s="14" t="n">
        <x:f>IF(OR(AC15="",AF15=""),"",AC15-AF15)</x:f>
        <x:v>0</x:v>
      </x:c>
      <x:c r="AH15" s="6" t="inlineStr">
        <x:is>
          <x:t xml:space="preserve">1</x:t>
        </x:is>
      </x:c>
      <x:c r="AI15" s="6" t="inlineStr">
        <x:is>
          <x:t xml:space="preserve">Regular</x:t>
        </x:is>
      </x:c>
      <x:c r="AJ15" s="6" t="inlineStr">
        <x:is>
          <x:t xml:space="preserve">loco-mav375--d3ead191.png</x:t>
        </x:is>
      </x:c>
      <x:c r="AK15" s="6" t="inlineStr">
        <x:is>
          <x:t xml:space="preserve">mav375</x:t>
        </x:is>
      </x:c>
      <x:c r="AL15" s="6" t="inlineStr">
        <x:is>
          <x:t xml:space="preserve">steam</x:t>
        </x:is>
      </x:c>
      <x:c r="AM15" s="6" t="inlineStr">
        <x:is>
          <x:t xml:space="preserve">N</x:t>
        </x:is>
      </x:c>
      <x:c r="AN15" s="6" t="n">
        <x:v>1</x:v>
      </x:c>
      <x:c r="AO15" s="6" t="n">
        <x:v>70</x:v>
      </x:c>
      <x:c r="AP15" s="6" t="n">
        <x:v>40</x:v>
      </x:c>
      <x:c r="AQ15" s="6" t="n">
        <x:v>2</x:v>
      </x:c>
      <x:c r="AR15" s="6" t="n">
        <x:v>160</x:v>
      </x:c>
      <x:c r="AS15" s="6" t="n">
        <x:v>0.195</x:v>
      </x:c>
      <x:c r="AT15" s="6" t="n">
        <x:v>240</x:v>
      </x:c>
      <x:c r="AU15" s="6" t="n">
        <x:v>0.2275</x:v>
      </x:c>
      <x:c r="AV15" s="6" t="n"/>
      <x:c r="AW15" s="6" t="n"/>
      <x:c r="AX15" s="6" t="n"/>
      <x:c r="AY15" s="6" t="n"/>
      <x:c r="AZ15" s="6" t="n"/>
      <x:c r="BA15" s="6" t="n"/>
      <x:c r="BB15" s="6" t="inlineStr">
        <x:is>
          <x:t xml:space="preserve">steam_std</x:t>
        </x:is>
      </x:c>
      <x:c r="BC15" s="6" t="inlineStr">
        <x:is>
          <x:t xml:space="preserve">black</x:t>
        </x:is>
      </x:c>
      <x:c r="BD15" s="13" t="inlineStr">
        <x:is>
          <x:t xml:space="preserve">iron 40, wood 25, stone 10, coal 15</x:t>
        </x:is>
      </x:c>
      <x:c r="BE15" s="6" t="inlineStr">
        <x:is>
          <x:t xml:space="preserve">Age of Steam, Electric Line</x:t>
        </x:is>
      </x:c>
      <x:c r="BF15" s="6" t="inlineStr">
        <x:is>
          <x:t xml:space="preserve">1907 Hungarian branch-line tank engine. Hundreds built, dozens survive.</x:t>
        </x:is>
      </x:c>
      <x:c r="BG15" s="6" t="n"/>
      <x:c r="BH15" s="6" t="n"/>
      <x:c r="BI15" s="6" t="n"/>
      <x:c r="BJ15" s="6" t="n"/>
      <x:c r="BK15" s="6" t="n"/>
      <x:c r="BL15" s="6" t="n"/>
      <x:c r="BM15" s="6" t="n"/>
      <x:c r="BN15" s="6" t="n"/>
      <x:c r="BO15" s="6" t="n"/>
      <x:c r="BP15" s="6" t="n"/>
      <x:c r="BQ15" s="6" t="n"/>
      <x:c r="BR15" s="6" t="n"/>
      <x:c r="BS15" s="6" t="str">
        <x:f>IF(BR15="","",ROUND(BR15*1.341,0))</x:f>
      </x:c>
      <x:c r="BT15" s="6" t="n"/>
      <x:c r="BU15" s="6" t="n"/>
      <x:c r="BV15" s="6" t="n"/>
      <x:c r="BW15" s="6" t="n"/>
      <x:c r="BX15" s="6" t="n"/>
      <x:c r="BY15" s="6" t="inlineStr">
        <x:is>
          <x:t xml:space="preserve">rigid</x:t>
        </x:is>
      </x:c>
      <x:c r="BZ15" s="6" t="inlineStr">
        <x:is>
          <x:t xml:space="preserve">yes</x:t>
        </x:is>
      </x:c>
      <x:c r="CA15" s="6" t="str">
        <x:v>One rigid chassis with 3 coupled driving axles (6 wheels), baked into the body artwork. The solver uses 2 virtual rail supports, not physical bogies.</x:v>
      </x:c>
      <x:c r="CB15" s="6" t="n"/>
      <x:c r="CC15" s="6" t="n"/>
      <x:c r="CD15" s="6" t="n"/>
      <x:c r="CE15" s="6" t="n">
        <x:v>1</x:v>
      </x:c>
      <x:c r="CF15" s="6" t="inlineStr">
        <x:is>
          <x:t xml:space="preserve">queued (row commented)</x:t>
        </x:is>
      </x:c>
      <x:c r="CG15" s="6" t="inlineStr">
        <x:is>
          <x:t xml:space="preserve">length_m: fill in (over buffers)</x:t>
        </x:is>
      </x:c>
      <x:c r="CH15" s="53" t="n">
        <x:f>IFERROR(INDEX('Size classes'!$J$5:$J$11,MATCH($AC15,'Size classes'!$A$5:$A$11,0)),"")</x:f>
        <x:v>1</x:v>
      </x:c>
      <x:c r="CI15" s="54" t="str">
        <x:v>2026-10-08 owner correction: The model image has only three coupled driving axles. Remove the nonexistent rearmost small wheel pair. No separate trailing axle in this illustration. Lamp and window light must originate on the visible lenses and glazing.
Earlier review:
2026-10-06: Wheels do not match the source picture: they are smaller in the game.
Earlier review: 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16" ht="324" customHeight="1">
      <x:c r="A16" s="6" t="n">
        <x:v>12</x:v>
      </x:c>
      <x:c r="B16" s="6" t="inlineStr">
        <x:is>
          <x:t xml:space="preserve">Saddle Tank J94</x:t>
        </x:is>
      </x:c>
      <x:c r="C16" s="7" t="str">
        <x:f>IFERROR(INDEX('Size classes'!$C$5:$C$11,MATCH($AC16,'Size classes'!$A$5:$A$11,0))&amp;" ("&amp;INDEX('Size classes'!$B$5:$B$11,MATCH($AC16,'Size classes'!$A$5:$A$11,0))&amp;")","")</x:f>
        <x:v>Frigate (S)</x:v>
      </x:c>
      <x:c r="D16" s="19" t="inlineStr">
        <x:is>
          <x:t xml:space="preserve">Not in game (retired model). Existing saved copies remain compatible.</x:t>
        </x:is>
      </x:c>
      <x:c r="E16" s="9" t="n"/>
      <x:c r="F16" s="10" t="inlineStr">
        <x:is>
          <x:t xml:space="preserve">no rear view yet</x:t>
        </x:is>
      </x:c>
      <x:c r="G16" s="6" t="inlineStr">
        <x:is>
          <x:t xml:space="preserve">0-6-0ST</x:t>
        </x:is>
      </x:c>
      <x:c r="H16" s="11" t="n">
        <x:f>COUNTA(I16:X16)</x:f>
        <x:v>3</x:v>
      </x:c>
      <x:c r="I16" s="12" t="inlineStr">
        <x:is>
          <x:t xml:space="preserve">driver</x:t>
        </x:is>
      </x:c>
      <x:c r="J16" s="12" t="inlineStr">
        <x:is>
          <x:t xml:space="preserve">driver</x:t>
        </x:is>
      </x:c>
      <x:c r="K16" s="12" t="inlineStr">
        <x:is>
          <x:t xml:space="preserve">driver</x:t>
        </x:is>
      </x:c>
      <x:c r="L16" s="6" t="n"/>
      <x:c r="M16" s="6" t="n"/>
      <x:c r="N16" s="6" t="n"/>
      <x:c r="O16" s="6" t="n"/>
      <x:c r="P16" s="6" t="n"/>
      <x:c r="Q16" s="6" t="n"/>
      <x:c r="R16" s="6" t="n"/>
      <x:c r="S16" s="6" t="n"/>
      <x:c r="T16" s="6" t="n"/>
      <x:c r="U16" s="6" t="n"/>
      <x:c r="V16" s="6" t="n"/>
      <x:c r="W16" s="6" t="n"/>
      <x:c r="X16" s="6" t="n"/>
      <x:c r="Y16" s="6" t="inlineStr">
        <x:is>
          <x:t xml:space="preserve">Frame [engine]: 1-3 (rigid, baked; 2 virtual rail supports)</x:t>
        </x:is>
      </x:c>
      <x:c r="Z16" s="6" t="n"/>
      <x:c r="AA16" s="6" t="n"/>
      <x:c r="AB16" s="6" t="n"/>
      <x:c r="AC16" s="13" t="n">
        <x:v>1</x:v>
      </x:c>
      <x:c r="AD16" s="6" t="inlineStr">
        <x:is>
          <x:t xml:space="preserve">regular</x:t>
        </x:is>
      </x:c>
      <x:c r="AE16" s="6" t="inlineStr">
        <x:is>
          <x:t xml:space="preserve">small</x:t>
        </x:is>
      </x:c>
      <x:c r="AF16" s="6" t="n">
        <x:v>1</x:v>
      </x:c>
      <x:c r="AG16" s="14" t="n">
        <x:f>IF(OR(AC16="",AF16=""),"",AC16-AF16)</x:f>
        <x:v>0</x:v>
      </x:c>
      <x:c r="AH16" s="6" t="inlineStr">
        <x:is>
          <x:t xml:space="preserve">1</x:t>
        </x:is>
      </x:c>
      <x:c r="AI16" s="6" t="inlineStr">
        <x:is>
          <x:t xml:space="preserve">Regular</x:t>
        </x:is>
      </x:c>
      <x:c r="AJ16" s="6" t="inlineStr">
        <x:is>
          <x:t xml:space="preserve">loco-j94--90002845.png</x:t>
        </x:is>
      </x:c>
      <x:c r="AK16" s="6" t="inlineStr">
        <x:is>
          <x:t xml:space="preserve">j94</x:t>
        </x:is>
      </x:c>
      <x:c r="AL16" s="6" t="inlineStr">
        <x:is>
          <x:t xml:space="preserve">steam</x:t>
        </x:is>
      </x:c>
      <x:c r="AM16" s="6" t="inlineStr">
        <x:is>
          <x:t xml:space="preserve">N</x:t>
        </x:is>
      </x:c>
      <x:c r="AN16" s="6" t="n">
        <x:v>0.75</x:v>
      </x:c>
      <x:c r="AO16" s="6" t="n">
        <x:v>60</x:v>
      </x:c>
      <x:c r="AP16" s="6" t="n">
        <x:v>48</x:v>
      </x:c>
      <x:c r="AQ16" s="6" t="n">
        <x:v>2</x:v>
      </x:c>
      <x:c r="AR16" s="6" t="n">
        <x:v>100</x:v>
      </x:c>
      <x:c r="AS16" s="6" t="n">
        <x:v>0.169</x:v>
      </x:c>
      <x:c r="AT16" s="6" t="n">
        <x:v>140</x:v>
      </x:c>
      <x:c r="AU16" s="6" t="n">
        <x:v>0.195</x:v>
      </x:c>
      <x:c r="AV16" s="6" t="n"/>
      <x:c r="AW16" s="6" t="n"/>
      <x:c r="AX16" s="6" t="n"/>
      <x:c r="AY16" s="6" t="n"/>
      <x:c r="AZ16" s="6" t="n"/>
      <x:c r="BA16" s="6" t="n"/>
      <x:c r="BB16" s="6" t="inlineStr">
        <x:is>
          <x:t xml:space="preserve">steam_std</x:t>
        </x:is>
      </x:c>
      <x:c r="BC16" s="6" t="inlineStr">
        <x:is>
          <x:t xml:space="preserve">black</x:t>
        </x:is>
      </x:c>
      <x:c r="BD16" s="13" t="inlineStr">
        <x:is>
          <x:t xml:space="preserve">iron 40, wood 25, stone 10, coal 15</x:t>
        </x:is>
      </x:c>
      <x:c r="BE16" s="6" t="n"/>
      <x:c r="BF16" s="6" t="inlineStr">
        <x:is>
          <x:t xml:space="preserve">1943, Hunslet Austerity shunter. Yard work, short trips, no tender.</x:t>
        </x:is>
      </x:c>
      <x:c r="BG16" s="6" t="n"/>
      <x:c r="BH16" s="6" t="n"/>
      <x:c r="BI16" s="6" t="n"/>
      <x:c r="BJ16" s="6" t="n"/>
      <x:c r="BK16" s="6" t="n"/>
      <x:c r="BL16" s="6" t="n"/>
      <x:c r="BM16" s="6" t="n"/>
      <x:c r="BN16" s="6" t="n"/>
      <x:c r="BO16" s="6" t="n"/>
      <x:c r="BP16" s="6" t="n"/>
      <x:c r="BQ16" s="6" t="n"/>
      <x:c r="BR16" s="6" t="n"/>
      <x:c r="BS16" s="6" t="str">
        <x:f>IF(BR16="","",ROUND(BR16*1.341,0))</x:f>
      </x:c>
      <x:c r="BT16" s="6" t="n"/>
      <x:c r="BU16" s="6" t="n"/>
      <x:c r="BV16" s="6" t="n"/>
      <x:c r="BW16" s="6" t="n"/>
      <x:c r="BX16" s="6" t="n"/>
      <x:c r="BY16" s="6" t="inlineStr">
        <x:is>
          <x:t xml:space="preserve">rigid</x:t>
        </x:is>
      </x:c>
      <x:c r="BZ16" s="6" t="inlineStr">
        <x:is>
          <x:t xml:space="preserve">yes</x:t>
        </x:is>
      </x:c>
      <x:c r="CA16" s="6" t="inlineStr">
        <x:is>
          <x:t xml:space="preserve">One rigid chassis with 2 fixed axles (4 wheels), baked into the body artwork; no separately swivelling bogie sprites. The solver uses 2 virtual rail supports, not 2 physical bogies.</x:t>
        </x:is>
      </x:c>
      <x:c r="CB16" s="6" t="n"/>
      <x:c r="CC16" s="6" t="n"/>
      <x:c r="CD16" s="6" t="n"/>
      <x:c r="CE16" s="6" t="n">
        <x:v>1</x:v>
      </x:c>
      <x:c r="CF16" s="6" t="inlineStr">
        <x:is>
          <x:t xml:space="preserve">retired - not in game</x:t>
        </x:is>
      </x:c>
      <x:c r="CG16" s="6" t="inlineStr">
        <x:is>
          <x:t xml:space="preserve">2026-10-06: Model excluded from the demo roster at the owner's request. length_m: fill in (over buffers)</x:t>
        </x:is>
      </x:c>
      <x:c r="CH16" s="53" t="n">
        <x:f>IFERROR(INDEX('Size classes'!$J$5:$J$11,MATCH($AC16,'Size classes'!$A$5:$A$11,0)),"")</x:f>
        <x:v>1</x:v>
      </x:c>
      <x:c r="CI16" s="54" t="inlineStr">
        <x:is>
          <x:t xml:space="preserve">2026-10-06: Retire this model for now. Repeated problems; a similar-looking model exists.
Earlier review: Slightly contracted: slightly longer.</x:t>
        </x:is>
      </x:c>
    </x:row>
    <x:row r="17" ht="324" customHeight="1">
      <x:c r="A17" s="6" t="n">
        <x:v>13</x:v>
      </x:c>
      <x:c r="B17" s="6" t="inlineStr">
        <x:is>
          <x:t xml:space="preserve">BR Class 08</x:t>
        </x:is>
      </x:c>
      <x:c r="C17" s="7" t="str">
        <x:f>IFERROR(INDEX('Size classes'!$C$5:$C$11,MATCH($AC17,'Size classes'!$A$5:$A$11,0))&amp;" ("&amp;INDEX('Size classes'!$B$5:$B$11,MATCH($AC17,'Size classes'!$A$5:$A$11,0))&amp;")","")</x:f>
        <x:v>Frigate (S)</x:v>
      </x:c>
      <x:c r="D17" s="19" t="inlineStr">
        <x:is>
          <x:t xml:space="preserve">In game</x:t>
        </x:is>
      </x:c>
      <x:c r="E17" s="9" t="n"/>
      <x:c r="F17" s="10" t="inlineStr">
        <x:is>
          <x:t xml:space="preserve">no rear view yet</x:t>
        </x:is>
      </x:c>
      <x:c r="G17" s="6" t="inlineStr">
        <x:is>
          <x:t xml:space="preserve">0-6-0 (rod drive)</x:t>
        </x:is>
      </x:c>
      <x:c r="H17" s="11" t="n">
        <x:f>COUNTA(I17:X17)</x:f>
        <x:v>3</x:v>
      </x:c>
      <x:c r="I17" s="12" t="inlineStr">
        <x:is>
          <x:t xml:space="preserve">driver</x:t>
        </x:is>
      </x:c>
      <x:c r="J17" s="12" t="inlineStr">
        <x:is>
          <x:t xml:space="preserve">driver</x:t>
        </x:is>
      </x:c>
      <x:c r="K17" s="12" t="inlineStr">
        <x:is>
          <x:t xml:space="preserve">driver</x:t>
        </x:is>
      </x:c>
      <x:c r="L17" s="6" t="n"/>
      <x:c r="M17" s="6" t="n"/>
      <x:c r="N17" s="6" t="n"/>
      <x:c r="O17" s="6" t="n"/>
      <x:c r="P17" s="6" t="n"/>
      <x:c r="Q17" s="6" t="n"/>
      <x:c r="R17" s="6" t="n"/>
      <x:c r="S17" s="6" t="n"/>
      <x:c r="T17" s="6" t="n"/>
      <x:c r="U17" s="6" t="n"/>
      <x:c r="V17" s="6" t="n"/>
      <x:c r="W17" s="6" t="n"/>
      <x:c r="X17" s="6" t="n"/>
      <x:c r="Y17" s="6" t="inlineStr">
        <x:is>
          <x:t xml:space="preserve">Frame [body]: 1-3 (rigid, baked; 2 virtual rail supports)</x:t>
        </x:is>
      </x:c>
      <x:c r="Z17" s="6" t="n"/>
      <x:c r="AA17" s="6" t="n"/>
      <x:c r="AB17" s="6" t="n"/>
      <x:c r="AC17" s="13" t="n">
        <x:v>1</x:v>
      </x:c>
      <x:c r="AD17" s="6" t="inlineStr">
        <x:is>
          <x:t xml:space="preserve">regular</x:t>
        </x:is>
      </x:c>
      <x:c r="AE17" s="6" t="inlineStr">
        <x:is>
          <x:t xml:space="preserve">small</x:t>
        </x:is>
      </x:c>
      <x:c r="AF17" s="6" t="n">
        <x:v>1</x:v>
      </x:c>
      <x:c r="AG17" s="14" t="n">
        <x:f>IF(OR(AC17="",AF17=""),"",AC17-AF17)</x:f>
        <x:v>0</x:v>
      </x:c>
      <x:c r="AH17" s="6" t="inlineStr">
        <x:is>
          <x:t xml:space="preserve">1</x:t>
        </x:is>
      </x:c>
      <x:c r="AI17" s="6" t="inlineStr">
        <x:is>
          <x:t xml:space="preserve">Regular</x:t>
        </x:is>
      </x:c>
      <x:c r="AJ17" s="6" t="inlineStr">
        <x:is>
          <x:t xml:space="preserve">loco-class08--00ceee17.png</x:t>
        </x:is>
      </x:c>
      <x:c r="AK17" s="6" t="inlineStr">
        <x:is>
          <x:t xml:space="preserve">class08</x:t>
        </x:is>
      </x:c>
      <x:c r="AL17" s="6" t="inlineStr">
        <x:is>
          <x:t xml:space="preserve">diesel</x:t>
        </x:is>
      </x:c>
      <x:c r="AM17" s="6" t="inlineStr">
        <x:is>
          <x:t xml:space="preserve">N</x:t>
        </x:is>
      </x:c>
      <x:c r="AN17" s="6" t="n">
        <x:v>0.9</x:v>
      </x:c>
      <x:c r="AO17" s="6" t="n">
        <x:v>65</x:v>
      </x:c>
      <x:c r="AP17" s="6" t="n">
        <x:v>50</x:v>
      </x:c>
      <x:c r="AQ17" s="6" t="n">
        <x:v>1</x:v>
      </x:c>
      <x:c r="AR17" s="6" t="n">
        <x:v>112</x:v>
      </x:c>
      <x:c r="AS17" s="6" t="n">
        <x:v>0.07149999999999999</x:v>
      </x:c>
      <x:c r="AT17" s="6" t="n"/>
      <x:c r="AU17" s="6" t="n"/>
      <x:c r="AV17" s="6" t="n"/>
      <x:c r="AW17" s="6" t="n"/>
      <x:c r="AX17" s="6" t="inlineStr">
        <x:is>
          <x:t xml:space="preserve">br</x:t>
        </x:is>
      </x:c>
      <x:c r="AY17" s="6" t="n"/>
      <x:c r="AZ17" s="6" t="n"/>
      <x:c r="BA17" s="6" t="n"/>
      <x:c r="BB17" s="6" t="inlineStr">
        <x:is>
          <x:t xml:space="preserve">diesel_switcher</x:t>
        </x:is>
      </x:c>
      <x:c r="BC17" s="6" t="inlineStr">
        <x:is>
          <x:t xml:space="preserve">green</x:t>
        </x:is>
      </x:c>
      <x:c r="BD17" s="13" t="inlineStr">
        <x:is>
          <x:t xml:space="preserve">iron 40, wood 25, stone 10, coal 15</x:t>
        </x:is>
      </x:c>
      <x:c r="BE17" s="6" t="inlineStr">
        <x:is>
          <x:t xml:space="preserve">Diesel Era</x:t>
        </x:is>
      </x:c>
      <x:c r="BF17" s="6" t="inlineStr">
        <x:is>
          <x:t xml:space="preserve">1952 British shunter, nearly a thousand built. Slow, tireless, everywhere.</x:t>
        </x:is>
      </x:c>
      <x:c r="BG17" s="6" t="n"/>
      <x:c r="BH17" s="6" t="n"/>
      <x:c r="BI17" s="6" t="n"/>
      <x:c r="BJ17" s="6" t="n"/>
      <x:c r="BK17" s="6" t="n"/>
      <x:c r="BL17" s="6" t="n"/>
      <x:c r="BM17" s="6" t="n"/>
      <x:c r="BN17" s="6" t="n"/>
      <x:c r="BO17" s="6" t="n"/>
      <x:c r="BP17" s="6" t="n"/>
      <x:c r="BQ17" s="6" t="n"/>
      <x:c r="BR17" s="6" t="n"/>
      <x:c r="BS17" s="6" t="str">
        <x:f>IF(BR17="","",ROUND(BR17*1.341,0))</x:f>
      </x:c>
      <x:c r="BT17" s="6" t="n"/>
      <x:c r="BU17" s="6" t="n"/>
      <x:c r="BV17" s="6" t="n"/>
      <x:c r="BW17" s="6" t="n"/>
      <x:c r="BX17" s="6" t="n"/>
      <x:c r="BY17" s="6" t="inlineStr">
        <x:is>
          <x:t xml:space="preserve">rigid</x:t>
        </x:is>
      </x:c>
      <x:c r="BZ17" s="6" t="inlineStr">
        <x:is>
          <x:t xml:space="preserve">yes</x:t>
        </x:is>
      </x:c>
      <x:c r="CA17" s="6" t="inlineStr">
        <x:is>
          <x:t xml:space="preserve">One rigid chassis with 2 fixed axles (4 wheels), baked into the body artwork; no separately swivelling bogie sprites. The solver uses 2 virtual rail supports, not 2 physical bogies.</x:t>
        </x:is>
      </x:c>
      <x:c r="CB17" s="6" t="n">
        <x:v>8.9</x:v>
      </x:c>
      <x:c r="CC17" s="6" t="n"/>
      <x:c r="CD17" s="6" t="n"/>
      <x:c r="CE17" s="6" t="n">
        <x:v>1</x:v>
      </x:c>
      <x:c r="CF17" s="6" t="inlineStr">
        <x:is>
          <x:t xml:space="preserve">queued (row commented)</x:t>
        </x:is>
      </x:c>
      <x:c r="CG17" s="6" t="n"/>
      <x:c r="CH17" s="53" t="n">
        <x:f>IFERROR(INDEX('Size classes'!$J$5:$J$11,MATCH($AC17,'Size classes'!$A$5:$A$11,0)),"")</x:f>
        <x:v>1</x:v>
      </x:c>
      <x:c r="CI17" s="54" t="str">
        <x:v>2026-10-08 owner correction: Align the body longitudinal axis parallel to straight rails. Preserve the reference shape. Calibrate lamp and window light to the actual lenses and glazing.
Earlier review:
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18" ht="324" customHeight="1">
      <x:c r="A18" s="6" t="n">
        <x:v>14</x:v>
      </x:c>
      <x:c r="B18" s="6" t="inlineStr">
        <x:is>
          <x:t xml:space="preserve">The General</x:t>
        </x:is>
      </x:c>
      <x:c r="C18" s="7" t="str">
        <x:f>IFERROR(INDEX('Size classes'!$C$5:$C$11,MATCH($AC18,'Size classes'!$A$5:$A$11,0))&amp;" ("&amp;INDEX('Size classes'!$B$5:$B$11,MATCH($AC18,'Size classes'!$A$5:$A$11,0))&amp;")","")</x:f>
        <x:v>Destroyer (M)</x:v>
      </x:c>
      <x:c r="D18" s="19" t="inlineStr">
        <x:is>
          <x:t xml:space="preserve">In game</x:t>
        </x:is>
      </x:c>
      <x:c r="E18" s="9" t="n"/>
      <x:c r="F18" s="10" t="inlineStr">
        <x:is>
          <x:t xml:space="preserve">no rear view yet</x:t>
        </x:is>
      </x:c>
      <x:c r="G18" s="6" t="inlineStr">
        <x:is>
          <x:t xml:space="preserve">4-6-0 as drawn</x:t>
        </x:is>
      </x:c>
      <x:c r="H18" s="11" t="n">
        <x:f>COUNTA(I18:X18)</x:f>
        <x:v>5</x:v>
      </x:c>
      <x:c r="I18" s="12" t="inlineStr">
        <x:is>
          <x:t xml:space="preserve">driver</x:t>
        </x:is>
      </x:c>
      <x:c r="J18" s="12" t="inlineStr">
        <x:is>
          <x:t xml:space="preserve">driver</x:t>
        </x:is>
      </x:c>
      <x:c r="K18" s="12" t="inlineStr">
        <x:is>
          <x:t xml:space="preserve">driver</x:t>
        </x:is>
      </x:c>
      <x:c r="L18" s="17" t="inlineStr">
        <x:is>
          <x:t xml:space="preserve">leading</x:t>
        </x:is>
      </x:c>
      <x:c r="M18" s="17" t="inlineStr">
        <x:is>
          <x:t xml:space="preserve">leading</x:t>
        </x:is>
      </x:c>
      <x:c r="N18" s="6" t="n"/>
      <x:c r="O18" s="6" t="n"/>
      <x:c r="P18" s="6" t="n"/>
      <x:c r="Q18" s="6" t="n"/>
      <x:c r="R18" s="6" t="n"/>
      <x:c r="S18" s="6" t="n"/>
      <x:c r="T18" s="6" t="n"/>
      <x:c r="U18" s="6" t="n"/>
      <x:c r="V18" s="6" t="n"/>
      <x:c r="W18" s="6" t="n"/>
      <x:c r="X18" s="6" t="n"/>
      <x:c r="Y18" s="6" t="inlineStr">
        <x:is>
          <x:t xml:space="preserve">Frame [engine]: 1-3 (rigid, drawn with the body; coupled drivers and rods)
Leading truck [engine]: 4-5 (swivelling bogie / truck sprite)</x:t>
        </x:is>
      </x:c>
      <x:c r="Z18" s="6" t="inlineStr">
        <x:is>
          <x:t xml:space="preserve">Keep all axles baked (rigid 1-tile style).</x:t>
        </x:is>
      </x:c>
      <x:c r="AA18" s="6" t="inlineStr">
        <x:is>
          <x:t xml:space="preserve">Three coupled drivers are drawn; the brief and game text call The General a 4-4-0.</x:t>
        </x:is>
      </x:c>
      <x:c r="AB18" s="6" t="n"/>
      <x:c r="AC18" s="13" t="n">
        <x:v>2</x:v>
      </x:c>
      <x:c r="AD18" s="6" t="inlineStr">
        <x:is>
          <x:t xml:space="preserve">regular</x:t>
        </x:is>
      </x:c>
      <x:c r="AE18" s="6" t="inlineStr">
        <x:is>
          <x:t xml:space="preserve">small</x:t>
        </x:is>
      </x:c>
      <x:c r="AF18" s="6" t="n">
        <x:v>1</x:v>
      </x:c>
      <x:c r="AG18" s="14" t="n">
        <x:f>IF(OR(AC18="",AF18=""),"",AC18-AF18)</x:f>
        <x:v>1</x:v>
      </x:c>
      <x:c r="AH18" s="6" t="inlineStr">
        <x:is>
          <x:t xml:space="preserve">2</x:t>
        </x:is>
      </x:c>
      <x:c r="AI18" s="6" t="n"/>
      <x:c r="AJ18" s="6" t="inlineStr">
        <x:is>
          <x:t xml:space="preserve">loco-general--0fa5acae.png</x:t>
        </x:is>
      </x:c>
      <x:c r="AK18" s="6" t="inlineStr">
        <x:is>
          <x:t xml:space="preserve">general</x:t>
        </x:is>
      </x:c>
      <x:c r="AL18" s="6" t="inlineStr">
        <x:is>
          <x:t xml:space="preserve">steam</x:t>
        </x:is>
      </x:c>
      <x:c r="AM18" s="6" t="inlineStr">
        <x:is>
          <x:t xml:space="preserve">R</x:t>
        </x:is>
      </x:c>
      <x:c r="AN18" s="6" t="n">
        <x:v>1.15</x:v>
      </x:c>
      <x:c r="AO18" s="6" t="n">
        <x:v>65</x:v>
      </x:c>
      <x:c r="AP18" s="6" t="n">
        <x:v>20</x:v>
      </x:c>
      <x:c r="AQ18" s="6" t="n">
        <x:v>2</x:v>
      </x:c>
      <x:c r="AR18" s="6" t="n">
        <x:v>144</x:v>
      </x:c>
      <x:c r="AS18" s="6" t="n">
        <x:v>0.182</x:v>
      </x:c>
      <x:c r="AT18" s="6" t="n">
        <x:v>200</x:v>
      </x:c>
      <x:c r="AU18" s="6" t="n">
        <x:v>0.208</x:v>
      </x:c>
      <x:c r="AV18" s="6" t="n"/>
      <x:c r="AW18" s="6" t="n"/>
      <x:c r="AX18" s="6" t="n"/>
      <x:c r="AY18" s="6" t="n"/>
      <x:c r="AZ18" s="6" t="n"/>
      <x:c r="BA18" s="6" t="n"/>
      <x:c r="BB18" s="6" t="inlineStr">
        <x:is>
          <x:t xml:space="preserve">steam_std</x:t>
        </x:is>
      </x:c>
      <x:c r="BC18" s="6" t="inlineStr">
        <x:is>
          <x:t xml:space="preserve">rust</x:t>
        </x:is>
      </x:c>
      <x:c r="BD18" s="13" t="inlineStr">
        <x:is>
          <x:t xml:space="preserve">iron 56, wood 35, stone 14, coal 21</x:t>
        </x:is>
      </x:c>
      <x:c r="BE18" s="6" t="inlineStr">
        <x:is>
          <x:t xml:space="preserve">Age of Steam</x:t>
        </x:is>
      </x:c>
      <x:c r="BF18" s="6" t="inlineStr">
        <x:is>
          <x:t xml:space="preserve">1855 Western &amp; Atlantic 4-4-0, star of the Great Locomotive Chase.</x:t>
        </x:is>
      </x:c>
      <x:c r="BG18" s="6" t="n"/>
      <x:c r="BH18" s="6" t="n"/>
      <x:c r="BI18" s="6" t="n"/>
      <x:c r="BJ18" s="6" t="n"/>
      <x:c r="BK18" s="6" t="n"/>
      <x:c r="BL18" s="6" t="n"/>
      <x:c r="BM18" s="6" t="n"/>
      <x:c r="BN18" s="6" t="n"/>
      <x:c r="BO18" s="6" t="n"/>
      <x:c r="BP18" s="6" t="n"/>
      <x:c r="BQ18" s="6" t="n"/>
      <x:c r="BR18" s="6" t="n"/>
      <x:c r="BS18" s="6" t="str">
        <x:f>IF(BR18="","",ROUND(BR18*1.341,0))</x:f>
      </x:c>
      <x:c r="BT18" s="6" t="n"/>
      <x:c r="BU18" s="6" t="n"/>
      <x:c r="BV18" s="6" t="n"/>
      <x:c r="BW18" s="6" t="n"/>
      <x:c r="BX18" s="6" t="n"/>
      <x:c r="BY18" s="6" t="inlineStr">
        <x:is>
          <x:t xml:space="preserve">rigid</x:t>
        </x:is>
      </x:c>
      <x:c r="BZ18" s="6" t="inlineStr">
        <x:is>
          <x:t xml:space="preserve">yes</x:t>
        </x:is>
      </x:c>
      <x:c r="CA18" s="6" t="inlineStr">
        <x:is>
          <x:t xml:space="preserve">One rigid chassis with 2 fixed axles (4 wheels), baked into the body artwork; no separately swivelling bogie sprites. The solver uses 2 virtual rail supports, not 2 physical bogies.</x:t>
        </x:is>
      </x:c>
      <x:c r="CB18" s="6" t="n"/>
      <x:c r="CC18" s="6" t="n"/>
      <x:c r="CD18" s="6" t="n"/>
      <x:c r="CE18" s="6" t="n">
        <x:v>1</x:v>
      </x:c>
      <x:c r="CF18" s="6" t="inlineStr">
        <x:is>
          <x:t xml:space="preserve">queued (row commented)</x:t>
        </x:is>
      </x:c>
      <x:c r="CG18" s="6" t="inlineStr">
        <x:is>
          <x:t xml:space="preserve">length_m: fill in (over buffers)</x:t>
        </x:is>
      </x:c>
      <x:c r="CH18" s="53" t="n">
        <x:f>IFERROR(INDEX('Size classes'!$J$5:$J$11,MATCH($AC18,'Size classes'!$A$5:$A$11,0)),"")</x:f>
        <x:v>1.5</x:v>
      </x:c>
      <x:c r="CI18" s="54" t="inlineStr">
        <x:is>
          <x:t xml:space="preserve">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19" ht="324" customHeight="1">
      <x:c r="A19" s="6" t="n">
        <x:v>15</x:v>
      </x:c>
      <x:c r="B19" s="6" t="inlineStr">
        <x:is>
          <x:t xml:space="preserve">Jupiter</x:t>
        </x:is>
      </x:c>
      <x:c r="C19" s="7" t="str">
        <x:f>IFERROR(INDEX('Size classes'!$C$5:$C$11,MATCH($AC19,'Size classes'!$A$5:$A$11,0))&amp;" ("&amp;INDEX('Size classes'!$B$5:$B$11,MATCH($AC19,'Size classes'!$A$5:$A$11,0))&amp;")","")</x:f>
        <x:v>Destroyer (M)</x:v>
      </x:c>
      <x:c r="D19" s="19" t="inlineStr">
        <x:is>
          <x:t xml:space="preserve">Not in game (retired model). Existing saved copies remain compatible.</x:t>
        </x:is>
      </x:c>
      <x:c r="E19" s="9" t="n"/>
      <x:c r="F19" s="10" t="inlineStr">
        <x:is>
          <x:t xml:space="preserve">no rear view yet</x:t>
        </x:is>
      </x:c>
      <x:c r="G19" s="6" t="inlineStr">
        <x:is>
          <x:t xml:space="preserve">4-4-0</x:t>
        </x:is>
      </x:c>
      <x:c r="H19" s="11" t="n">
        <x:f>COUNTA(I19:X19)</x:f>
        <x:v>4</x:v>
      </x:c>
      <x:c r="I19" s="12" t="inlineStr">
        <x:is>
          <x:t xml:space="preserve">driver</x:t>
        </x:is>
      </x:c>
      <x:c r="J19" s="12" t="inlineStr">
        <x:is>
          <x:t xml:space="preserve">driver</x:t>
        </x:is>
      </x:c>
      <x:c r="K19" s="17" t="inlineStr">
        <x:is>
          <x:t xml:space="preserve">leading</x:t>
        </x:is>
      </x:c>
      <x:c r="L19" s="17" t="inlineStr">
        <x:is>
          <x:t xml:space="preserve">leading</x:t>
        </x:is>
      </x:c>
      <x:c r="M19" s="6" t="n"/>
      <x:c r="N19" s="6" t="n"/>
      <x:c r="O19" s="6" t="n"/>
      <x:c r="P19" s="6" t="n"/>
      <x:c r="Q19" s="6" t="n"/>
      <x:c r="R19" s="6" t="n"/>
      <x:c r="S19" s="6" t="n"/>
      <x:c r="T19" s="6" t="n"/>
      <x:c r="U19" s="6" t="n"/>
      <x:c r="V19" s="6" t="n"/>
      <x:c r="W19" s="6" t="n"/>
      <x:c r="X19" s="6" t="n"/>
      <x:c r="Y19" s="6" t="inlineStr">
        <x:is>
          <x:t xml:space="preserve">Frame [engine]: 1-2 (rigid, drawn with the body; coupled drivers and rods)
Leading truck [engine]: 3-4 (swivelling bogie / truck sprite)</x:t>
        </x:is>
      </x:c>
      <x:c r="Z19" s="6" t="inlineStr">
        <x:is>
          <x:t xml:space="preserve">Keep all axles baked (rigid 1-tile style).</x:t>
        </x:is>
      </x:c>
      <x:c r="AA19" s="6" t="n"/>
      <x:c r="AB19" s="6" t="n"/>
      <x:c r="AC19" s="13" t="n">
        <x:v>2</x:v>
      </x:c>
      <x:c r="AD19" s="6" t="inlineStr">
        <x:is>
          <x:t xml:space="preserve">regular</x:t>
        </x:is>
      </x:c>
      <x:c r="AE19" s="6" t="inlineStr">
        <x:is>
          <x:t xml:space="preserve">small</x:t>
        </x:is>
      </x:c>
      <x:c r="AF19" s="6" t="n">
        <x:v>1</x:v>
      </x:c>
      <x:c r="AG19" s="14" t="n">
        <x:f>IF(OR(AC19="",AF19=""),"",AC19-AF19)</x:f>
        <x:v>1</x:v>
      </x:c>
      <x:c r="AH19" s="6" t="inlineStr">
        <x:is>
          <x:t xml:space="preserve">2</x:t>
        </x:is>
      </x:c>
      <x:c r="AI19" s="6" t="n"/>
      <x:c r="AJ19" s="6" t="inlineStr">
        <x:is>
          <x:t xml:space="preserve">loco-jupiter--20205b97.png</x:t>
        </x:is>
      </x:c>
      <x:c r="AK19" s="6" t="inlineStr">
        <x:is>
          <x:t xml:space="preserve">jupiter</x:t>
        </x:is>
      </x:c>
      <x:c r="AL19" s="6" t="inlineStr">
        <x:is>
          <x:t xml:space="preserve">steam</x:t>
        </x:is>
      </x:c>
      <x:c r="AM19" s="6" t="inlineStr">
        <x:is>
          <x:t xml:space="preserve">R</x:t>
        </x:is>
      </x:c>
      <x:c r="AN19" s="6" t="n">
        <x:v>1.2</x:v>
      </x:c>
      <x:c r="AO19" s="6" t="n">
        <x:v>70</x:v>
      </x:c>
      <x:c r="AP19" s="6" t="n">
        <x:v>30</x:v>
      </x:c>
      <x:c r="AQ19" s="6" t="n">
        <x:v>2</x:v>
      </x:c>
      <x:c r="AR19" s="6" t="n">
        <x:v>160</x:v>
      </x:c>
      <x:c r="AS19" s="6" t="n">
        <x:v>0.182</x:v>
      </x:c>
      <x:c r="AT19" s="6" t="n">
        <x:v>220</x:v>
      </x:c>
      <x:c r="AU19" s="6" t="n">
        <x:v>0.208</x:v>
      </x:c>
      <x:c r="AV19" s="6" t="n"/>
      <x:c r="AW19" s="6" t="n"/>
      <x:c r="AX19" s="6" t="n"/>
      <x:c r="AY19" s="6" t="n"/>
      <x:c r="AZ19" s="6" t="n"/>
      <x:c r="BA19" s="6" t="n"/>
      <x:c r="BB19" s="6" t="inlineStr">
        <x:is>
          <x:t xml:space="preserve">steam_std</x:t>
        </x:is>
      </x:c>
      <x:c r="BC19" s="6" t="inlineStr">
        <x:is>
          <x:t xml:space="preserve">blue</x:t>
        </x:is>
      </x:c>
      <x:c r="BD19" s="13" t="inlineStr">
        <x:is>
          <x:t xml:space="preserve">iron 56, wood 35, stone 14, coal 21</x:t>
        </x:is>
      </x:c>
      <x:c r="BE19" s="6" t="inlineStr">
        <x:is>
          <x:t xml:space="preserve">Age of Steam</x:t>
        </x:is>
      </x:c>
      <x:c r="BF19" s="6" t="inlineStr">
        <x:is>
          <x:t xml:space="preserve">1868 Central Pacific 4-4-0, met the Union Pacific at Promontory Summit.</x:t>
        </x:is>
      </x:c>
      <x:c r="BG19" s="6" t="n"/>
      <x:c r="BH19" s="6" t="n"/>
      <x:c r="BI19" s="6" t="n"/>
      <x:c r="BJ19" s="6" t="n"/>
      <x:c r="BK19" s="6" t="n"/>
      <x:c r="BL19" s="6" t="n"/>
      <x:c r="BM19" s="6" t="n"/>
      <x:c r="BN19" s="6" t="n"/>
      <x:c r="BO19" s="6" t="n"/>
      <x:c r="BP19" s="6" t="n"/>
      <x:c r="BQ19" s="6" t="n"/>
      <x:c r="BR19" s="6" t="n"/>
      <x:c r="BS19" s="6" t="str">
        <x:f>IF(BR19="","",ROUND(BR19*1.341,0))</x:f>
      </x:c>
      <x:c r="BT19" s="6" t="n"/>
      <x:c r="BU19" s="6" t="n"/>
      <x:c r="BV19" s="6" t="n"/>
      <x:c r="BW19" s="6" t="n"/>
      <x:c r="BX19" s="6" t="n"/>
      <x:c r="BY19" s="6" t="inlineStr">
        <x:is>
          <x:t xml:space="preserve">rigid</x:t>
        </x:is>
      </x:c>
      <x:c r="BZ19" s="6" t="inlineStr">
        <x:is>
          <x:t xml:space="preserve">yes</x:t>
        </x:is>
      </x:c>
      <x:c r="CA19" s="6" t="inlineStr">
        <x:is>
          <x:t xml:space="preserve">One rigid chassis with 2 fixed axles (4 wheels), baked into the body artwork; no separately swivelling bogie sprites. The solver uses 2 virtual rail supports, not 2 physical bogies.</x:t>
        </x:is>
      </x:c>
      <x:c r="CB19" s="6" t="n"/>
      <x:c r="CC19" s="6" t="n"/>
      <x:c r="CD19" s="6" t="n"/>
      <x:c r="CE19" s="6" t="n">
        <x:v>1</x:v>
      </x:c>
      <x:c r="CF19" s="6" t="inlineStr">
        <x:is>
          <x:t xml:space="preserve">retired - not in game</x:t>
        </x:is>
      </x:c>
      <x:c r="CG19" s="6" t="inlineStr">
        <x:is>
          <x:t xml:space="preserve">2026-10-06: Model excluded from the demo roster at the owner's request. length_m: fill in (over buffers)</x:t>
        </x:is>
      </x:c>
      <x:c r="CH19" s="53" t="n">
        <x:f>IFERROR(INDEX('Size classes'!$J$5:$J$11,MATCH($AC19,'Size classes'!$A$5:$A$11,0)),"")</x:f>
        <x:v>1.5</x:v>
      </x:c>
      <x:c r="CI19" s="54" t="inlineStr">
        <x:is>
          <x:t xml:space="preserve">2026-10-06: Retire this model for now. Repeated problems; a similar-looking model exists.
Earlier review: Slightly too wide: slightly narrower.</x:t>
        </x:is>
      </x:c>
    </x:row>
    <x:row r="20" ht="324" customHeight="1">
      <x:c r="A20" s="6" t="n">
        <x:v>16</x:v>
      </x:c>
      <x:c r="B20" s="6" t="inlineStr">
        <x:is>
          <x:t xml:space="preserve">Kandó V40</x:t>
        </x:is>
      </x:c>
      <x:c r="C20" s="7" t="str">
        <x:f>IFERROR(INDEX('Size classes'!$C$5:$C$11,MATCH($AC20,'Size classes'!$A$5:$A$11,0))&amp;" ("&amp;INDEX('Size classes'!$B$5:$B$11,MATCH($AC20,'Size classes'!$A$5:$A$11,0))&amp;")","")</x:f>
        <x:v>Destroyer (M)</x:v>
      </x:c>
      <x:c r="D20" s="19" t="inlineStr">
        <x:is>
          <x:t xml:space="preserve">In game</x:t>
        </x:is>
      </x:c>
      <x:c r="E20" s="9" t="n"/>
      <x:c r="F20" s="10" t="inlineStr">
        <x:is>
          <x:t xml:space="preserve">no rear view yet</x:t>
        </x:is>
      </x:c>
      <x:c r="G20" s="6" t="inlineStr">
        <x:is>
          <x:t xml:space="preserve">D (rod drive), no carrying axles visible</x:t>
        </x:is>
      </x:c>
      <x:c r="H20" s="11" t="n">
        <x:f>COUNTA(I20:X20)</x:f>
        <x:v>4</x:v>
      </x:c>
      <x:c r="I20" s="12" t="inlineStr">
        <x:is>
          <x:t xml:space="preserve">driver</x:t>
        </x:is>
      </x:c>
      <x:c r="J20" s="12" t="inlineStr">
        <x:is>
          <x:t xml:space="preserve">driver</x:t>
        </x:is>
      </x:c>
      <x:c r="K20" s="12" t="inlineStr">
        <x:is>
          <x:t xml:space="preserve">driver</x:t>
        </x:is>
      </x:c>
      <x:c r="L20" s="12" t="inlineStr">
        <x:is>
          <x:t xml:space="preserve">driver</x:t>
        </x:is>
      </x:c>
      <x:c r="M20" s="6" t="n"/>
      <x:c r="N20" s="6" t="n"/>
      <x:c r="O20" s="6" t="n"/>
      <x:c r="P20" s="6" t="n"/>
      <x:c r="Q20" s="6" t="n"/>
      <x:c r="R20" s="6" t="n"/>
      <x:c r="S20" s="6" t="n"/>
      <x:c r="T20" s="6" t="n"/>
      <x:c r="U20" s="6" t="n"/>
      <x:c r="V20" s="6" t="n"/>
      <x:c r="W20" s="6" t="n"/>
      <x:c r="X20" s="6" t="n"/>
      <x:c r="Y20" s="6" t="inlineStr">
        <x:is>
          <x:t xml:space="preserve">Frame [body]: 1-4 (rigid, drawn with the body; rods couple 1-2 and 3-4, jackshaft box between 2 and 3)</x:t>
        </x:is>
      </x:c>
      <x:c r="Z20" s="6" t="inlineStr">
        <x:is>
          <x:t xml:space="preserve">Two rod-coupled 2-axle bogies: 1-2 and 3-4, jackshaft box on the body.</x:t>
        </x:is>
      </x:c>
      <x:c r="AA20" s="6" t="inlineStr">
        <x:is>
          <x:t xml:space="preserve">Small round parts beside the end steps may be hidden carrying wheels (not counted). The prototype is 1'D1'.</x:t>
        </x:is>
      </x:c>
      <x:c r="AB20" s="6" t="n"/>
      <x:c r="AC20" s="13" t="n">
        <x:v>2</x:v>
      </x:c>
      <x:c r="AD20" s="6" t="inlineStr">
        <x:is>
          <x:t xml:space="preserve">regular</x:t>
        </x:is>
      </x:c>
      <x:c r="AE20" s="6" t="inlineStr">
        <x:is>
          <x:t xml:space="preserve">small</x:t>
        </x:is>
      </x:c>
      <x:c r="AF20" s="6" t="n">
        <x:v>1</x:v>
      </x:c>
      <x:c r="AG20" s="14" t="n">
        <x:f>IF(OR(AC20="",AF20=""),"",AC20-AF20)</x:f>
        <x:v>1</x:v>
      </x:c>
      <x:c r="AH20" s="6" t="inlineStr">
        <x:is>
          <x:t xml:space="preserve">2</x:t>
        </x:is>
      </x:c>
      <x:c r="AI20" s="6" t="n"/>
      <x:c r="AJ20" s="6" t="inlineStr">
        <x:is>
          <x:t xml:space="preserve">loco-kando-v40--48f28f8e.png</x:t>
        </x:is>
      </x:c>
      <x:c r="AK20" s="6" t="inlineStr">
        <x:is>
          <x:t xml:space="preserve">kando_v40</x:t>
        </x:is>
      </x:c>
      <x:c r="AL20" s="6" t="inlineStr">
        <x:is>
          <x:t xml:space="preserve">electric</x:t>
        </x:is>
      </x:c>
      <x:c r="AM20" s="6" t="inlineStr">
        <x:is>
          <x:t xml:space="preserve">R</x:t>
        </x:is>
      </x:c>
      <x:c r="AN20" s="6" t="n">
        <x:v>1.4</x:v>
      </x:c>
      <x:c r="AO20" s="6" t="n">
        <x:v>140</x:v>
      </x:c>
      <x:c r="AP20" s="6" t="n">
        <x:v>94</x:v>
      </x:c>
      <x:c r="AQ20" s="6" t="n">
        <x:v>2</x:v>
      </x:c>
      <x:c r="AR20" s="6" t="n"/>
      <x:c r="AS20" s="6" t="n"/>
      <x:c r="AT20" s="6" t="n"/>
      <x:c r="AU20" s="6" t="n"/>
      <x:c r="AV20" s="6" t="n">
        <x:v>0.12</x:v>
      </x:c>
      <x:c r="AW20" s="6" t="inlineStr">
        <x:is>
          <x:t xml:space="preserve">pantograph</x:t>
        </x:is>
      </x:c>
      <x:c r="AX20" s="6" t="inlineStr">
        <x:is>
          <x:t xml:space="preserve">kando</x:t>
        </x:is>
      </x:c>
      <x:c r="AY20" s="6" t="n"/>
      <x:c r="AZ20" s="6" t="n"/>
      <x:c r="BA20" s="6" t="n"/>
      <x:c r="BB20" s="6" t="inlineStr">
        <x:is>
          <x:t xml:space="preserve">electric_box</x:t>
        </x:is>
      </x:c>
      <x:c r="BC20" s="6" t="inlineStr">
        <x:is>
          <x:t xml:space="preserve">green</x:t>
        </x:is>
      </x:c>
      <x:c r="BD20" s="13" t="inlineStr">
        <x:is>
          <x:t xml:space="preserve">iron 56, wood 35, stone 14, coal 21</x:t>
        </x:is>
      </x:c>
      <x:c r="BE20" s="6" t="inlineStr">
        <x:is>
          <x:t xml:space="preserve">Electric Line</x:t>
        </x:is>
      </x:c>
      <x:c r="BF20" s="6" t="inlineStr">
        <x:is>
          <x:t xml:space="preserve">1932 Hungarian phase-converter electric by Kálmán Kandó, pioneer of 50 Hz traction.</x:t>
        </x:is>
      </x:c>
      <x:c r="BG20" s="6" t="n"/>
      <x:c r="BH20" s="6" t="n"/>
      <x:c r="BI20" s="6" t="n"/>
      <x:c r="BJ20" s="6" t="n"/>
      <x:c r="BK20" s="6" t="n"/>
      <x:c r="BL20" s="6" t="n"/>
      <x:c r="BM20" s="6" t="n"/>
      <x:c r="BN20" s="6" t="n"/>
      <x:c r="BO20" s="6" t="n"/>
      <x:c r="BP20" s="6" t="n"/>
      <x:c r="BQ20" s="6" t="n"/>
      <x:c r="BR20" s="6" t="n"/>
      <x:c r="BS20" s="6" t="str">
        <x:f>IF(BR20="","",ROUND(BR20*1.341,0))</x:f>
      </x:c>
      <x:c r="BT20" s="6" t="n"/>
      <x:c r="BU20" s="6" t="n"/>
      <x:c r="BV20" s="6" t="n"/>
      <x:c r="BW20" s="6" t="n"/>
      <x:c r="BX20" s="6" t="n"/>
      <x:c r="BY20" s="6" t="inlineStr">
        <x:is>
          <x:t xml:space="preserve">rigid</x:t>
        </x:is>
      </x:c>
      <x:c r="BZ20" s="6" t="inlineStr">
        <x:is>
          <x:t xml:space="preserve">yes</x:t>
        </x:is>
      </x:c>
      <x:c r="CA20" s="6" t="inlineStr">
        <x:is>
          <x:t xml:space="preserve">One rigid chassis with 2 fixed axles (4 wheels), baked into the body artwork; no separately swivelling bogie sprites. The solver uses 2 virtual rail supports, not 2 physical bogies.</x:t>
        </x:is>
      </x:c>
      <x:c r="CB20" s="6" t="n"/>
      <x:c r="CC20" s="6" t="n"/>
      <x:c r="CD20" s="6" t="n"/>
      <x:c r="CE20" s="6" t="n">
        <x:v>1</x:v>
      </x:c>
      <x:c r="CF20" s="6" t="inlineStr">
        <x:is>
          <x:t xml:space="preserve">queued (row commented)</x:t>
        </x:is>
      </x:c>
      <x:c r="CG20" s="6" t="inlineStr">
        <x:is>
          <x:t xml:space="preserve">length_m: fill in (over buffers)</x:t>
        </x:is>
      </x:c>
      <x:c r="CH20" s="53" t="n">
        <x:f>IFERROR(INDEX('Size classes'!$J$5:$J$11,MATCH($AC20,'Size classes'!$A$5:$A$11,0)),"")</x:f>
        <x:v>1.5</x:v>
      </x:c>
      <x:c r="CI20" s="54" t="inlineStr">
        <x:is>
          <x:t xml:space="preserve">2026-10-06: Incomplete body side above the wheels. Wrong angles and distorted in-game model. Important engine; take care.
Earlier review: 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21" ht="324" customHeight="1">
      <x:c r="A21" s="6" t="n">
        <x:v>17</x:v>
      </x:c>
      <x:c r="B21" s="6" t="inlineStr">
        <x:is>
          <x:t xml:space="preserve">EMD SW1</x:t>
        </x:is>
      </x:c>
      <x:c r="C21" s="7" t="str">
        <x:f>IFERROR(INDEX('Size classes'!$C$5:$C$11,MATCH($AC21,'Size classes'!$A$5:$A$11,0))&amp;" ("&amp;INDEX('Size classes'!$B$5:$B$11,MATCH($AC21,'Size classes'!$A$5:$A$11,0))&amp;")","")</x:f>
        <x:v>Destroyer (M)</x:v>
      </x:c>
      <x:c r="D21" s="19" t="inlineStr">
        <x:is>
          <x:t xml:space="preserve">In game</x:t>
        </x:is>
      </x:c>
      <x:c r="E21" s="9" t="n"/>
      <x:c r="F21" s="10" t="inlineStr">
        <x:is>
          <x:t xml:space="preserve">no rear view yet</x:t>
        </x:is>
      </x:c>
      <x:c r="G21" s="6" t="inlineStr">
        <x:is>
          <x:t xml:space="preserve">B-B</x:t>
        </x:is>
      </x:c>
      <x:c r="H21" s="11" t="n">
        <x:f>COUNTA(I21:X21)</x:f>
        <x:v>4</x:v>
      </x:c>
      <x:c r="I21" s="17" t="inlineStr">
        <x:is>
          <x:t xml:space="preserve">bogie</x:t>
        </x:is>
      </x:c>
      <x:c r="J21" s="17" t="inlineStr">
        <x:is>
          <x:t xml:space="preserve">bogie</x:t>
        </x:is>
      </x:c>
      <x:c r="K21" s="18" t="inlineStr">
        <x:is>
          <x:t xml:space="preserve">bogie</x:t>
        </x:is>
      </x:c>
      <x:c r="L21" s="18" t="inlineStr">
        <x:is>
          <x:t xml:space="preserve">bogie</x:t>
        </x:is>
      </x:c>
      <x:c r="M21" s="6" t="n"/>
      <x:c r="N21" s="6" t="n"/>
      <x:c r="O21" s="6" t="n"/>
      <x:c r="P21" s="6" t="n"/>
      <x:c r="Q21" s="6" t="n"/>
      <x:c r="R21" s="6" t="n"/>
      <x:c r="S21" s="6" t="n"/>
      <x:c r="T21" s="6" t="n"/>
      <x:c r="U21" s="6" t="n"/>
      <x:c r="V21" s="6" t="n"/>
      <x:c r="W21" s="6" t="n"/>
      <x:c r="X21" s="6" t="n"/>
      <x:c r="Y21" s="6" t="inlineStr">
        <x:is>
          <x:t xml:space="preserve">Rear bogie [body]: 1-2 (swivelling bogie / truck sprite)
Front bogie [body]: 3-4 (swivelling bogie / truck sprite)</x:t>
        </x:is>
      </x:c>
      <x:c r="Z21" s="6" t="inlineStr">
        <x:is>
          <x:t xml:space="preserve">Keep axles baked (rigid 1-tile style).</x:t>
        </x:is>
      </x:c>
      <x:c r="AA21" s="6" t="inlineStr">
        <x:is>
          <x:t xml:space="preserve">Game data has the SW1 as small (1 tile) with baked axles.</x:t>
        </x:is>
      </x:c>
      <x:c r="AB21" s="6" t="n"/>
      <x:c r="AC21" s="13" t="n">
        <x:v>2</x:v>
      </x:c>
      <x:c r="AD21" s="6" t="inlineStr">
        <x:is>
          <x:t xml:space="preserve">regular</x:t>
        </x:is>
      </x:c>
      <x:c r="AE21" s="6" t="inlineStr">
        <x:is>
          <x:t xml:space="preserve">small</x:t>
        </x:is>
      </x:c>
      <x:c r="AF21" s="6" t="n">
        <x:v>1</x:v>
      </x:c>
      <x:c r="AG21" s="14" t="n">
        <x:f>IF(OR(AC21="",AF21=""),"",AC21-AF21)</x:f>
        <x:v>1</x:v>
      </x:c>
      <x:c r="AH21" s="6" t="inlineStr">
        <x:is>
          <x:t xml:space="preserve">2</x:t>
        </x:is>
      </x:c>
      <x:c r="AI21" s="6" t="n"/>
      <x:c r="AJ21" s="6" t="inlineStr">
        <x:is>
          <x:t xml:space="preserve">loco-sw1--40207aeb.png</x:t>
        </x:is>
      </x:c>
      <x:c r="AK21" s="6" t="inlineStr">
        <x:is>
          <x:t xml:space="preserve">sw1</x:t>
        </x:is>
      </x:c>
      <x:c r="AL21" s="6" t="inlineStr">
        <x:is>
          <x:t xml:space="preserve">diesel</x:t>
        </x:is>
      </x:c>
      <x:c r="AM21" s="6" t="inlineStr">
        <x:is>
          <x:t xml:space="preserve">N</x:t>
        </x:is>
      </x:c>
      <x:c r="AN21" s="6" t="n">
        <x:v>1</x:v>
      </x:c>
      <x:c r="AO21" s="6" t="n">
        <x:v>70</x:v>
      </x:c>
      <x:c r="AP21" s="6" t="n">
        <x:v>90</x:v>
      </x:c>
      <x:c r="AQ21" s="6" t="n">
        <x:v>1</x:v>
      </x:c>
      <x:c r="AR21" s="6" t="n">
        <x:v>120</x:v>
      </x:c>
      <x:c r="AS21" s="6" t="n">
        <x:v>0.078</x:v>
      </x:c>
      <x:c r="AT21" s="6" t="n"/>
      <x:c r="AU21" s="6" t="n"/>
      <x:c r="AV21" s="6" t="n"/>
      <x:c r="AW21" s="6" t="n"/>
      <x:c r="AX21" s="6" t="inlineStr">
        <x:is>
          <x:t xml:space="preserve">emd</x:t>
        </x:is>
      </x:c>
      <x:c r="AY21" s="6" t="n"/>
      <x:c r="AZ21" s="6" t="n"/>
      <x:c r="BA21" s="6" t="n"/>
      <x:c r="BB21" s="6" t="inlineStr">
        <x:is>
          <x:t xml:space="preserve">diesel_switcher</x:t>
        </x:is>
      </x:c>
      <x:c r="BC21" s="6" t="inlineStr">
        <x:is>
          <x:t xml:space="preserve">black</x:t>
        </x:is>
      </x:c>
      <x:c r="BD21" s="13" t="inlineStr">
        <x:is>
          <x:t xml:space="preserve">iron 40, wood 25, stone 10, coal 15</x:t>
        </x:is>
      </x:c>
      <x:c r="BE21" s="6" t="inlineStr">
        <x:is>
          <x:t xml:space="preserve">Diesel Era, Electric Line</x:t>
        </x:is>
      </x:c>
      <x:c r="BF21" s="6" t="inlineStr">
        <x:is>
          <x:t xml:space="preserve">1939 six-hundred-horsepower switcher. The yard goat of a generation.</x:t>
        </x:is>
      </x:c>
      <x:c r="BG21" s="6" t="n"/>
      <x:c r="BH21" s="6" t="n"/>
      <x:c r="BI21" s="6" t="n"/>
      <x:c r="BJ21" s="6" t="n"/>
      <x:c r="BK21" s="6" t="n"/>
      <x:c r="BL21" s="6" t="n"/>
      <x:c r="BM21" s="6" t="n"/>
      <x:c r="BN21" s="6" t="n"/>
      <x:c r="BO21" s="6" t="n"/>
      <x:c r="BP21" s="6" t="n"/>
      <x:c r="BQ21" s="6" t="n"/>
      <x:c r="BR21" s="6" t="n"/>
      <x:c r="BS21" s="6" t="str">
        <x:f>IF(BR21="","",ROUND(BR21*1.341,0))</x:f>
      </x:c>
      <x:c r="BT21" s="6" t="n"/>
      <x:c r="BU21" s="6" t="n"/>
      <x:c r="BV21" s="6" t="n"/>
      <x:c r="BW21" s="6" t="n"/>
      <x:c r="BX21" s="6" t="n"/>
      <x:c r="BY21" s="6" t="inlineStr">
        <x:is>
          <x:t xml:space="preserve">rigid</x:t>
        </x:is>
      </x:c>
      <x:c r="BZ21" s="6" t="inlineStr">
        <x:is>
          <x:t xml:space="preserve">yes</x:t>
        </x:is>
      </x:c>
      <x:c r="CA21" s="6" t="inlineStr">
        <x:is>
          <x:t xml:space="preserve">One rigid chassis with 2 fixed axles (4 wheels), baked into the body artwork; no separately swivelling bogie sprites. The solver uses 2 virtual rail supports, not 2 physical bogies.</x:t>
        </x:is>
      </x:c>
      <x:c r="CB21" s="6" t="n">
        <x:v>13.5</x:v>
      </x:c>
      <x:c r="CC21" s="6" t="n"/>
      <x:c r="CD21" s="6" t="n"/>
      <x:c r="CE21" s="6" t="n">
        <x:v>1</x:v>
      </x:c>
      <x:c r="CF21" s="6" t="inlineStr">
        <x:is>
          <x:t xml:space="preserve">queued (row commented)</x:t>
        </x:is>
      </x:c>
      <x:c r="CG21" s="6" t="n"/>
      <x:c r="CH21" s="53" t="n">
        <x:f>IFERROR(INDEX('Size classes'!$J$5:$J$11,MATCH($AC21,'Size classes'!$A$5:$A$11,0)),"")</x:f>
        <x:v>1.5</x:v>
      </x:c>
      <x:c r="CI21" s="54" t="str">
        <x:v>2026-10-08 owner correction: Centre the nose on the chassis, widen the narrow hood and make the body bilaterally symmetric in plan view. Calibrate lamp and window light to the actual lenses and glazing.
Earlier review:
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22" ht="324" customHeight="1">
      <x:c r="A22" s="6" t="n">
        <x:v>18</x:v>
      </x:c>
      <x:c r="B22" s="6" t="inlineStr">
        <x:is>
          <x:t xml:space="preserve">LMS Black Five</x:t>
        </x:is>
      </x:c>
      <x:c r="C22" s="7" t="str">
        <x:f>IFERROR(INDEX('Size classes'!$C$5:$C$11,MATCH($AC22,'Size classes'!$A$5:$A$11,0))&amp;" ("&amp;INDEX('Size classes'!$B$5:$B$11,MATCH($AC22,'Size classes'!$A$5:$A$11,0))&amp;")","")</x:f>
        <x:v>Cruiser (L)</x:v>
      </x:c>
      <x:c r="D22" s="19" t="inlineStr">
        <x:is>
          <x:t xml:space="preserve">In game</x:t>
        </x:is>
      </x:c>
      <x:c r="E22" s="9" t="n"/>
      <x:c r="F22" s="10" t="inlineStr">
        <x:is>
          <x:t xml:space="preserve">no rear view yet</x:t>
        </x:is>
      </x:c>
      <x:c r="G22" s="6" t="inlineStr">
        <x:is>
          <x:t xml:space="preserve">4-6-0 + 3-axle tender</x:t>
        </x:is>
      </x:c>
      <x:c r="H22" s="11" t="n">
        <x:f>COUNTA(I22:X22)</x:f>
        <x:v>8</x:v>
      </x:c>
      <x:c r="I22" s="12" t="inlineStr">
        <x:is>
          <x:t xml:space="preserve">tender</x:t>
        </x:is>
      </x:c>
      <x:c r="J22" s="12" t="inlineStr">
        <x:is>
          <x:t xml:space="preserve">tender</x:t>
        </x:is>
      </x:c>
      <x:c r="K22" s="12" t="inlineStr">
        <x:is>
          <x:t xml:space="preserve">tender</x:t>
        </x:is>
      </x:c>
      <x:c r="L22" s="12" t="inlineStr">
        <x:is>
          <x:t xml:space="preserve">driver</x:t>
        </x:is>
      </x:c>
      <x:c r="M22" s="12" t="inlineStr">
        <x:is>
          <x:t xml:space="preserve">driver</x:t>
        </x:is>
      </x:c>
      <x:c r="N22" s="12" t="inlineStr">
        <x:is>
          <x:t xml:space="preserve">driver</x:t>
        </x:is>
      </x:c>
      <x:c r="O22" s="17" t="inlineStr">
        <x:is>
          <x:t xml:space="preserve">leading</x:t>
        </x:is>
      </x:c>
      <x:c r="P22" s="17" t="inlineStr">
        <x:is>
          <x:t xml:space="preserve">leading</x:t>
        </x:is>
      </x:c>
      <x:c r="Q22" s="6" t="n"/>
      <x:c r="R22" s="6" t="n"/>
      <x:c r="S22" s="6" t="n"/>
      <x:c r="T22" s="6" t="n"/>
      <x:c r="U22" s="6" t="n"/>
      <x:c r="V22" s="6" t="n"/>
      <x:c r="W22" s="6" t="n"/>
      <x:c r="X22" s="6" t="n"/>
      <x:c r="Y22" s="6" t="inlineStr">
        <x:is>
          <x:t xml:space="preserve">Tender frame [tender]: 1-3 (rigid, drawn with the body; rigid six-wheel tender)
Frame [engine]: 4-6 (rigid, drawn with the body; coupled drivers and rods)
Leading bogie [engine]: 7-8 (swivelling bogie / truck sprite)</x:t>
        </x:is>
      </x:c>
      <x:c r="Z22" s="6" t="n"/>
      <x:c r="AA22" s="6" t="inlineStr">
        <x:is>
          <x:t xml:space="preserve">Same as the rendered pilot-4 setup (black_five_leading, tender 'none').</x:t>
        </x:is>
      </x:c>
      <x:c r="AB22" s="6" t="inlineStr">
        <x:is>
          <x:t xml:space="preserve">plan: tender; bogieStyle: {"engine": ["black_five_leading", "none"], "tender": "none"}; pivots: {"engine": [0.326, -0.326]}; coupled: {"engine": -0.118}</x:t>
        </x:is>
      </x:c>
      <x:c r="AC22" s="13" t="n">
        <x:v>3</x:v>
      </x:c>
      <x:c r="AD22" s="6" t="inlineStr">
        <x:is>
          <x:t xml:space="preserve">regular</x:t>
        </x:is>
      </x:c>
      <x:c r="AE22" s="6" t="inlineStr">
        <x:is>
          <x:t xml:space="preserve">medium</x:t>
        </x:is>
      </x:c>
      <x:c r="AF22" s="6" t="n">
        <x:v>2</x:v>
      </x:c>
      <x:c r="AG22" s="14" t="n">
        <x:f>IF(OR(AC22="",AF22=""),"",AC22-AF22)</x:f>
        <x:v>1</x:v>
      </x:c>
      <x:c r="AH22" s="6" t="inlineStr">
        <x:is>
          <x:t xml:space="preserve">3</x:t>
        </x:is>
      </x:c>
      <x:c r="AI22" s="6" t="n"/>
      <x:c r="AJ22" s="6" t="inlineStr">
        <x:is>
          <x:t xml:space="preserve">loco-black-five--1f98926d.png</x:t>
        </x:is>
      </x:c>
      <x:c r="AK22" s="6" t="inlineStr">
        <x:is>
          <x:t xml:space="preserve">black_five</x:t>
        </x:is>
      </x:c>
      <x:c r="AL22" s="6" t="inlineStr">
        <x:is>
          <x:t xml:space="preserve">steam</x:t>
        </x:is>
      </x:c>
      <x:c r="AM22" s="6" t="inlineStr">
        <x:is>
          <x:t xml:space="preserve">R</x:t>
        </x:is>
      </x:c>
      <x:c r="AN22" s="6" t="n">
        <x:v>1.5</x:v>
      </x:c>
      <x:c r="AO22" s="6" t="n">
        <x:v>125</x:v>
      </x:c>
      <x:c r="AP22" s="6" t="n">
        <x:v>105</x:v>
      </x:c>
      <x:c r="AQ22" s="6" t="n">
        <x:v>3</x:v>
      </x:c>
      <x:c r="AR22" s="6" t="n">
        <x:v>260</x:v>
      </x:c>
      <x:c r="AS22" s="6" t="n">
        <x:v>0.221</x:v>
      </x:c>
      <x:c r="AT22" s="6" t="n">
        <x:v>380</x:v>
      </x:c>
      <x:c r="AU22" s="6" t="n">
        <x:v>0.247</x:v>
      </x:c>
      <x:c r="AV22" s="6" t="n"/>
      <x:c r="AW22" s="6" t="n"/>
      <x:c r="AX22" s="6" t="n"/>
      <x:c r="AY22" s="6" t="n"/>
      <x:c r="AZ22" s="6" t="n"/>
      <x:c r="BA22" s="6" t="n"/>
      <x:c r="BB22" s="6" t="inlineStr">
        <x:is>
          <x:t xml:space="preserve">steam_std</x:t>
        </x:is>
      </x:c>
      <x:c r="BC22" s="6" t="inlineStr">
        <x:is>
          <x:t xml:space="preserve">black</x:t>
        </x:is>
      </x:c>
      <x:c r="BD22" s="13" t="inlineStr">
        <x:is>
          <x:t xml:space="preserve">iron 112, wood 56, stone 28, coal 42</x:t>
        </x:is>
      </x:c>
      <x:c r="BE22" s="6" t="n"/>
      <x:c r="BF22" s="6" t="inlineStr">
        <x:is>
          <x:t xml:space="preserve">1934, Stanier mixed-traffic 4-6-0. Went anywhere, pulled anything.</x:t>
        </x:is>
      </x:c>
      <x:c r="BG22" s="6" t="n"/>
      <x:c r="BH22" s="6" t="n"/>
      <x:c r="BI22" s="6" t="n"/>
      <x:c r="BJ22" s="6" t="n"/>
      <x:c r="BK22" s="6" t="n"/>
      <x:c r="BL22" s="6" t="n"/>
      <x:c r="BM22" s="6" t="n"/>
      <x:c r="BN22" s="6" t="n"/>
      <x:c r="BO22" s="6" t="n"/>
      <x:c r="BP22" s="6" t="n"/>
      <x:c r="BQ22" s="6" t="n"/>
      <x:c r="BR22" s="6" t="n"/>
      <x:c r="BS22" s="6" t="str">
        <x:f>IF(BR22="","",ROUND(BR22*1.341,0))</x:f>
      </x:c>
      <x:c r="BT22" s="6" t="n"/>
      <x:c r="BU22" s="6" t="n"/>
      <x:c r="BV22" s="6" t="n"/>
      <x:c r="BW22" s="6" t="n"/>
      <x:c r="BX22" s="6" t="n"/>
      <x:c r="BY22" s="6" t="inlineStr">
        <x:is>
          <x:t xml:space="preserve">tender</x:t>
        </x:is>
      </x:c>
      <x:c r="BZ22" s="6" t="inlineStr">
        <x:is>
          <x:t xml:space="preserve">yes</x:t>
        </x:is>
      </x:c>
      <x:c r="CA22" s="6" t="inlineStr">
        <x:is>
          <x:t xml:space="preserve">engine: 1.25 tile length, 2 bogies of 2 axles each, pivot span 0.88 tiles; tender: 0.75 tile length, 2 bogies of 2 axles each, pivot span 0.49 tiles</x:t>
        </x:is>
      </x:c>
      <x:c r="CB22" s="6" t="n">
        <x:v>19.4</x:v>
      </x:c>
      <x:c r="CC22" s="6" t="n">
        <x:v>2.72</x:v>
      </x:c>
      <x:c r="CD22" s="6" t="n">
        <x:v>4.01</x:v>
      </x:c>
      <x:c r="CE22" s="6" t="n">
        <x:v>2</x:v>
      </x:c>
      <x:c r="CF22" s="6" t="inlineStr">
        <x:is>
          <x:t xml:space="preserve">active</x:t>
        </x:is>
      </x:c>
      <x:c r="CG22" s="6" t="inlineStr">
        <x:is>
          <x:t xml:space="preserve">pilot 4: a second steam engine for the coupled-wheel decision (4-6-0)</x:t>
        </x:is>
      </x:c>
      <x:c r="CH22" s="53" t="n">
        <x:f>IFERROR(INDEX('Size classes'!$J$5:$J$11,MATCH($AC22,'Size classes'!$A$5:$A$11,0)),"")</x:f>
        <x:v>2</x:v>
      </x:c>
      <x:c r="CI22" s="54" t="inlineStr">
        <x:is>
          <x:t xml:space="preserve">2026-10-06: Distorted, wrong angles and stretched. Show the original model.
Earlier review: Angle is off, a little off the rails.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23" ht="324" customHeight="1">
      <x:c r="A23" s="6" t="n">
        <x:v>19</x:v>
      </x:c>
      <x:c r="B23" s="6" t="inlineStr">
        <x:is>
          <x:t xml:space="preserve">SBB Ce 6/8 Crocodile</x:t>
        </x:is>
      </x:c>
      <x:c r="C23" s="7" t="str">
        <x:f>IFERROR(INDEX('Size classes'!$C$5:$C$11,MATCH($AC23,'Size classes'!$A$5:$A$11,0))&amp;" ("&amp;INDEX('Size classes'!$B$5:$B$11,MATCH($AC23,'Size classes'!$A$5:$A$11,0))&amp;")","")</x:f>
        <x:v>Battleship (XL)</x:v>
      </x:c>
      <x:c r="D23" s="19" t="inlineStr">
        <x:is>
          <x:t xml:space="preserve">In game CHANGE 2026-10-01: moves up to Battleship (XL); image stays in folder 3.</x:t>
        </x:is>
      </x:c>
      <x:c r="E23" s="9" t="n"/>
      <x:c r="F23" s="10" t="inlineStr">
        <x:is>
          <x:t xml:space="preserve">no rear view yet</x:t>
        </x:is>
      </x:c>
      <x:c r="G23" s="6" t="inlineStr">
        <x:is>
          <x:t xml:space="preserve">(1'C)(C1')</x:t>
        </x:is>
      </x:c>
      <x:c r="H23" s="11" t="n">
        <x:f>COUNTA(I23:X23)</x:f>
        <x:v>8</x:v>
      </x:c>
      <x:c r="I23" s="17" t="inlineStr">
        <x:is>
          <x:t xml:space="preserve">pony</x:t>
        </x:is>
      </x:c>
      <x:c r="J23" s="12" t="inlineStr">
        <x:is>
          <x:t xml:space="preserve">driver</x:t>
        </x:is>
      </x:c>
      <x:c r="K23" s="12" t="inlineStr">
        <x:is>
          <x:t xml:space="preserve">driver</x:t>
        </x:is>
      </x:c>
      <x:c r="L23" s="12" t="inlineStr">
        <x:is>
          <x:t xml:space="preserve">driver</x:t>
        </x:is>
      </x:c>
      <x:c r="M23" s="12" t="inlineStr">
        <x:is>
          <x:t xml:space="preserve">driver</x:t>
        </x:is>
      </x:c>
      <x:c r="N23" s="12" t="inlineStr">
        <x:is>
          <x:t xml:space="preserve">driver</x:t>
        </x:is>
      </x:c>
      <x:c r="O23" s="12" t="inlineStr">
        <x:is>
          <x:t xml:space="preserve">driver</x:t>
        </x:is>
      </x:c>
      <x:c r="P23" s="18" t="inlineStr">
        <x:is>
          <x:t xml:space="preserve">pony</x:t>
        </x:is>
      </x:c>
      <x:c r="Q23" s="6" t="n"/>
      <x:c r="R23" s="6" t="n"/>
      <x:c r="S23" s="6" t="n"/>
      <x:c r="T23" s="6" t="n"/>
      <x:c r="U23" s="6" t="n"/>
      <x:c r="V23" s="6" t="n"/>
      <x:c r="W23" s="6" t="n"/>
      <x:c r="X23" s="6" t="n"/>
      <x:c r="Y23" s="6" t="inlineStr">
        <x:is>
          <x:t xml:space="preserve">Rear pony [rear snout]: 1 (swivelling bogie / truck sprite)
Rear drive unit [rear snout]: 2-4 (rigid, drawn with the body; fixed in the rear snout, with rods and jackshaft)
Front drive unit [front snout]: 5-7 (rigid, drawn with the body; fixed in the front snout, with rods and jackshaft)
Front pony [front snout]: 8 (swivelling bogie / truck sprite)</x:t>
        </x:is>
      </x:c>
      <x:c r="Z23" s="6" t="inlineStr">
        <x:is>
          <x:t xml:space="preserve">Current game plan: garratt, cradle on its own 2-axle bogies.</x:t>
        </x:is>
      </x:c>
      <x:c r="AA23" s="6" t="inlineStr">
        <x:is>
          <x:t xml:space="preserve">Wheels 4 and 5 sit under the centre cab but belong to the snout drive units. The centre cab has no wheels of its own: it rests on both units.</x:t>
        </x:is>
      </x:c>
      <x:c r="AB23" s="6" t="inlineStr">
        <x:is>
          <x:t xml:space="preserve">plan: garratt; bogieStyle: {"engine": ["pony", "croc"], "cradle": "none"}; bogieAxles: 3; pivotRatio: 0.7</x:t>
        </x:is>
      </x:c>
      <x:c r="AC23" s="13" t="n">
        <x:v>4</x:v>
      </x:c>
      <x:c r="AD23" s="6" t="inlineStr">
        <x:is>
          <x:t xml:space="preserve">regular</x:t>
        </x:is>
      </x:c>
      <x:c r="AE23" s="6" t="inlineStr">
        <x:is>
          <x:t xml:space="preserve">large</x:t>
        </x:is>
      </x:c>
      <x:c r="AF23" s="6" t="n">
        <x:v>3</x:v>
      </x:c>
      <x:c r="AG23" s="14" t="n">
        <x:f>IF(OR(AC23="",AF23=""),"",AC23-AF23)</x:f>
        <x:v>1</x:v>
      </x:c>
      <x:c r="AH23" s="6" t="inlineStr">
        <x:is>
          <x:t xml:space="preserve">3</x:t>
        </x:is>
      </x:c>
      <x:c r="AI23" s="6" t="n"/>
      <x:c r="AJ23" s="6" t="inlineStr">
        <x:is>
          <x:t xml:space="preserve">loco-crocodile--e82cdd82.png</x:t>
        </x:is>
      </x:c>
      <x:c r="AK23" s="6" t="inlineStr">
        <x:is>
          <x:t xml:space="preserve">crocodile</x:t>
        </x:is>
      </x:c>
      <x:c r="AL23" s="6" t="inlineStr">
        <x:is>
          <x:t xml:space="preserve">electric</x:t>
        </x:is>
      </x:c>
      <x:c r="AM23" s="6" t="inlineStr">
        <x:is>
          <x:t xml:space="preserve">SR</x:t>
        </x:is>
      </x:c>
      <x:c r="AN23" s="6" t="n">
        <x:v>1.3</x:v>
      </x:c>
      <x:c r="AO23" s="6" t="n">
        <x:v>230</x:v>
      </x:c>
      <x:c r="AP23" s="6" t="n">
        <x:v>128</x:v>
      </x:c>
      <x:c r="AQ23" s="6" t="n">
        <x:v>2</x:v>
      </x:c>
      <x:c r="AR23" s="6" t="n"/>
      <x:c r="AS23" s="6" t="n"/>
      <x:c r="AT23" s="6" t="n"/>
      <x:c r="AU23" s="6" t="n"/>
      <x:c r="AV23" s="6" t="n">
        <x:v>0.17</x:v>
      </x:c>
      <x:c r="AW23" s="6" t="inlineStr">
        <x:is>
          <x:t xml:space="preserve">pantograph</x:t>
        </x:is>
      </x:c>
      <x:c r="AX23" s="6" t="inlineStr">
        <x:is>
          <x:t xml:space="preserve">sbb</x:t>
        </x:is>
      </x:c>
      <x:c r="AY23" s="6" t="n"/>
      <x:c r="AZ23" s="6" t="inlineStr">
        <x:is>
          <x:t xml:space="preserve">yes</x:t>
        </x:is>
      </x:c>
      <x:c r="BA23" s="6" t="n"/>
      <x:c r="BB23" s="6" t="inlineStr">
        <x:is>
          <x:t xml:space="preserve">electric_crocodile</x:t>
        </x:is>
      </x:c>
      <x:c r="BC23" s="6" t="inlineStr">
        <x:is>
          <x:t xml:space="preserve">brown</x:t>
        </x:is>
      </x:c>
      <x:c r="BD23" s="13" t="inlineStr">
        <x:is>
          <x:t xml:space="preserve">iron 280, wood 120, stone 70, coal 100</x:t>
        </x:is>
      </x:c>
      <x:c r="BE23" s="6" t="inlineStr">
        <x:is>
          <x:t xml:space="preserve">Electric Line</x:t>
        </x:is>
      </x:c>
      <x:c r="BF23" s="6" t="inlineStr">
        <x:is>
          <x:t xml:space="preserve">1919 Gotthard freight electric with articulated snouts. Unmistakable.</x:t>
        </x:is>
      </x:c>
      <x:c r="BG23" s="6" t="n"/>
      <x:c r="BH23" s="6" t="n"/>
      <x:c r="BI23" s="6" t="n"/>
      <x:c r="BJ23" s="6" t="n"/>
      <x:c r="BK23" s="6" t="n"/>
      <x:c r="BL23" s="6" t="n"/>
      <x:c r="BM23" s="6" t="n"/>
      <x:c r="BN23" s="6" t="n"/>
      <x:c r="BO23" s="6" t="n"/>
      <x:c r="BP23" s="6" t="n"/>
      <x:c r="BQ23" s="6" t="n"/>
      <x:c r="BR23" s="6" t="n"/>
      <x:c r="BS23" s="6" t="str">
        <x:f>IF(BR23="","",ROUND(BR23*1.341,0))</x:f>
      </x:c>
      <x:c r="BT23" s="6" t="n"/>
      <x:c r="BU23" s="6" t="n"/>
      <x:c r="BV23" s="6" t="n"/>
      <x:c r="BW23" s="6" t="n"/>
      <x:c r="BX23" s="6" t="n"/>
      <x:c r="BY23" s="6" t="inlineStr">
        <x:is>
          <x:t xml:space="preserve">garratt</x:t>
        </x:is>
      </x:c>
      <x:c r="BZ23" s="6" t="inlineStr">
        <x:is>
          <x:t xml:space="preserve">no (high-speed only)</x:t>
        </x:is>
      </x:c>
      <x:c r="CA23" s="6" t="inlineStr">
        <x:is>
          <x:t xml:space="preserve">engine: 0.80 tile length, 2 bogies of 3 axles each, pivot span 0.56 tiles; cradle: 1.40 tile length, 2 bogies of 2 axles each, pivot span 1.32 tiles; engine: 0.80 tile length, 2 bogies of 3 axles each, pivot span 0.56 tiles</x:t>
        </x:is>
      </x:c>
      <x:c r="CB23" s="6" t="n">
        <x:v>19.5</x:v>
      </x:c>
      <x:c r="CC23" s="6" t="n"/>
      <x:c r="CD23" s="6" t="n"/>
      <x:c r="CE23" s="6" t="n">
        <x:v>3</x:v>
      </x:c>
      <x:c r="CF23" s="6" t="inlineStr">
        <x:is>
          <x:t xml:space="preserve">queued (row commented)</x:t>
        </x:is>
      </x:c>
      <x:c r="CG23" s="6" t="inlineStr">
        <x:is>
          <x:t xml:space="preserve">clip: engine just above its driving wheels</x:t>
        </x:is>
      </x:c>
      <x:c r="CH23" s="53" t="n">
        <x:f>IFERROR(INDEX('Size classes'!$J$5:$J$11,MATCH($AC23,'Size classes'!$A$5:$A$11,0)),"")</x:f>
        <x:v>3</x:v>
      </x:c>
      <x:c r="CI23" s="54" t="inlineStr">
        <x:is>
          <x:t xml:space="preserve">2026-10-06: Clips throughout; wheels overlap. Three groups of three wheel pairs: middle fixed to the body, front and rear swivelling. Each group has a connecting rod. Important, complicated model; ask the owner if unclear.
Earlier review: 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24" ht="324" customHeight="1">
      <x:c r="A24" s="6" t="n">
        <x:v>20</x:v>
      </x:c>
      <x:c r="B24" s="6" t="inlineStr">
        <x:is>
          <x:t xml:space="preserve">Deltic Class 55</x:t>
        </x:is>
      </x:c>
      <x:c r="C24" s="7" t="str">
        <x:f>IFERROR(INDEX('Size classes'!$C$5:$C$11,MATCH($AC24,'Size classes'!$A$5:$A$11,0))&amp;" ("&amp;INDEX('Size classes'!$B$5:$B$11,MATCH($AC24,'Size classes'!$A$5:$A$11,0))&amp;")","")</x:f>
        <x:v>Cruiser (L)</x:v>
      </x:c>
      <x:c r="D24" s="19" t="inlineStr">
        <x:is>
          <x:t xml:space="preserve">In game</x:t>
        </x:is>
      </x:c>
      <x:c r="E24" s="9" t="n"/>
      <x:c r="F24" s="10" t="inlineStr">
        <x:is>
          <x:t xml:space="preserve">no rear view yet</x:t>
        </x:is>
      </x:c>
      <x:c r="G24" s="6" t="inlineStr">
        <x:is>
          <x:t xml:space="preserve">Co-Co</x:t>
        </x:is>
      </x:c>
      <x:c r="H24" s="11" t="n">
        <x:f>COUNTA(I24:X24)</x:f>
        <x:v>6</x:v>
      </x:c>
      <x:c r="I24" s="17" t="inlineStr">
        <x:is>
          <x:t xml:space="preserve">bogie</x:t>
        </x:is>
      </x:c>
      <x:c r="J24" s="17" t="inlineStr">
        <x:is>
          <x:t xml:space="preserve">bogie</x:t>
        </x:is>
      </x:c>
      <x:c r="K24" s="17" t="inlineStr">
        <x:is>
          <x:t xml:space="preserve">bogie</x:t>
        </x:is>
      </x:c>
      <x:c r="L24" s="18" t="inlineStr">
        <x:is>
          <x:t xml:space="preserve">bogie</x:t>
        </x:is>
      </x:c>
      <x:c r="M24" s="18" t="inlineStr">
        <x:is>
          <x:t xml:space="preserve">bogie</x:t>
        </x:is>
      </x:c>
      <x:c r="N24" s="18" t="inlineStr">
        <x:is>
          <x:t xml:space="preserve">bogie</x:t>
        </x:is>
      </x:c>
      <x:c r="O24" s="6" t="n"/>
      <x:c r="P24" s="6" t="n"/>
      <x:c r="Q24" s="6" t="n"/>
      <x:c r="R24" s="6" t="n"/>
      <x:c r="S24" s="6" t="n"/>
      <x:c r="T24" s="6" t="n"/>
      <x:c r="U24" s="6" t="n"/>
      <x:c r="V24" s="6" t="n"/>
      <x:c r="W24" s="6" t="n"/>
      <x:c r="X24" s="6" t="n"/>
      <x:c r="Y24" s="6" t="inlineStr">
        <x:is>
          <x:t xml:space="preserve">Rear bogie [body]: 1-3 (swivelling bogie / truck sprite)
Front bogie [body]: 4-6 (swivelling bogie / truck sprite)</x:t>
        </x:is>
      </x:c>
      <x:c r="Z24" s="6" t="n"/>
      <x:c r="AA24" s="6" t="inlineStr">
        <x:is>
          <x:t xml:space="preserve">Wheels mostly behind the bogie side frames; the rims show below them.</x:t>
        </x:is>
      </x:c>
      <x:c r="AB24" s="6" t="inlineStr">
        <x:is>
          <x:t xml:space="preserve">bogieStyle: europe_c; bogieAxles: 3</x:t>
        </x:is>
      </x:c>
      <x:c r="AC24" s="13" t="n">
        <x:v>3</x:v>
      </x:c>
      <x:c r="AD24" s="6" t="inlineStr">
        <x:is>
          <x:t xml:space="preserve">regular</x:t>
        </x:is>
      </x:c>
      <x:c r="AE24" s="6" t="inlineStr">
        <x:is>
          <x:t xml:space="preserve">medium</x:t>
        </x:is>
      </x:c>
      <x:c r="AF24" s="6" t="n">
        <x:v>2</x:v>
      </x:c>
      <x:c r="AG24" s="14" t="n">
        <x:f>IF(OR(AC24="",AF24=""),"",AC24-AF24)</x:f>
        <x:v>1</x:v>
      </x:c>
      <x:c r="AH24" s="6" t="inlineStr">
        <x:is>
          <x:t xml:space="preserve">3</x:t>
        </x:is>
      </x:c>
      <x:c r="AI24" s="6" t="n"/>
      <x:c r="AJ24" s="6" t="inlineStr">
        <x:is>
          <x:t xml:space="preserve">loco-deltic--92f91c65.png</x:t>
        </x:is>
      </x:c>
      <x:c r="AK24" s="6" t="inlineStr">
        <x:is>
          <x:t xml:space="preserve">deltic</x:t>
        </x:is>
      </x:c>
      <x:c r="AL24" s="6" t="inlineStr">
        <x:is>
          <x:t xml:space="preserve">diesel</x:t>
        </x:is>
      </x:c>
      <x:c r="AM24" s="6" t="inlineStr">
        <x:is>
          <x:t xml:space="preserve">SR</x:t>
        </x:is>
      </x:c>
      <x:c r="AN24" s="6" t="n">
        <x:v>2</x:v>
      </x:c>
      <x:c r="AO24" s="6" t="n">
        <x:v>150</x:v>
      </x:c>
      <x:c r="AP24" s="6" t="n">
        <x:v>100</x:v>
      </x:c>
      <x:c r="AQ24" s="6" t="n">
        <x:v>2</x:v>
      </x:c>
      <x:c r="AR24" s="6" t="n">
        <x:v>280</x:v>
      </x:c>
      <x:c r="AS24" s="6" t="n">
        <x:v>0.13</x:v>
      </x:c>
      <x:c r="AT24" s="6" t="n"/>
      <x:c r="AU24" s="6" t="n"/>
      <x:c r="AV24" s="6" t="n"/>
      <x:c r="AW24" s="6" t="n"/>
      <x:c r="AX24" s="6" t="inlineStr">
        <x:is>
          <x:t xml:space="preserve">br</x:t>
        </x:is>
      </x:c>
      <x:c r="AY24" s="6" t="n"/>
      <x:c r="AZ24" s="6" t="n"/>
      <x:c r="BA24" s="6" t="n"/>
      <x:c r="BB24" s="6" t="inlineStr">
        <x:is>
          <x:t xml:space="preserve">diesel_cab</x:t>
        </x:is>
      </x:c>
      <x:c r="BC24" s="6" t="inlineStr">
        <x:is>
          <x:t xml:space="preserve">blue</x:t>
        </x:is>
      </x:c>
      <x:c r="BD24" s="13" t="inlineStr">
        <x:is>
          <x:t xml:space="preserve">iron 160, wood 80, stone 40, coal 60</x:t>
        </x:is>
      </x:c>
      <x:c r="BE24" s="6" t="inlineStr">
        <x:is>
          <x:t xml:space="preserve">Diesel Era</x:t>
        </x:is>
      </x:c>
      <x:c r="BF24" s="6" t="inlineStr">
        <x:is>
          <x:t xml:space="preserve">1961 East Coast express with two opposed-piston Napier engines. Screams.</x:t>
        </x:is>
      </x:c>
      <x:c r="BG24" s="6" t="n"/>
      <x:c r="BH24" s="6" t="n"/>
      <x:c r="BI24" s="6" t="n"/>
      <x:c r="BJ24" s="6" t="n"/>
      <x:c r="BK24" s="6" t="n"/>
      <x:c r="BL24" s="6" t="n"/>
      <x:c r="BM24" s="6" t="n"/>
      <x:c r="BN24" s="6" t="n"/>
      <x:c r="BO24" s="6" t="n"/>
      <x:c r="BP24" s="6" t="n"/>
      <x:c r="BQ24" s="6" t="n"/>
      <x:c r="BR24" s="6" t="n"/>
      <x:c r="BS24" s="6" t="str">
        <x:f>IF(BR24="","",ROUND(BR24*1.341,0))</x:f>
      </x:c>
      <x:c r="BT24" s="6" t="n"/>
      <x:c r="BU24" s="6" t="n"/>
      <x:c r="BV24" s="6" t="n"/>
      <x:c r="BW24" s="6" t="n"/>
      <x:c r="BX24" s="6" t="n"/>
      <x:c r="BY24" s="6" t="inlineStr">
        <x:is>
          <x:t xml:space="preserve">rigid</x:t>
        </x:is>
      </x:c>
      <x:c r="BZ24" s="6" t="inlineStr">
        <x:is>
          <x:t xml:space="preserve">yes</x:t>
        </x:is>
      </x:c>
      <x:c r="CA24" s="6" t="inlineStr">
        <x:is>
          <x:t xml:space="preserve">body: 2.00 tile length, 2 bogies of 3 axles each, pivot span 1.40 tiles</x:t>
        </x:is>
      </x:c>
      <x:c r="CB24" s="6" t="n">
        <x:v>21.2</x:v>
      </x:c>
      <x:c r="CC24" s="6" t="n"/>
      <x:c r="CD24" s="6" t="n"/>
      <x:c r="CE24" s="6" t="n">
        <x:v>2</x:v>
      </x:c>
      <x:c r="CF24" s="6" t="inlineStr">
        <x:is>
          <x:t xml:space="preserve">queued (row commented)</x:t>
        </x:is>
      </x:c>
      <x:c r="CG24" s="6" t="n"/>
      <x:c r="CH24" s="53" t="n">
        <x:f>IFERROR(INDEX('Size classes'!$J$5:$J$11,MATCH($AC24,'Size classes'!$A$5:$A$11,0)),"")</x:f>
        <x:v>2</x:v>
      </x:c>
      <x:c r="CI24" s="54" t="inlineStr">
        <x:is>
          <x:t xml:space="preserve">2026-10-06: No model has matched the picture. Two bogies of three wheel pairs. The missing centre tank belongs to the body. Model is squashed and does not sit properly on the rails.
Earlier review: Angle is off, a little off the rails.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25" ht="324" customHeight="1">
      <x:c r="A25" s="6" t="n">
        <x:v>21</x:v>
      </x:c>
      <x:c r="B25" s="6" t="inlineStr">
        <x:is>
          <x:t xml:space="preserve">DRG Class 01</x:t>
        </x:is>
      </x:c>
      <x:c r="C25" s="7" t="str">
        <x:f>IFERROR(INDEX('Size classes'!$C$5:$C$11,MATCH($AC25,'Size classes'!$A$5:$A$11,0))&amp;" ("&amp;INDEX('Size classes'!$B$5:$B$11,MATCH($AC25,'Size classes'!$A$5:$A$11,0))&amp;")","")</x:f>
        <x:v>Cruiser (L)</x:v>
      </x:c>
      <x:c r="D25" s="19" t="inlineStr">
        <x:is>
          <x:t xml:space="preserve">In game</x:t>
        </x:is>
      </x:c>
      <x:c r="E25" s="9" t="n"/>
      <x:c r="F25" s="10" t="inlineStr">
        <x:is>
          <x:t xml:space="preserve">no rear view yet</x:t>
        </x:is>
      </x:c>
      <x:c r="G25" s="6" t="inlineStr">
        <x:is>
          <x:t xml:space="preserve">4-6-2 + 4-axle tender</x:t>
        </x:is>
      </x:c>
      <x:c r="H25" s="11" t="n">
        <x:f>COUNTA(I25:X25)</x:f>
        <x:v>10</x:v>
      </x:c>
      <x:c r="I25" s="17" t="inlineStr">
        <x:is>
          <x:t xml:space="preserve">tender</x:t>
        </x:is>
      </x:c>
      <x:c r="J25" s="17" t="inlineStr">
        <x:is>
          <x:t xml:space="preserve">tender</x:t>
        </x:is>
      </x:c>
      <x:c r="K25" s="18" t="inlineStr">
        <x:is>
          <x:t xml:space="preserve">tender</x:t>
        </x:is>
      </x:c>
      <x:c r="L25" s="18" t="inlineStr">
        <x:is>
          <x:t xml:space="preserve">tender</x:t>
        </x:is>
      </x:c>
      <x:c r="M25" s="20" t="inlineStr">
        <x:is>
          <x:t xml:space="preserve">trailing</x:t>
        </x:is>
      </x:c>
      <x:c r="N25" s="12" t="inlineStr">
        <x:is>
          <x:t xml:space="preserve">driver</x:t>
        </x:is>
      </x:c>
      <x:c r="O25" s="12" t="inlineStr">
        <x:is>
          <x:t xml:space="preserve">driver</x:t>
        </x:is>
      </x:c>
      <x:c r="P25" s="12" t="inlineStr">
        <x:is>
          <x:t xml:space="preserve">driver</x:t>
        </x:is>
      </x:c>
      <x:c r="Q25" s="21" t="inlineStr">
        <x:is>
          <x:t xml:space="preserve">leading</x:t>
        </x:is>
      </x:c>
      <x:c r="R25" s="21" t="inlineStr">
        <x:is>
          <x:t xml:space="preserve">leading</x:t>
        </x:is>
      </x:c>
      <x:c r="S25" s="6" t="n"/>
      <x:c r="T25" s="6" t="n"/>
      <x:c r="U25" s="6" t="n"/>
      <x:c r="V25" s="6" t="n"/>
      <x:c r="W25" s="6" t="n"/>
      <x:c r="X25" s="6" t="n"/>
      <x:c r="Y25" s="6" t="inlineStr">
        <x:is>
          <x:t xml:space="preserve">Tender rear bogie [tender]: 1-2 (swivelling bogie / truck sprite)
Tender front bogie [tender]: 3-4 (swivelling bogie / truck sprite)
Trailing truck [engine]: 5 (swivelling bogie / truck sprite)
Frame [engine]: 6-8 (rigid, drawn with the body; coupled drivers and rods)
Leading bogie [engine]: 9-10 (swivelling bogie / truck sprite)</x:t>
        </x:is>
      </x:c>
      <x:c r="Z25" s="6" t="inlineStr">
        <x:is>
          <x:t xml:space="preserve">Tender rigid with all four axles baked (1-4).</x:t>
        </x:is>
      </x:c>
      <x:c r="AA25" s="6" t="inlineStr">
        <x:is>
          <x:t xml:space="preserve">The four tender axles are drawn evenly spaced.</x:t>
        </x:is>
      </x:c>
      <x:c r="AB25" s="6" t="inlineStr">
        <x:is>
          <x:t xml:space="preserve">plan: tender; bogieStyle: {"engine": ["leading", "pacific"], "tender": "tender_truck"}</x:t>
        </x:is>
      </x:c>
      <x:c r="AC25" s="13" t="n">
        <x:v>3</x:v>
      </x:c>
      <x:c r="AD25" s="6" t="inlineStr">
        <x:is>
          <x:t xml:space="preserve">regular</x:t>
        </x:is>
      </x:c>
      <x:c r="AE25" s="6" t="inlineStr">
        <x:is>
          <x:t xml:space="preserve">medium</x:t>
        </x:is>
      </x:c>
      <x:c r="AF25" s="6" t="n">
        <x:v>2</x:v>
      </x:c>
      <x:c r="AG25" s="14" t="n">
        <x:f>IF(OR(AC25="",AF25=""),"",AC25-AF25)</x:f>
        <x:v>1</x:v>
      </x:c>
      <x:c r="AH25" s="6" t="inlineStr">
        <x:is>
          <x:t xml:space="preserve">3</x:t>
        </x:is>
      </x:c>
      <x:c r="AI25" s="6" t="n"/>
      <x:c r="AJ25" s="6" t="inlineStr">
        <x:is>
          <x:t xml:space="preserve">loco-drg01--4313f6d2.png</x:t>
        </x:is>
      </x:c>
      <x:c r="AK25" s="6" t="inlineStr">
        <x:is>
          <x:t xml:space="preserve">drg01</x:t>
        </x:is>
      </x:c>
      <x:c r="AL25" s="6" t="inlineStr">
        <x:is>
          <x:t xml:space="preserve">steam</x:t>
        </x:is>
      </x:c>
      <x:c r="AM25" s="6" t="inlineStr">
        <x:is>
          <x:t xml:space="preserve">SR</x:t>
        </x:is>
      </x:c>
      <x:c r="AN25" s="6" t="n">
        <x:v>1.65</x:v>
      </x:c>
      <x:c r="AO25" s="6" t="n">
        <x:v>140</x:v>
      </x:c>
      <x:c r="AP25" s="6" t="n">
        <x:v>110</x:v>
      </x:c>
      <x:c r="AQ25" s="6" t="n">
        <x:v>3</x:v>
      </x:c>
      <x:c r="AR25" s="6" t="n">
        <x:v>280</x:v>
      </x:c>
      <x:c r="AS25" s="6" t="n">
        <x:v>0.2275</x:v>
      </x:c>
      <x:c r="AT25" s="6" t="n">
        <x:v>400</x:v>
      </x:c>
      <x:c r="AU25" s="6" t="n">
        <x:v>0.26</x:v>
      </x:c>
      <x:c r="AV25" s="6" t="n"/>
      <x:c r="AW25" s="6" t="n"/>
      <x:c r="AX25" s="6" t="n"/>
      <x:c r="AY25" s="6" t="n"/>
      <x:c r="AZ25" s="6" t="n"/>
      <x:c r="BA25" s="6" t="n"/>
      <x:c r="BB25" s="6" t="inlineStr">
        <x:is>
          <x:t xml:space="preserve">steam_std</x:t>
        </x:is>
      </x:c>
      <x:c r="BC25" s="6" t="inlineStr">
        <x:is>
          <x:t xml:space="preserve">black</x:t>
        </x:is>
      </x:c>
      <x:c r="BD25" s="13" t="inlineStr">
        <x:is>
          <x:t xml:space="preserve">iron 160, wood 80, stone 40, coal 60</x:t>
        </x:is>
      </x:c>
      <x:c r="BE25" s="6" t="inlineStr">
        <x:is>
          <x:t xml:space="preserve">Age of Steam</x:t>
        </x:is>
      </x:c>
      <x:c r="BF25" s="6" t="inlineStr">
        <x:is>
          <x:t xml:space="preserve">1926 German standard express Pacific. Black, red wheels, 130 km/h.</x:t>
        </x:is>
      </x:c>
      <x:c r="BG25" s="6" t="n"/>
      <x:c r="BH25" s="6" t="n"/>
      <x:c r="BI25" s="6" t="n"/>
      <x:c r="BJ25" s="6" t="n"/>
      <x:c r="BK25" s="6" t="n"/>
      <x:c r="BL25" s="6" t="n"/>
      <x:c r="BM25" s="6" t="n"/>
      <x:c r="BN25" s="6" t="n"/>
      <x:c r="BO25" s="6" t="n"/>
      <x:c r="BP25" s="6" t="n"/>
      <x:c r="BQ25" s="6" t="n"/>
      <x:c r="BR25" s="6" t="n"/>
      <x:c r="BS25" s="6" t="str">
        <x:f>IF(BR25="","",ROUND(BR25*1.341,0))</x:f>
      </x:c>
      <x:c r="BT25" s="6" t="n"/>
      <x:c r="BU25" s="6" t="n"/>
      <x:c r="BV25" s="6" t="n"/>
      <x:c r="BW25" s="6" t="n"/>
      <x:c r="BX25" s="6" t="n"/>
      <x:c r="BY25" s="6" t="inlineStr">
        <x:is>
          <x:t xml:space="preserve">tender</x:t>
        </x:is>
      </x:c>
      <x:c r="BZ25" s="6" t="inlineStr">
        <x:is>
          <x:t xml:space="preserve">yes</x:t>
        </x:is>
      </x:c>
      <x:c r="CA25" s="6" t="inlineStr">
        <x:is>
          <x:t xml:space="preserve">engine: 1.25 tile length, 2 bogies of 2 axles each, pivot span 0.88 tiles; tender: 0.75 tile length, 2 bogies of 2 axles each, pivot span 0.49 tiles</x:t>
        </x:is>
      </x:c>
      <x:c r="CB25" s="6" t="n">
        <x:v>23.9</x:v>
      </x:c>
      <x:c r="CC25" s="6" t="n"/>
      <x:c r="CD25" s="6" t="n"/>
      <x:c r="CE25" s="6" t="n">
        <x:v>2</x:v>
      </x:c>
      <x:c r="CF25" s="6" t="inlineStr">
        <x:is>
          <x:t xml:space="preserve">queued (row commented)</x:t>
        </x:is>
      </x:c>
      <x:c r="CG25" s="6" t="inlineStr">
        <x:is>
          <x:t xml:space="preserve">clip: engine just above its driving wheels, tender above its bogies</x:t>
        </x:is>
      </x:c>
      <x:c r="CH25" s="53" t="n">
        <x:f>IFERROR(INDEX('Size classes'!$J$5:$J$11,MATCH($AC25,'Size classes'!$A$5:$A$11,0)),"")</x:f>
        <x:v>2</x:v>
      </x:c>
      <x:c r="CI25" s="54" t="str">
        <x:v>2026-10-08 owner correction: Reduce all model wheel diameters by approximately 25% relative to wheel-v3. Move the leading bogie centre rearward below the cylinder assembly as marked in the owner image (current correction: 0.70 model metres). Align the engine body parallel to straight rails. Calibrate lamp and window light to the actual lenses and glazing.
Earlier review:
2026-10-06: Same distortion and angle problems as Black Five, but this model looks better. Tender does not fit the rails. At the front only the angles are wrong. Restore the original model.
Earlier review: Correct, fits well.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26" ht="324" customHeight="1">
      <x:c r="A26" s="6" t="n">
        <x:v>22</x:v>
      </x:c>
      <x:c r="B26" s="6" t="inlineStr">
        <x:is>
          <x:t xml:space="preserve">EMD F7</x:t>
        </x:is>
      </x:c>
      <x:c r="C26" s="7" t="str">
        <x:f>IFERROR(INDEX('Size classes'!$C$5:$C$11,MATCH($AC26,'Size classes'!$A$5:$A$11,0))&amp;" ("&amp;INDEX('Size classes'!$B$5:$B$11,MATCH($AC26,'Size classes'!$A$5:$A$11,0))&amp;")","")</x:f>
        <x:v>Cruiser (L)</x:v>
      </x:c>
      <x:c r="D26" s="19" t="inlineStr">
        <x:is>
          <x:t xml:space="preserve">Not in game (retired model). Existing saved copies remain compatible.</x:t>
        </x:is>
      </x:c>
      <x:c r="E26" s="9" t="n"/>
      <x:c r="F26" s="10" t="inlineStr">
        <x:is>
          <x:t xml:space="preserve">no rear view yet</x:t>
        </x:is>
      </x:c>
      <x:c r="G26" s="6" t="inlineStr">
        <x:is>
          <x:t xml:space="preserve">B-B</x:t>
        </x:is>
      </x:c>
      <x:c r="H26" s="11" t="n">
        <x:f>COUNTA(I26:X26)</x:f>
        <x:v>4</x:v>
      </x:c>
      <x:c r="I26" s="17" t="inlineStr">
        <x:is>
          <x:t xml:space="preserve">bogie</x:t>
        </x:is>
      </x:c>
      <x:c r="J26" s="17" t="inlineStr">
        <x:is>
          <x:t xml:space="preserve">bogie</x:t>
        </x:is>
      </x:c>
      <x:c r="K26" s="18" t="inlineStr">
        <x:is>
          <x:t xml:space="preserve">bogie</x:t>
        </x:is>
      </x:c>
      <x:c r="L26" s="18" t="inlineStr">
        <x:is>
          <x:t xml:space="preserve">bogie</x:t>
        </x:is>
      </x:c>
      <x:c r="M26" s="6" t="n"/>
      <x:c r="N26" s="6" t="n"/>
      <x:c r="O26" s="6" t="n"/>
      <x:c r="P26" s="6" t="n"/>
      <x:c r="Q26" s="6" t="n"/>
      <x:c r="R26" s="6" t="n"/>
      <x:c r="S26" s="6" t="n"/>
      <x:c r="T26" s="6" t="n"/>
      <x:c r="U26" s="6" t="n"/>
      <x:c r="V26" s="6" t="n"/>
      <x:c r="W26" s="6" t="n"/>
      <x:c r="X26" s="6" t="n"/>
      <x:c r="Y26" s="6" t="inlineStr">
        <x:is>
          <x:t xml:space="preserve">Rear truck [body]: 1-2 (swivelling bogie / truck sprite)
Front truck [body]: 3-4 (swivelling bogie / truck sprite)</x:t>
        </x:is>
      </x:c>
      <x:c r="Z26" s="6" t="n"/>
      <x:c r="AA26" s="6" t="inlineStr">
        <x:is>
          <x:t xml:space="preserve">Same as the rendered pilot setup (f7_front / f7_rear).</x:t>
        </x:is>
      </x:c>
      <x:c r="AB26" s="6" t="inlineStr">
        <x:is>
          <x:t xml:space="preserve">bogieStyle: {"body": ["f7_front", "f7_rear"]}; pivots: {"body": [0.518, -0.57]}</x:t>
        </x:is>
      </x:c>
      <x:c r="AC26" s="13" t="n">
        <x:v>3</x:v>
      </x:c>
      <x:c r="AD26" s="6" t="inlineStr">
        <x:is>
          <x:t xml:space="preserve">regular</x:t>
        </x:is>
      </x:c>
      <x:c r="AE26" s="6" t="inlineStr">
        <x:is>
          <x:t xml:space="preserve">medium</x:t>
        </x:is>
      </x:c>
      <x:c r="AF26" s="6" t="n">
        <x:v>2</x:v>
      </x:c>
      <x:c r="AG26" s="14" t="n">
        <x:f>IF(OR(AC26="",AF26=""),"",AC26-AF26)</x:f>
        <x:v>1</x:v>
      </x:c>
      <x:c r="AH26" s="6" t="inlineStr">
        <x:is>
          <x:t xml:space="preserve">3</x:t>
        </x:is>
      </x:c>
      <x:c r="AI26" s="6" t="n"/>
      <x:c r="AJ26" s="6" t="inlineStr">
        <x:is>
          <x:t xml:space="preserve">loco-f7--72b0a730.png</x:t>
        </x:is>
      </x:c>
      <x:c r="AK26" s="6" t="inlineStr">
        <x:is>
          <x:t xml:space="preserve">f7</x:t>
        </x:is>
      </x:c>
      <x:c r="AL26" s="6" t="inlineStr">
        <x:is>
          <x:t xml:space="preserve">diesel</x:t>
        </x:is>
      </x:c>
      <x:c r="AM26" s="6" t="inlineStr">
        <x:is>
          <x:t xml:space="preserve">R</x:t>
        </x:is>
      </x:c>
      <x:c r="AN26" s="6" t="n">
        <x:v>1.6</x:v>
      </x:c>
      <x:c r="AO26" s="6" t="n">
        <x:v>140</x:v>
      </x:c>
      <x:c r="AP26" s="6" t="n">
        <x:v>110</x:v>
      </x:c>
      <x:c r="AQ26" s="6" t="n">
        <x:v>2</x:v>
      </x:c>
      <x:c r="AR26" s="6" t="n">
        <x:v>220</x:v>
      </x:c>
      <x:c r="AS26" s="6" t="n">
        <x:v>0.0975</x:v>
      </x:c>
      <x:c r="AT26" s="6" t="n"/>
      <x:c r="AU26" s="6" t="n"/>
      <x:c r="AV26" s="6" t="n"/>
      <x:c r="AW26" s="6" t="n"/>
      <x:c r="AX26" s="6" t="inlineStr">
        <x:is>
          <x:t xml:space="preserve">emd</x:t>
        </x:is>
      </x:c>
      <x:c r="AY26" s="6" t="n"/>
      <x:c r="AZ26" s="6" t="n"/>
      <x:c r="BA26" s="6" t="n"/>
      <x:c r="BB26" s="6" t="inlineStr">
        <x:is>
          <x:t xml:space="preserve">diesel_cab</x:t>
        </x:is>
      </x:c>
      <x:c r="BC26" s="6" t="inlineStr">
        <x:is>
          <x:t xml:space="preserve">red</x:t>
        </x:is>
      </x:c>
      <x:c r="BD26" s="13" t="inlineStr">
        <x:is>
          <x:t xml:space="preserve">iron 112, wood 56, stone 28, coal 42</x:t>
        </x:is>
      </x:c>
      <x:c r="BE26" s="6" t="inlineStr">
        <x:is>
          <x:t xml:space="preserve">Diesel Era</x:t>
        </x:is>
      </x:c>
      <x:c r="BF26" s="6" t="inlineStr">
        <x:is>
          <x:t xml:space="preserve">1949 bulldog-nosed cab unit. The face of American railroading.</x:t>
        </x:is>
      </x:c>
      <x:c r="BG26" s="6" t="n"/>
      <x:c r="BH26" s="6" t="n"/>
      <x:c r="BI26" s="6" t="n"/>
      <x:c r="BJ26" s="6" t="n"/>
      <x:c r="BK26" s="6" t="n"/>
      <x:c r="BL26" s="6" t="n"/>
      <x:c r="BM26" s="6" t="n"/>
      <x:c r="BN26" s="6" t="n"/>
      <x:c r="BO26" s="6" t="n"/>
      <x:c r="BP26" s="6" t="n"/>
      <x:c r="BQ26" s="6" t="n"/>
      <x:c r="BR26" s="6" t="n"/>
      <x:c r="BS26" s="6" t="str">
        <x:f>IF(BR26="","",ROUND(BR26*1.341,0))</x:f>
      </x:c>
      <x:c r="BT26" s="6" t="n"/>
      <x:c r="BU26" s="6" t="n"/>
      <x:c r="BV26" s="6" t="n"/>
      <x:c r="BW26" s="6" t="n"/>
      <x:c r="BX26" s="6" t="n"/>
      <x:c r="BY26" s="6" t="inlineStr">
        <x:is>
          <x:t xml:space="preserve">rigid</x:t>
        </x:is>
      </x:c>
      <x:c r="BZ26" s="6" t="inlineStr">
        <x:is>
          <x:t xml:space="preserve">yes</x:t>
        </x:is>
      </x:c>
      <x:c r="CA26" s="6" t="inlineStr">
        <x:is>
          <x:t xml:space="preserve">body: 2.00 tile length, 2 bogies of 2 axles each, pivot span 1.40 tiles</x:t>
        </x:is>
      </x:c>
      <x:c r="CB26" s="6" t="n">
        <x:v>15.4</x:v>
      </x:c>
      <x:c r="CC26" s="6" t="n">
        <x:v>3.25</x:v>
      </x:c>
      <x:c r="CD26" s="6" t="n">
        <x:v>4.57</x:v>
      </x:c>
      <x:c r="CE26" s="6" t="n">
        <x:v>2</x:v>
      </x:c>
      <x:c r="CF26" s="6" t="inlineStr">
        <x:is>
          <x:t xml:space="preserve">retired - not in game</x:t>
        </x:is>
      </x:c>
      <x:c r="CG26" s="6" t="inlineStr">
        <x:is>
          <x:t xml:space="preserve">2026-10-06: Model excluded from the demo roster at the owner's request. </x:t>
        </x:is>
      </x:c>
      <x:c r="CI26" s="54" t="inlineStr">
        <x:is>
          <x:t xml:space="preserve">2026-10-06: Retire this model for now.
Earlier review: Slightly contracted: slightly longer.</x:t>
        </x:is>
      </x:c>
    </x:row>
    <x:row r="27" ht="324" customHeight="1">
      <x:c r="A27" s="6" t="n">
        <x:v>23</x:v>
      </x:c>
      <x:c r="B27" s="6" t="inlineStr">
        <x:is>
          <x:t xml:space="preserve">Flying Scotsman</x:t>
        </x:is>
      </x:c>
      <x:c r="C27" s="7" t="str">
        <x:f>IFERROR(INDEX('Size classes'!$C$5:$C$11,MATCH($AC27,'Size classes'!$A$5:$A$11,0))&amp;" ("&amp;INDEX('Size classes'!$B$5:$B$11,MATCH($AC27,'Size classes'!$A$5:$A$11,0))&amp;")","")</x:f>
        <x:v>Cruiser (L)</x:v>
      </x:c>
      <x:c r="D27" s="19" t="inlineStr">
        <x:is>
          <x:t xml:space="preserve">Not in game (retired model). Existing saved copies remain compatible.</x:t>
        </x:is>
      </x:c>
      <x:c r="E27" s="9" t="n"/>
      <x:c r="F27" s="10" t="inlineStr">
        <x:is>
          <x:t xml:space="preserve">no rear view yet</x:t>
        </x:is>
      </x:c>
      <x:c r="G27" s="6" t="inlineStr">
        <x:is>
          <x:t xml:space="preserve">4-6-2 + 3-axle tender</x:t>
        </x:is>
      </x:c>
      <x:c r="H27" s="11" t="n">
        <x:f>COUNTA(I27:X27)</x:f>
        <x:v>9</x:v>
      </x:c>
      <x:c r="I27" s="12" t="inlineStr">
        <x:is>
          <x:t xml:space="preserve">tender</x:t>
        </x:is>
      </x:c>
      <x:c r="J27" s="12" t="inlineStr">
        <x:is>
          <x:t xml:space="preserve">tender</x:t>
        </x:is>
      </x:c>
      <x:c r="K27" s="12" t="inlineStr">
        <x:is>
          <x:t xml:space="preserve">tender</x:t>
        </x:is>
      </x:c>
      <x:c r="L27" s="17" t="inlineStr">
        <x:is>
          <x:t xml:space="preserve">trailing</x:t>
        </x:is>
      </x:c>
      <x:c r="M27" s="12" t="inlineStr">
        <x:is>
          <x:t xml:space="preserve">driver</x:t>
        </x:is>
      </x:c>
      <x:c r="N27" s="12" t="inlineStr">
        <x:is>
          <x:t xml:space="preserve">driver</x:t>
        </x:is>
      </x:c>
      <x:c r="O27" s="12" t="inlineStr">
        <x:is>
          <x:t xml:space="preserve">driver</x:t>
        </x:is>
      </x:c>
      <x:c r="P27" s="18" t="inlineStr">
        <x:is>
          <x:t xml:space="preserve">leading</x:t>
        </x:is>
      </x:c>
      <x:c r="Q27" s="18" t="inlineStr">
        <x:is>
          <x:t xml:space="preserve">leading</x:t>
        </x:is>
      </x:c>
      <x:c r="R27" s="6" t="n"/>
      <x:c r="S27" s="6" t="n"/>
      <x:c r="T27" s="6" t="n"/>
      <x:c r="U27" s="6" t="n"/>
      <x:c r="V27" s="6" t="n"/>
      <x:c r="W27" s="6" t="n"/>
      <x:c r="X27" s="6" t="n"/>
      <x:c r="Y27" s="6" t="inlineStr">
        <x:is>
          <x:t xml:space="preserve">Tender frame [tender]: 1-3 (rigid, drawn with the body; rigid six-wheel tender)
Trailing truck [engine]: 4 (swivelling bogie / truck sprite; under the cab)
Frame [engine]: 5-7 (rigid, drawn with the body; coupled drivers and rods)
Leading bogie [engine]: 8-9 (swivelling bogie / truck sprite)</x:t>
        </x:is>
      </x:c>
      <x:c r="Z27" s="6" t="n"/>
      <x:c r="AA27" s="6" t="inlineStr">
        <x:is>
          <x:t xml:space="preserve">Same as the rendered pilot setup.</x:t>
        </x:is>
      </x:c>
      <x:c r="AB27" s="6" t="inlineStr">
        <x:is>
          <x:t xml:space="preserve">plan: tender; bogieStyle: {"engine": ["flying_scotsman_leading", "flying_scotsman_trailing"], "tender": "none"}; pivots: {"engine": [0.37, -0.467]}; coupled: {"engine": -0.017}</x:t>
        </x:is>
      </x:c>
      <x:c r="AC27" s="13" t="n">
        <x:v>3</x:v>
      </x:c>
      <x:c r="AD27" s="6" t="inlineStr">
        <x:is>
          <x:t xml:space="preserve">regular</x:t>
        </x:is>
      </x:c>
      <x:c r="AE27" s="6" t="inlineStr">
        <x:is>
          <x:t xml:space="preserve">medium</x:t>
        </x:is>
      </x:c>
      <x:c r="AF27" s="6" t="n">
        <x:v>2</x:v>
      </x:c>
      <x:c r="AG27" s="14" t="n">
        <x:f>IF(OR(AC27="",AF27=""),"",AC27-AF27)</x:f>
        <x:v>1</x:v>
      </x:c>
      <x:c r="AH27" s="6" t="inlineStr">
        <x:is>
          <x:t xml:space="preserve">3</x:t>
        </x:is>
      </x:c>
      <x:c r="AI27" s="6" t="n"/>
      <x:c r="AJ27" s="6" t="inlineStr">
        <x:is>
          <x:t xml:space="preserve">loco-flying-scotsman--1f1a3230.png</x:t>
        </x:is>
      </x:c>
      <x:c r="AK27" s="6" t="inlineStr">
        <x:is>
          <x:t xml:space="preserve">flying_scotsman</x:t>
        </x:is>
      </x:c>
      <x:c r="AL27" s="6" t="inlineStr">
        <x:is>
          <x:t xml:space="preserve">steam</x:t>
        </x:is>
      </x:c>
      <x:c r="AM27" s="6" t="inlineStr">
        <x:is>
          <x:t xml:space="preserve">SR</x:t>
        </x:is>
      </x:c>
      <x:c r="AN27" s="6" t="n">
        <x:v>1.75</x:v>
      </x:c>
      <x:c r="AO27" s="6" t="n">
        <x:v>120</x:v>
      </x:c>
      <x:c r="AP27" s="6" t="n">
        <x:v>97</x:v>
      </x:c>
      <x:c r="AQ27" s="6" t="n">
        <x:v>3</x:v>
      </x:c>
      <x:c r="AR27" s="6" t="n">
        <x:v>280</x:v>
      </x:c>
      <x:c r="AS27" s="6" t="n">
        <x:v>0.2145</x:v>
      </x:c>
      <x:c r="AT27" s="6" t="n">
        <x:v>400</x:v>
      </x:c>
      <x:c r="AU27" s="6" t="n">
        <x:v>0.247</x:v>
      </x:c>
      <x:c r="AV27" s="6" t="n"/>
      <x:c r="AW27" s="6" t="n"/>
      <x:c r="AX27" s="6" t="n"/>
      <x:c r="AY27" s="6" t="n"/>
      <x:c r="AZ27" s="6" t="n"/>
      <x:c r="BA27" s="6" t="n"/>
      <x:c r="BB27" s="6" t="inlineStr">
        <x:is>
          <x:t xml:space="preserve">steam_std</x:t>
        </x:is>
      </x:c>
      <x:c r="BC27" s="6" t="inlineStr">
        <x:is>
          <x:t xml:space="preserve">green</x:t>
        </x:is>
      </x:c>
      <x:c r="BD27" s="13" t="inlineStr">
        <x:is>
          <x:t xml:space="preserve">iron 160, wood 80, stone 40, coal 60</x:t>
        </x:is>
      </x:c>
      <x:c r="BE27" s="6" t="inlineStr">
        <x:is>
          <x:t xml:space="preserve">Age of Steam</x:t>
        </x:is>
      </x:c>
      <x:c r="BF27" s="6" t="inlineStr">
        <x:is>
          <x:t xml:space="preserve">1923 LNER A3. First steam engine officially clocked at 100 mph.</x:t>
        </x:is>
      </x:c>
      <x:c r="BG27" s="6" t="n"/>
      <x:c r="BH27" s="6" t="n"/>
      <x:c r="BI27" s="6" t="n"/>
      <x:c r="BJ27" s="6" t="n"/>
      <x:c r="BK27" s="6" t="n"/>
      <x:c r="BL27" s="6" t="n"/>
      <x:c r="BM27" s="6" t="n"/>
      <x:c r="BN27" s="6" t="n"/>
      <x:c r="BO27" s="6" t="n"/>
      <x:c r="BP27" s="6" t="n"/>
      <x:c r="BQ27" s="6" t="n"/>
      <x:c r="BR27" s="6" t="n"/>
      <x:c r="BS27" s="6" t="str">
        <x:f>IF(BR27="","",ROUND(BR27*1.341,0))</x:f>
      </x:c>
      <x:c r="BT27" s="6" t="n"/>
      <x:c r="BU27" s="6" t="n"/>
      <x:c r="BV27" s="6" t="n"/>
      <x:c r="BW27" s="6" t="n"/>
      <x:c r="BX27" s="6" t="n"/>
      <x:c r="BY27" s="6" t="inlineStr">
        <x:is>
          <x:t xml:space="preserve">tender</x:t>
        </x:is>
      </x:c>
      <x:c r="BZ27" s="6" t="inlineStr">
        <x:is>
          <x:t xml:space="preserve">yes</x:t>
        </x:is>
      </x:c>
      <x:c r="CA27" s="6" t="inlineStr">
        <x:is>
          <x:t xml:space="preserve">engine: 1.25 tile length, 2 bogies of 2 axles each, pivot span 0.88 tiles; tender: 0.75 tile length, 2 bogies of 2 axles each, pivot span 0.49 tiles</x:t>
        </x:is>
      </x:c>
      <x:c r="CB27" s="6" t="n">
        <x:v>21.3</x:v>
      </x:c>
      <x:c r="CC27" s="6" t="n">
        <x:v>2.74</x:v>
      </x:c>
      <x:c r="CD27" s="6" t="n">
        <x:v>3.99</x:v>
      </x:c>
      <x:c r="CE27" s="6" t="n">
        <x:v>2</x:v>
      </x:c>
      <x:c r="CF27" s="6" t="inlineStr">
        <x:is>
          <x:t xml:space="preserve">retired - not in game</x:t>
        </x:is>
      </x:c>
      <x:c r="CG27" s="6" t="inlineStr">
        <x:is>
          <x:t xml:space="preserve">2026-10-06: Model excluded from the demo roster at the owner's request. clip: engine just above its driving wheels, tender above its bogies</x:t>
        </x:is>
      </x:c>
      <x:c r="CH27" s="53" t="n">
        <x:f>IFERROR(INDEX('Size classes'!$J$5:$J$11,MATCH($AC27,'Size classes'!$A$5:$A$11,0)),"")</x:f>
        <x:v>2</x:v>
      </x:c>
      <x:c r="CI27" s="54" t="inlineStr">
        <x:is>
          <x:t xml:space="preserve">2026-10-06: Retire this model for now.
Earlier review: Correct, fits well.</x:t>
        </x:is>
      </x:c>
    </x:row>
    <x:row r="28" ht="324" customHeight="1">
      <x:c r="A28" s="6" t="n">
        <x:v>24</x:v>
      </x:c>
      <x:c r="B28" s="6" t="inlineStr">
        <x:is>
          <x:t xml:space="preserve">ICE 1</x:t>
        </x:is>
      </x:c>
      <x:c r="C28" s="7" t="str">
        <x:f>IFERROR(INDEX('Size classes'!$C$5:$C$11,MATCH($AC28,'Size classes'!$A$5:$A$11,0))&amp;" ("&amp;INDEX('Size classes'!$B$5:$B$11,MATCH($AC28,'Size classes'!$A$5:$A$11,0))&amp;")","")</x:f>
        <x:v>Cruiser (L)</x:v>
      </x:c>
      <x:c r="D28" s="19" t="inlineStr">
        <x:is>
          <x:t xml:space="preserve">In game</x:t>
        </x:is>
      </x:c>
      <x:c r="E28" s="9" t="n"/>
      <x:c r="F28" s="10" t="inlineStr">
        <x:is>
          <x:t xml:space="preserve">no rear view yet</x:t>
        </x:is>
      </x:c>
      <x:c r="G28" s="6" t="inlineStr">
        <x:is>
          <x:t xml:space="preserve">Bo-Bo</x:t>
        </x:is>
      </x:c>
      <x:c r="H28" s="11" t="n">
        <x:f>COUNTA(I28:X28)</x:f>
        <x:v>4</x:v>
      </x:c>
      <x:c r="I28" s="17" t="inlineStr">
        <x:is>
          <x:t xml:space="preserve">bogie</x:t>
        </x:is>
      </x:c>
      <x:c r="J28" s="17" t="inlineStr">
        <x:is>
          <x:t xml:space="preserve">bogie</x:t>
        </x:is>
      </x:c>
      <x:c r="K28" s="18" t="inlineStr">
        <x:is>
          <x:t xml:space="preserve">bogie</x:t>
        </x:is>
      </x:c>
      <x:c r="L28" s="18" t="inlineStr">
        <x:is>
          <x:t xml:space="preserve">bogie</x:t>
        </x:is>
      </x:c>
      <x:c r="M28" s="6" t="n"/>
      <x:c r="N28" s="6" t="n"/>
      <x:c r="O28" s="6" t="n"/>
      <x:c r="P28" s="6" t="n"/>
      <x:c r="Q28" s="6" t="n"/>
      <x:c r="R28" s="6" t="n"/>
      <x:c r="S28" s="6" t="n"/>
      <x:c r="T28" s="6" t="n"/>
      <x:c r="U28" s="6" t="n"/>
      <x:c r="V28" s="6" t="n"/>
      <x:c r="W28" s="6" t="n"/>
      <x:c r="X28" s="6" t="n"/>
      <x:c r="Y28" s="6" t="inlineStr">
        <x:is>
          <x:t xml:space="preserve">Rear bogie [body]: 1-2 (swivelling bogie / truck sprite)
Front bogie [body]: 3-4 (swivelling bogie / truck sprite)</x:t>
        </x:is>
      </x:c>
      <x:c r="Z28" s="6" t="n"/>
      <x:c r="AA28" s="6" t="n"/>
      <x:c r="AB28" s="6" t="inlineStr">
        <x:is>
          <x:t xml:space="preserve">bogieStyle: europe_b</x:t>
        </x:is>
      </x:c>
      <x:c r="AC28" s="13" t="n">
        <x:v>3</x:v>
      </x:c>
      <x:c r="AD28" s="6" t="inlineStr">
        <x:is>
          <x:t xml:space="preserve">regular</x:t>
        </x:is>
      </x:c>
      <x:c r="AE28" s="6" t="inlineStr">
        <x:is>
          <x:t xml:space="preserve">medium</x:t>
        </x:is>
      </x:c>
      <x:c r="AF28" s="6" t="n">
        <x:v>2</x:v>
      </x:c>
      <x:c r="AG28" s="14" t="n">
        <x:f>IF(OR(AC28="",AF28=""),"",AC28-AF28)</x:f>
        <x:v>1</x:v>
      </x:c>
      <x:c r="AH28" s="6" t="inlineStr">
        <x:is>
          <x:t xml:space="preserve">3</x:t>
        </x:is>
      </x:c>
      <x:c r="AI28" s="6" t="n"/>
      <x:c r="AJ28" s="6" t="inlineStr">
        <x:is>
          <x:t xml:space="preserve">loco-ice1--ee9c2584.png</x:t>
        </x:is>
      </x:c>
      <x:c r="AK28" s="6" t="inlineStr">
        <x:is>
          <x:t xml:space="preserve">ice1</x:t>
        </x:is>
      </x:c>
      <x:c r="AL28" s="6" t="inlineStr">
        <x:is>
          <x:t xml:space="preserve">electric</x:t>
        </x:is>
      </x:c>
      <x:c r="AM28" s="6" t="inlineStr">
        <x:is>
          <x:t xml:space="preserve">SR</x:t>
        </x:is>
      </x:c>
      <x:c r="AN28" s="6" t="n">
        <x:v>2.7</x:v>
      </x:c>
      <x:c r="AO28" s="6" t="n">
        <x:v>160</x:v>
      </x:c>
      <x:c r="AP28" s="6" t="n">
        <x:v>92</x:v>
      </x:c>
      <x:c r="AQ28" s="6" t="n">
        <x:v>2</x:v>
      </x:c>
      <x:c r="AR28" s="6" t="n"/>
      <x:c r="AS28" s="6" t="n"/>
      <x:c r="AT28" s="6" t="n"/>
      <x:c r="AU28" s="6" t="n"/>
      <x:c r="AV28" s="6" t="n">
        <x:v>0.19</x:v>
      </x:c>
      <x:c r="AW28" s="6" t="inlineStr">
        <x:is>
          <x:t xml:space="preserve">multi</x:t>
        </x:is>
      </x:c>
      <x:c r="AX28" s="6" t="inlineStr">
        <x:is>
          <x:t xml:space="preserve">db</x:t>
        </x:is>
      </x:c>
      <x:c r="AY28" s="6" t="inlineStr">
        <x:is>
          <x:t xml:space="preserve">yes</x:t>
        </x:is>
      </x:c>
      <x:c r="AZ28" s="6" t="inlineStr">
        <x:is>
          <x:t xml:space="preserve">yes</x:t>
        </x:is>
      </x:c>
      <x:c r="BA28" s="6" t="n"/>
      <x:c r="BB28" s="6" t="inlineStr">
        <x:is>
          <x:t xml:space="preserve">electric_hs</x:t>
        </x:is>
      </x:c>
      <x:c r="BC28" s="6" t="inlineStr">
        <x:is>
          <x:t xml:space="preserve">white</x:t>
        </x:is>
      </x:c>
      <x:c r="BD28" s="13" t="inlineStr">
        <x:is>
          <x:t xml:space="preserve">iron 160, wood 80, stone 40, coal 60</x:t>
        </x:is>
      </x:c>
      <x:c r="BE28" s="6" t="n"/>
      <x:c r="BF28" s="6" t="inlineStr">
        <x:is>
          <x:t xml:space="preserve">1991, Germany's first high-speed set. Multi-system power car.</x:t>
        </x:is>
      </x:c>
      <x:c r="BG28" s="6" t="n"/>
      <x:c r="BH28" s="6" t="n"/>
      <x:c r="BI28" s="6" t="n"/>
      <x:c r="BJ28" s="6" t="n"/>
      <x:c r="BK28" s="6" t="n"/>
      <x:c r="BL28" s="6" t="n"/>
      <x:c r="BM28" s="6" t="n"/>
      <x:c r="BN28" s="6" t="n"/>
      <x:c r="BO28" s="6" t="n"/>
      <x:c r="BP28" s="6" t="n"/>
      <x:c r="BQ28" s="6" t="n"/>
      <x:c r="BR28" s="6" t="n"/>
      <x:c r="BS28" s="6" t="str">
        <x:f>IF(BR28="","",ROUND(BR28*1.341,0))</x:f>
      </x:c>
      <x:c r="BT28" s="6" t="n"/>
      <x:c r="BU28" s="6" t="n"/>
      <x:c r="BV28" s="6" t="n"/>
      <x:c r="BW28" s="6" t="n"/>
      <x:c r="BX28" s="6" t="n"/>
      <x:c r="BY28" s="6" t="inlineStr">
        <x:is>
          <x:t xml:space="preserve">rigid</x:t>
        </x:is>
      </x:c>
      <x:c r="BZ28" s="6" t="inlineStr">
        <x:is>
          <x:t xml:space="preserve">yes</x:t>
        </x:is>
      </x:c>
      <x:c r="CA28" s="6" t="inlineStr">
        <x:is>
          <x:t xml:space="preserve">body: 2.00 tile length, 2 bogies of 2 axles each, pivot span 1.40 tiles</x:t>
        </x:is>
      </x:c>
      <x:c r="CB28" s="6" t="n">
        <x:v>20.6</x:v>
      </x:c>
      <x:c r="CC28" s="6" t="n"/>
      <x:c r="CD28" s="6" t="n"/>
      <x:c r="CE28" s="6" t="n">
        <x:v>2</x:v>
      </x:c>
      <x:c r="CF28" s="6" t="inlineStr">
        <x:is>
          <x:t xml:space="preserve">queued (row commented)</x:t>
        </x:is>
      </x:c>
      <x:c r="CG28" s="6" t="n"/>
      <x:c r="CH28" s="53" t="n">
        <x:f>IFERROR(INDEX('Size classes'!$J$5:$J$11,MATCH($AC28,'Size classes'!$A$5:$A$11,0)),"")</x:f>
        <x:v>2</x:v>
      </x:c>
      <x:c r="CI28" s="54" t="inlineStr">
        <x:is>
          <x:t xml:space="preserve">2026-10-06: Fine overall. Front bogie is a little odd; a piece is missing between the wheels.
Earlier review: 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29" ht="324" customHeight="1">
      <x:c r="A29" s="6" t="n">
        <x:v>25</x:v>
      </x:c>
      <x:c r="B29" s="6" t="inlineStr">
        <x:is>
          <x:t xml:space="preserve">PRR K4s</x:t>
        </x:is>
      </x:c>
      <x:c r="C29" s="7" t="str">
        <x:f>IFERROR(INDEX('Size classes'!$C$5:$C$11,MATCH($AC29,'Size classes'!$A$5:$A$11,0))&amp;" ("&amp;INDEX('Size classes'!$B$5:$B$11,MATCH($AC29,'Size classes'!$A$5:$A$11,0))&amp;")","")</x:f>
        <x:v>Cruiser (L)</x:v>
      </x:c>
      <x:c r="D29" s="19" t="inlineStr">
        <x:is>
          <x:t xml:space="preserve">Not in game (retired model). Existing saved copies remain compatible.</x:t>
        </x:is>
      </x:c>
      <x:c r="E29" s="9" t="n"/>
      <x:c r="F29" s="10" t="inlineStr">
        <x:is>
          <x:t xml:space="preserve">no rear view yet</x:t>
        </x:is>
      </x:c>
      <x:c r="G29" s="6" t="inlineStr">
        <x:is>
          <x:t xml:space="preserve">4-6-2 + 2x2-axle tender trucks</x:t>
        </x:is>
      </x:c>
      <x:c r="H29" s="11" t="n">
        <x:f>COUNTA(I29:X29)</x:f>
        <x:v>10</x:v>
      </x:c>
      <x:c r="I29" s="17" t="inlineStr">
        <x:is>
          <x:t xml:space="preserve">tender</x:t>
        </x:is>
      </x:c>
      <x:c r="J29" s="17" t="inlineStr">
        <x:is>
          <x:t xml:space="preserve">tender</x:t>
        </x:is>
      </x:c>
      <x:c r="K29" s="18" t="inlineStr">
        <x:is>
          <x:t xml:space="preserve">tender</x:t>
        </x:is>
      </x:c>
      <x:c r="L29" s="18" t="inlineStr">
        <x:is>
          <x:t xml:space="preserve">tender</x:t>
        </x:is>
      </x:c>
      <x:c r="M29" s="20" t="inlineStr">
        <x:is>
          <x:t xml:space="preserve">trailing</x:t>
        </x:is>
      </x:c>
      <x:c r="N29" s="12" t="inlineStr">
        <x:is>
          <x:t xml:space="preserve">driver</x:t>
        </x:is>
      </x:c>
      <x:c r="O29" s="12" t="inlineStr">
        <x:is>
          <x:t xml:space="preserve">driver</x:t>
        </x:is>
      </x:c>
      <x:c r="P29" s="12" t="inlineStr">
        <x:is>
          <x:t xml:space="preserve">driver</x:t>
        </x:is>
      </x:c>
      <x:c r="Q29" s="21" t="inlineStr">
        <x:is>
          <x:t xml:space="preserve">leading</x:t>
        </x:is>
      </x:c>
      <x:c r="R29" s="21" t="inlineStr">
        <x:is>
          <x:t xml:space="preserve">leading</x:t>
        </x:is>
      </x:c>
      <x:c r="S29" s="6" t="n"/>
      <x:c r="T29" s="6" t="n"/>
      <x:c r="U29" s="6" t="n"/>
      <x:c r="V29" s="6" t="n"/>
      <x:c r="W29" s="6" t="n"/>
      <x:c r="X29" s="6" t="n"/>
      <x:c r="Y29" s="6" t="inlineStr">
        <x:is>
          <x:t xml:space="preserve">Tender rear truck [tender]: 1-2 (swivelling bogie / truck sprite)
Tender front truck [tender]: 3-4 (swivelling bogie / truck sprite)
Trailing truck [engine]: 5 (swivelling bogie / truck sprite)
Frame [engine]: 6-8 (rigid, drawn with the body; coupled drivers and rods)
Leading bogie [engine]: 9-10 (swivelling bogie / truck sprite)</x:t>
        </x:is>
      </x:c>
      <x:c r="Z29" s="6" t="n"/>
      <x:c r="AA29" s="6" t="n"/>
      <x:c r="AB29" s="6" t="inlineStr">
        <x:is>
          <x:t xml:space="preserve">plan: tender; bogieStyle: {"engine": ["leading", "pacific"], "tender": "tender_truck"}</x:t>
        </x:is>
      </x:c>
      <x:c r="AC29" s="13" t="n">
        <x:v>3</x:v>
      </x:c>
      <x:c r="AD29" s="6" t="inlineStr">
        <x:is>
          <x:t xml:space="preserve">regular</x:t>
        </x:is>
      </x:c>
      <x:c r="AE29" s="6" t="inlineStr">
        <x:is>
          <x:t xml:space="preserve">medium</x:t>
        </x:is>
      </x:c>
      <x:c r="AF29" s="6" t="n">
        <x:v>2</x:v>
      </x:c>
      <x:c r="AG29" s="14" t="n">
        <x:f>IF(OR(AC29="",AF29=""),"",AC29-AF29)</x:f>
        <x:v>1</x:v>
      </x:c>
      <x:c r="AH29" s="6" t="inlineStr">
        <x:is>
          <x:t xml:space="preserve">3</x:t>
        </x:is>
      </x:c>
      <x:c r="AI29" s="6" t="n"/>
      <x:c r="AJ29" s="6" t="inlineStr">
        <x:is>
          <x:t xml:space="preserve">loco-k4s--ba2d9f48.png</x:t>
        </x:is>
      </x:c>
      <x:c r="AK29" s="6" t="inlineStr">
        <x:is>
          <x:t xml:space="preserve">k4s</x:t>
        </x:is>
      </x:c>
      <x:c r="AL29" s="6" t="inlineStr">
        <x:is>
          <x:t xml:space="preserve">steam</x:t>
        </x:is>
      </x:c>
      <x:c r="AM29" s="6" t="inlineStr">
        <x:is>
          <x:t xml:space="preserve">R</x:t>
        </x:is>
      </x:c>
      <x:c r="AN29" s="6" t="n">
        <x:v>1.5</x:v>
      </x:c>
      <x:c r="AO29" s="6" t="n">
        <x:v>110</x:v>
      </x:c>
      <x:c r="AP29" s="6" t="n">
        <x:v>140</x:v>
      </x:c>
      <x:c r="AQ29" s="6" t="n">
        <x:v>3</x:v>
      </x:c>
      <x:c r="AR29" s="6" t="n">
        <x:v>240</x:v>
      </x:c>
      <x:c r="AS29" s="6" t="n">
        <x:v>0.2275</x:v>
      </x:c>
      <x:c r="AT29" s="6" t="n">
        <x:v>360</x:v>
      </x:c>
      <x:c r="AU29" s="6" t="n">
        <x:v>0.26</x:v>
      </x:c>
      <x:c r="AV29" s="6" t="n"/>
      <x:c r="AW29" s="6" t="n"/>
      <x:c r="AX29" s="6" t="n"/>
      <x:c r="AY29" s="6" t="n"/>
      <x:c r="AZ29" s="6" t="n"/>
      <x:c r="BA29" s="6" t="n"/>
      <x:c r="BB29" s="6" t="inlineStr">
        <x:is>
          <x:t xml:space="preserve">steam_std</x:t>
        </x:is>
      </x:c>
      <x:c r="BC29" s="6" t="inlineStr">
        <x:is>
          <x:t xml:space="preserve">iron</x:t>
        </x:is>
      </x:c>
      <x:c r="BD29" s="13" t="inlineStr">
        <x:is>
          <x:t xml:space="preserve">iron 112, wood 56, stone 28, coal 42</x:t>
        </x:is>
      </x:c>
      <x:c r="BE29" s="6" t="inlineStr">
        <x:is>
          <x:t xml:space="preserve">Age of Steam</x:t>
        </x:is>
      </x:c>
      <x:c r="BF29" s="6" t="inlineStr">
        <x:is>
          <x:t xml:space="preserve">1914 Pennsylvania Railroad Pacific, standard express power for forty years.</x:t>
        </x:is>
      </x:c>
      <x:c r="BG29" s="6" t="n"/>
      <x:c r="BH29" s="6" t="n"/>
      <x:c r="BI29" s="6" t="n"/>
      <x:c r="BJ29" s="6" t="n"/>
      <x:c r="BK29" s="6" t="n"/>
      <x:c r="BL29" s="6" t="n"/>
      <x:c r="BM29" s="6" t="n"/>
      <x:c r="BN29" s="6" t="n"/>
      <x:c r="BO29" s="6" t="n"/>
      <x:c r="BP29" s="6" t="n"/>
      <x:c r="BQ29" s="6" t="n"/>
      <x:c r="BR29" s="6" t="n"/>
      <x:c r="BS29" s="6" t="str">
        <x:f>IF(BR29="","",ROUND(BR29*1.341,0))</x:f>
      </x:c>
      <x:c r="BT29" s="6" t="n"/>
      <x:c r="BU29" s="6" t="n"/>
      <x:c r="BV29" s="6" t="n"/>
      <x:c r="BW29" s="6" t="n"/>
      <x:c r="BX29" s="6" t="n"/>
      <x:c r="BY29" s="6" t="inlineStr">
        <x:is>
          <x:t xml:space="preserve">tender</x:t>
        </x:is>
      </x:c>
      <x:c r="BZ29" s="6" t="inlineStr">
        <x:is>
          <x:t xml:space="preserve">yes</x:t>
        </x:is>
      </x:c>
      <x:c r="CA29" s="6" t="inlineStr">
        <x:is>
          <x:t xml:space="preserve">engine: 1.25 tile length, 2 bogies of 2 axles each, pivot span 0.88 tiles; tender: 0.75 tile length, 2 bogies of 2 axles each, pivot span 0.49 tiles</x:t>
        </x:is>
      </x:c>
      <x:c r="CB29" s="6" t="n"/>
      <x:c r="CC29" s="6" t="n"/>
      <x:c r="CD29" s="6" t="n"/>
      <x:c r="CE29" s="6" t="n">
        <x:v>2</x:v>
      </x:c>
      <x:c r="CF29" s="6" t="inlineStr">
        <x:is>
          <x:t xml:space="preserve">retired - not in game</x:t>
        </x:is>
      </x:c>
      <x:c r="CG29" s="6" t="inlineStr">
        <x:is>
          <x:t xml:space="preserve">2026-10-06: Model excluded from the demo roster at the owner's request. clip: engine just above its driving wheels, tender above its bogies; length_m: fill in (over buffers, engine + tender)</x:t>
        </x:is>
      </x:c>
      <x:c r="CH29" s="53" t="n">
        <x:f>IFERROR(INDEX('Size classes'!$J$5:$J$11,MATCH($AC29,'Size classes'!$A$5:$A$11,0)),"")</x:f>
        <x:v>2</x:v>
      </x:c>
      <x:c r="CI29" s="54" t="inlineStr">
        <x:is>
          <x:t xml:space="preserve">2026-10-06: Retire this model for now.
Earlier review: Contracted: longer.</x:t>
        </x:is>
      </x:c>
    </x:row>
    <x:row r="30" ht="324" customHeight="1">
      <x:c r="A30" s="6" t="n">
        <x:v>26</x:v>
      </x:c>
      <x:c r="B30" s="6" t="inlineStr">
        <x:is>
          <x:t xml:space="preserve">M62 Szergej</x:t>
        </x:is>
      </x:c>
      <x:c r="C30" s="7" t="str">
        <x:f>IFERROR(INDEX('Size classes'!$C$5:$C$11,MATCH($AC30,'Size classes'!$A$5:$A$11,0))&amp;" ("&amp;INDEX('Size classes'!$B$5:$B$11,MATCH($AC30,'Size classes'!$A$5:$A$11,0))&amp;")","")</x:f>
        <x:v>Cruiser (L)</x:v>
      </x:c>
      <x:c r="D30" s="19" t="inlineStr">
        <x:is>
          <x:t xml:space="preserve">In game</x:t>
        </x:is>
      </x:c>
      <x:c r="E30" s="9" t="n"/>
      <x:c r="F30" s="10" t="inlineStr">
        <x:is>
          <x:t xml:space="preserve">no rear view yet</x:t>
        </x:is>
      </x:c>
      <x:c r="G30" s="6" t="inlineStr">
        <x:is>
          <x:t xml:space="preserve">Co-Co</x:t>
        </x:is>
      </x:c>
      <x:c r="H30" s="11" t="n">
        <x:f>COUNTA(I30:X30)</x:f>
        <x:v>6</x:v>
      </x:c>
      <x:c r="I30" s="17" t="inlineStr">
        <x:is>
          <x:t xml:space="preserve">bogie</x:t>
        </x:is>
      </x:c>
      <x:c r="J30" s="17" t="inlineStr">
        <x:is>
          <x:t xml:space="preserve">bogie</x:t>
        </x:is>
      </x:c>
      <x:c r="K30" s="17" t="inlineStr">
        <x:is>
          <x:t xml:space="preserve">bogie</x:t>
        </x:is>
      </x:c>
      <x:c r="L30" s="18" t="inlineStr">
        <x:is>
          <x:t xml:space="preserve">bogie</x:t>
        </x:is>
      </x:c>
      <x:c r="M30" s="18" t="inlineStr">
        <x:is>
          <x:t xml:space="preserve">bogie</x:t>
        </x:is>
      </x:c>
      <x:c r="N30" s="18" t="inlineStr">
        <x:is>
          <x:t xml:space="preserve">bogie</x:t>
        </x:is>
      </x:c>
      <x:c r="O30" s="6" t="n"/>
      <x:c r="P30" s="6" t="n"/>
      <x:c r="Q30" s="6" t="n"/>
      <x:c r="R30" s="6" t="n"/>
      <x:c r="S30" s="6" t="n"/>
      <x:c r="T30" s="6" t="n"/>
      <x:c r="U30" s="6" t="n"/>
      <x:c r="V30" s="6" t="n"/>
      <x:c r="W30" s="6" t="n"/>
      <x:c r="X30" s="6" t="n"/>
      <x:c r="Y30" s="6" t="inlineStr">
        <x:is>
          <x:t xml:space="preserve">Rear bogie [body]: 1-3 (swivelling bogie / truck sprite)
Front bogie [body]: 4-6 (swivelling bogie / truck sprite)</x:t>
        </x:is>
      </x:c>
      <x:c r="Z30" s="6" t="n"/>
      <x:c r="AA30" s="6" t="n"/>
      <x:c r="AB30" s="6" t="inlineStr">
        <x:is>
          <x:t xml:space="preserve">bogieStyle: europe_c; bogieAxles: 3</x:t>
        </x:is>
      </x:c>
      <x:c r="AC30" s="13" t="n">
        <x:v>3</x:v>
      </x:c>
      <x:c r="AD30" s="6" t="inlineStr">
        <x:is>
          <x:t xml:space="preserve">regular</x:t>
        </x:is>
      </x:c>
      <x:c r="AE30" s="6" t="inlineStr">
        <x:is>
          <x:t xml:space="preserve">medium</x:t>
        </x:is>
      </x:c>
      <x:c r="AF30" s="6" t="n">
        <x:v>2</x:v>
      </x:c>
      <x:c r="AG30" s="14" t="n">
        <x:f>IF(OR(AC30="",AF30=""),"",AC30-AF30)</x:f>
        <x:v>1</x:v>
      </x:c>
      <x:c r="AH30" s="6" t="inlineStr">
        <x:is>
          <x:t xml:space="preserve">3</x:t>
        </x:is>
      </x:c>
      <x:c r="AI30" s="6" t="n"/>
      <x:c r="AJ30" s="6" t="inlineStr">
        <x:is>
          <x:t xml:space="preserve">loco-m62--c14ba4cc.png</x:t>
        </x:is>
      </x:c>
      <x:c r="AK30" s="6" t="inlineStr">
        <x:is>
          <x:t xml:space="preserve">m62</x:t>
        </x:is>
      </x:c>
      <x:c r="AL30" s="6" t="inlineStr">
        <x:is>
          <x:t xml:space="preserve">diesel</x:t>
        </x:is>
      </x:c>
      <x:c r="AM30" s="6" t="inlineStr">
        <x:is>
          <x:t xml:space="preserve">R</x:t>
        </x:is>
      </x:c>
      <x:c r="AN30" s="6" t="n">
        <x:v>1.3</x:v>
      </x:c>
      <x:c r="AO30" s="6" t="n">
        <x:v>160</x:v>
      </x:c>
      <x:c r="AP30" s="6" t="n">
        <x:v>116</x:v>
      </x:c>
      <x:c r="AQ30" s="6" t="n">
        <x:v>2</x:v>
      </x:c>
      <x:c r="AR30" s="6" t="n">
        <x:v>240</x:v>
      </x:c>
      <x:c r="AS30" s="6" t="n">
        <x:v>0.104</x:v>
      </x:c>
      <x:c r="AT30" s="6" t="n"/>
      <x:c r="AU30" s="6" t="n"/>
      <x:c r="AV30" s="6" t="n"/>
      <x:c r="AW30" s="6" t="n"/>
      <x:c r="AX30" s="6" t="inlineStr">
        <x:is>
          <x:t xml:space="preserve">ussr</x:t>
        </x:is>
      </x:c>
      <x:c r="AY30" s="6" t="n"/>
      <x:c r="AZ30" s="6" t="n"/>
      <x:c r="BA30" s="6" t="n"/>
      <x:c r="BB30" s="6" t="inlineStr">
        <x:is>
          <x:t xml:space="preserve">diesel_hood</x:t>
        </x:is>
      </x:c>
      <x:c r="BC30" s="6" t="inlineStr">
        <x:is>
          <x:t xml:space="preserve">green</x:t>
        </x:is>
      </x:c>
      <x:c r="BD30" s="13" t="inlineStr">
        <x:is>
          <x:t xml:space="preserve">iron 112, wood 56, stone 28, coal 42</x:t>
        </x:is>
      </x:c>
      <x:c r="BE30" s="6" t="inlineStr">
        <x:is>
          <x:t xml:space="preserve">Diesel Era</x:t>
        </x:is>
      </x:c>
      <x:c r="BF30" s="6" t="inlineStr">
        <x:is>
          <x:t xml:space="preserve">1965 Soviet freight diesel exported across the Eastern Bloc. Loud and loyal.</x:t>
        </x:is>
      </x:c>
      <x:c r="BG30" s="6" t="n"/>
      <x:c r="BH30" s="6" t="n"/>
      <x:c r="BI30" s="6" t="n"/>
      <x:c r="BJ30" s="6" t="n"/>
      <x:c r="BK30" s="6" t="n"/>
      <x:c r="BL30" s="6" t="n"/>
      <x:c r="BM30" s="6" t="n"/>
      <x:c r="BN30" s="6" t="n"/>
      <x:c r="BO30" s="6" t="n"/>
      <x:c r="BP30" s="6" t="n"/>
      <x:c r="BQ30" s="6" t="n"/>
      <x:c r="BR30" s="6" t="n"/>
      <x:c r="BS30" s="6" t="str">
        <x:f>IF(BR30="","",ROUND(BR30*1.341,0))</x:f>
      </x:c>
      <x:c r="BT30" s="6" t="n"/>
      <x:c r="BU30" s="6" t="n"/>
      <x:c r="BV30" s="6" t="n"/>
      <x:c r="BW30" s="6" t="n"/>
      <x:c r="BX30" s="6" t="n"/>
      <x:c r="BY30" s="6" t="inlineStr">
        <x:is>
          <x:t xml:space="preserve">rigid</x:t>
        </x:is>
      </x:c>
      <x:c r="BZ30" s="6" t="inlineStr">
        <x:is>
          <x:t xml:space="preserve">yes</x:t>
        </x:is>
      </x:c>
      <x:c r="CA30" s="6" t="inlineStr">
        <x:is>
          <x:t xml:space="preserve">body: 2.00 tile length, 2 bogies of 3 axles each, pivot span 1.40 tiles</x:t>
        </x:is>
      </x:c>
      <x:c r="CB30" s="6" t="n">
        <x:v>17.6</x:v>
      </x:c>
      <x:c r="CC30" s="6" t="n"/>
      <x:c r="CD30" s="6" t="n"/>
      <x:c r="CE30" s="6" t="n">
        <x:v>2</x:v>
      </x:c>
      <x:c r="CF30" s="6" t="inlineStr">
        <x:is>
          <x:t xml:space="preserve">queued (row commented)</x:t>
        </x:is>
      </x:c>
      <x:c r="CG30" s="6" t="n"/>
      <x:c r="CH30" s="53" t="n">
        <x:f>IFERROR(INDEX('Size classes'!$J$5:$J$11,MATCH($AC30,'Size classes'!$A$5:$A$11,0)),"")</x:f>
        <x:v>2</x:v>
      </x:c>
      <x:c r="CI30" s="54" t="str">
        <x:v>2026-10-08 owner: Body shape accepted. Render each swivelling bogie as a complete assembly, including front and rear crossmembers, longitudinal frames, centre bolster and traction motors; not only wheels. Calibrate lamp and window light to the actual lenses and glazing.
Earlier review:
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31" ht="324" customHeight="1">
      <x:c r="A31" s="6" t="n">
        <x:v>27</x:v>
      </x:c>
      <x:c r="B31" s="6" t="inlineStr">
        <x:is>
          <x:t xml:space="preserve">Mallard</x:t>
        </x:is>
      </x:c>
      <x:c r="C31" s="7" t="str">
        <x:f>IFERROR(INDEX('Size classes'!$C$5:$C$11,MATCH($AC31,'Size classes'!$A$5:$A$11,0))&amp;" ("&amp;INDEX('Size classes'!$B$5:$B$11,MATCH($AC31,'Size classes'!$A$5:$A$11,0))&amp;")","")</x:f>
        <x:v>Cruiser (L)</x:v>
      </x:c>
      <x:c r="D31" s="19" t="inlineStr">
        <x:is>
          <x:t xml:space="preserve">In game</x:t>
        </x:is>
      </x:c>
      <x:c r="E31" s="9" t="n"/>
      <x:c r="F31" s="10" t="inlineStr">
        <x:is>
          <x:t xml:space="preserve">no rear view yet</x:t>
        </x:is>
      </x:c>
      <x:c r="G31" s="6" t="inlineStr">
        <x:is>
          <x:t xml:space="preserve">4-6-2 + 3-axle tender</x:t>
        </x:is>
      </x:c>
      <x:c r="H31" s="11" t="n">
        <x:f>COUNTA(I31:X31)</x:f>
        <x:v>9</x:v>
      </x:c>
      <x:c r="I31" s="12" t="inlineStr">
        <x:is>
          <x:t xml:space="preserve">tender</x:t>
        </x:is>
      </x:c>
      <x:c r="J31" s="12" t="inlineStr">
        <x:is>
          <x:t xml:space="preserve">tender</x:t>
        </x:is>
      </x:c>
      <x:c r="K31" s="12" t="inlineStr">
        <x:is>
          <x:t xml:space="preserve">tender</x:t>
        </x:is>
      </x:c>
      <x:c r="L31" s="17" t="inlineStr">
        <x:is>
          <x:t xml:space="preserve">trailing</x:t>
        </x:is>
      </x:c>
      <x:c r="M31" s="12" t="inlineStr">
        <x:is>
          <x:t xml:space="preserve">driver</x:t>
        </x:is>
      </x:c>
      <x:c r="N31" s="12" t="inlineStr">
        <x:is>
          <x:t xml:space="preserve">driver</x:t>
        </x:is>
      </x:c>
      <x:c r="O31" s="12" t="inlineStr">
        <x:is>
          <x:t xml:space="preserve">driver</x:t>
        </x:is>
      </x:c>
      <x:c r="P31" s="18" t="inlineStr">
        <x:is>
          <x:t xml:space="preserve">leading</x:t>
        </x:is>
      </x:c>
      <x:c r="Q31" s="18" t="inlineStr">
        <x:is>
          <x:t xml:space="preserve">leading</x:t>
        </x:is>
      </x:c>
      <x:c r="R31" s="6" t="n"/>
      <x:c r="S31" s="6" t="n"/>
      <x:c r="T31" s="6" t="n"/>
      <x:c r="U31" s="6" t="n"/>
      <x:c r="V31" s="6" t="n"/>
      <x:c r="W31" s="6" t="n"/>
      <x:c r="X31" s="6" t="n"/>
      <x:c r="Y31" s="6" t="inlineStr">
        <x:is>
          <x:t xml:space="preserve">Tender frame [tender]: 1-3 (rigid, drawn with the body; rigid six-wheel tender)
Trailing truck [engine]: 4 (swivelling bogie / truck sprite; under the cab)
Frame [engine]: 5-7 (rigid, drawn with the body; coupled drivers and rods)
Leading bogie [engine]: 8-9 (swivelling bogie / truck sprite)</x:t>
        </x:is>
      </x:c>
      <x:c r="Z31" s="6" t="n"/>
      <x:c r="AA31" s="6" t="inlineStr">
        <x:is>
          <x:t xml:space="preserve">Game data still gives the tender two uk_tender_pair bogies (4 axles); the image shows 3 axles.</x:t>
        </x:is>
      </x:c>
      <x:c r="AB31" s="6" t="inlineStr">
        <x:is>
          <x:t xml:space="preserve">plan: tender; bogieStyle: {"engine": ["leading", "pacific"], "tender": ["uk_tender_pair", "uk_tender_pair"]}</x:t>
        </x:is>
      </x:c>
      <x:c r="AC31" s="13" t="n">
        <x:v>3</x:v>
      </x:c>
      <x:c r="AD31" s="6" t="inlineStr">
        <x:is>
          <x:t xml:space="preserve">regular</x:t>
        </x:is>
      </x:c>
      <x:c r="AE31" s="6" t="inlineStr">
        <x:is>
          <x:t xml:space="preserve">medium</x:t>
        </x:is>
      </x:c>
      <x:c r="AF31" s="6" t="n">
        <x:v>2</x:v>
      </x:c>
      <x:c r="AG31" s="14" t="n">
        <x:f>IF(OR(AC31="",AF31=""),"",AC31-AF31)</x:f>
        <x:v>1</x:v>
      </x:c>
      <x:c r="AH31" s="6" t="inlineStr">
        <x:is>
          <x:t xml:space="preserve">3</x:t>
        </x:is>
      </x:c>
      <x:c r="AI31" s="6" t="n"/>
      <x:c r="AJ31" s="6" t="inlineStr">
        <x:is>
          <x:t xml:space="preserve">loco-mallard--927360fc.png</x:t>
        </x:is>
      </x:c>
      <x:c r="AK31" s="6" t="inlineStr">
        <x:is>
          <x:t xml:space="preserve">mallard</x:t>
        </x:is>
      </x:c>
      <x:c r="AL31" s="6" t="inlineStr">
        <x:is>
          <x:t xml:space="preserve">steam</x:t>
        </x:is>
      </x:c>
      <x:c r="AM31" s="6" t="inlineStr">
        <x:is>
          <x:t xml:space="preserve">SSR</x:t>
        </x:is>
      </x:c>
      <x:c r="AN31" s="6" t="n">
        <x:v>2.3</x:v>
      </x:c>
      <x:c r="AO31" s="6" t="n">
        <x:v>130</x:v>
      </x:c>
      <x:c r="AP31" s="6" t="n">
        <x:v>165</x:v>
      </x:c>
      <x:c r="AQ31" s="6" t="n">
        <x:v>3</x:v>
      </x:c>
      <x:c r="AR31" s="6" t="n">
        <x:v>320</x:v>
      </x:c>
      <x:c r="AS31" s="6" t="n">
        <x:v>0.247</x:v>
      </x:c>
      <x:c r="AT31" s="6" t="n">
        <x:v>480</x:v>
      </x:c>
      <x:c r="AU31" s="6" t="n">
        <x:v>0.273</x:v>
      </x:c>
      <x:c r="AV31" s="6" t="n"/>
      <x:c r="AW31" s="6" t="n"/>
      <x:c r="AX31" s="6" t="n"/>
      <x:c r="AY31" s="6" t="n"/>
      <x:c r="AZ31" s="6" t="n"/>
      <x:c r="BA31" s="6" t="n"/>
      <x:c r="BB31" s="6" t="inlineStr">
        <x:is>
          <x:t xml:space="preserve">steam_streamlined</x:t>
        </x:is>
      </x:c>
      <x:c r="BC31" s="6" t="inlineStr">
        <x:is>
          <x:t xml:space="preserve">blue</x:t>
        </x:is>
      </x:c>
      <x:c r="BD31" s="13" t="inlineStr">
        <x:is>
          <x:t xml:space="preserve">iron 240, wood 120, stone 60, coal 90</x:t>
        </x:is>
      </x:c>
      <x:c r="BE31" s="6" t="inlineStr">
        <x:is>
          <x:t xml:space="preserve">Age of Steam</x:t>
        </x:is>
      </x:c>
      <x:c r="BF31" s="6" t="inlineStr">
        <x:is>
          <x:t xml:space="preserve">1938 LNER A4. 126 mph, the fastest steam locomotive ever recorded.</x:t>
        </x:is>
      </x:c>
      <x:c r="BG31" s="6" t="n"/>
      <x:c r="BH31" s="6" t="n"/>
      <x:c r="BI31" s="6" t="n"/>
      <x:c r="BJ31" s="6" t="n"/>
      <x:c r="BK31" s="6" t="n"/>
      <x:c r="BL31" s="6" t="n"/>
      <x:c r="BM31" s="6" t="n"/>
      <x:c r="BN31" s="6" t="n"/>
      <x:c r="BO31" s="6" t="n"/>
      <x:c r="BP31" s="6" t="n"/>
      <x:c r="BQ31" s="6" t="n"/>
      <x:c r="BR31" s="6" t="n"/>
      <x:c r="BS31" s="6" t="str">
        <x:f>IF(BR31="","",ROUND(BR31*1.341,0))</x:f>
      </x:c>
      <x:c r="BT31" s="6" t="n"/>
      <x:c r="BU31" s="6" t="n"/>
      <x:c r="BV31" s="6" t="n"/>
      <x:c r="BW31" s="6" t="n"/>
      <x:c r="BX31" s="6" t="n"/>
      <x:c r="BY31" s="6" t="inlineStr">
        <x:is>
          <x:t xml:space="preserve">tender</x:t>
        </x:is>
      </x:c>
      <x:c r="BZ31" s="6" t="inlineStr">
        <x:is>
          <x:t xml:space="preserve">yes</x:t>
        </x:is>
      </x:c>
      <x:c r="CA31" s="6" t="inlineStr">
        <x:is>
          <x:t xml:space="preserve">engine: 1.25 tile length, 2 bogies of 2 axles each, pivot span 0.88 tiles; tender: 0.75 tile length, 2 bogies of 2 axles each, pivot span 0.49 tiles</x:t>
        </x:is>
      </x:c>
      <x:c r="CB31" s="6" t="n">
        <x:v>21.6</x:v>
      </x:c>
      <x:c r="CC31" s="6" t="n"/>
      <x:c r="CD31" s="6" t="n"/>
      <x:c r="CE31" s="6" t="n">
        <x:v>2</x:v>
      </x:c>
      <x:c r="CF31" s="6" t="inlineStr">
        <x:is>
          <x:t xml:space="preserve">queued (row commented)</x:t>
        </x:is>
      </x:c>
      <x:c r="CG31" s="6" t="inlineStr">
        <x:is>
          <x:t xml:space="preserve">clip: engine just above its driving wheels, tender above its bogies</x:t>
        </x:is>
      </x:c>
      <x:c r="CH31" s="53" t="n">
        <x:f>IFERROR(INDEX('Size classes'!$J$5:$J$11,MATCH($AC31,'Size classes'!$A$5:$A$11,0)),"")</x:f>
        <x:v>2</x:v>
      </x:c>
      <x:c r="CI31" s="54" t="inlineStr">
        <x:is>
          <x:t xml:space="preserve">2026-10-06: Wheels remain on the model and are rendered separately too. Keep one representation so the engine looks like one piece.
Earlier review: Seems to levitate on the rails (angle, or the wheels were not found).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2" ht="324" customHeight="1">
      <x:c r="A32" s="6" t="n">
        <x:v>28</x:v>
      </x:c>
      <x:c r="B32" s="6" t="inlineStr">
        <x:is>
          <x:t xml:space="preserve">SBB Re 460</x:t>
        </x:is>
      </x:c>
      <x:c r="C32" s="7" t="str">
        <x:f>IFERROR(INDEX('Size classes'!$C$5:$C$11,MATCH($AC32,'Size classes'!$A$5:$A$11,0))&amp;" ("&amp;INDEX('Size classes'!$B$5:$B$11,MATCH($AC32,'Size classes'!$A$5:$A$11,0))&amp;")","")</x:f>
        <x:v>Cruiser (L)</x:v>
      </x:c>
      <x:c r="D32" s="19" t="inlineStr">
        <x:is>
          <x:t xml:space="preserve">In game</x:t>
        </x:is>
      </x:c>
      <x:c r="E32" s="9" t="n"/>
      <x:c r="F32" s="10" t="inlineStr">
        <x:is>
          <x:t xml:space="preserve">no rear view yet</x:t>
        </x:is>
      </x:c>
      <x:c r="G32" s="6" t="inlineStr">
        <x:is>
          <x:t xml:space="preserve">Bo-Bo</x:t>
        </x:is>
      </x:c>
      <x:c r="H32" s="11" t="n">
        <x:f>COUNTA(I32:X32)</x:f>
        <x:v>4</x:v>
      </x:c>
      <x:c r="I32" s="17" t="inlineStr">
        <x:is>
          <x:t xml:space="preserve">bogie</x:t>
        </x:is>
      </x:c>
      <x:c r="J32" s="17" t="inlineStr">
        <x:is>
          <x:t xml:space="preserve">bogie</x:t>
        </x:is>
      </x:c>
      <x:c r="K32" s="18" t="inlineStr">
        <x:is>
          <x:t xml:space="preserve">bogie</x:t>
        </x:is>
      </x:c>
      <x:c r="L32" s="18" t="inlineStr">
        <x:is>
          <x:t xml:space="preserve">bogie</x:t>
        </x:is>
      </x:c>
      <x:c r="M32" s="6" t="n"/>
      <x:c r="N32" s="6" t="n"/>
      <x:c r="O32" s="6" t="n"/>
      <x:c r="P32" s="6" t="n"/>
      <x:c r="Q32" s="6" t="n"/>
      <x:c r="R32" s="6" t="n"/>
      <x:c r="S32" s="6" t="n"/>
      <x:c r="T32" s="6" t="n"/>
      <x:c r="U32" s="6" t="n"/>
      <x:c r="V32" s="6" t="n"/>
      <x:c r="W32" s="6" t="n"/>
      <x:c r="X32" s="6" t="n"/>
      <x:c r="Y32" s="6" t="inlineStr">
        <x:is>
          <x:t xml:space="preserve">Rear bogie [body]: 1-2 (swivelling bogie / truck sprite)
Front bogie [body]: 3-4 (swivelling bogie / truck sprite)</x:t>
        </x:is>
      </x:c>
      <x:c r="Z32" s="6" t="n"/>
      <x:c r="AA32" s="6" t="n"/>
      <x:c r="AB32" s="6" t="inlineStr">
        <x:is>
          <x:t xml:space="preserve">bogieStyle: europe_b</x:t>
        </x:is>
      </x:c>
      <x:c r="AC32" s="13" t="n">
        <x:v>3</x:v>
      </x:c>
      <x:c r="AD32" s="6" t="inlineStr">
        <x:is>
          <x:t xml:space="preserve">regular</x:t>
        </x:is>
      </x:c>
      <x:c r="AE32" s="6" t="inlineStr">
        <x:is>
          <x:t xml:space="preserve">medium</x:t>
        </x:is>
      </x:c>
      <x:c r="AF32" s="6" t="n">
        <x:v>2</x:v>
      </x:c>
      <x:c r="AG32" s="14" t="n">
        <x:f>IF(OR(AC32="",AF32=""),"",AC32-AF32)</x:f>
        <x:v>1</x:v>
      </x:c>
      <x:c r="AH32" s="6" t="inlineStr">
        <x:is>
          <x:t xml:space="preserve">3</x:t>
        </x:is>
      </x:c>
      <x:c r="AI32" s="6" t="n"/>
      <x:c r="AJ32" s="6" t="inlineStr">
        <x:is>
          <x:t xml:space="preserve">loco-re460--4e975304.png</x:t>
        </x:is>
      </x:c>
      <x:c r="AK32" s="6" t="inlineStr">
        <x:is>
          <x:t xml:space="preserve">re460</x:t>
        </x:is>
      </x:c>
      <x:c r="AL32" s="6" t="inlineStr">
        <x:is>
          <x:t xml:space="preserve">electric</x:t>
        </x:is>
      </x:c>
      <x:c r="AM32" s="6" t="inlineStr">
        <x:is>
          <x:t xml:space="preserve">SR</x:t>
        </x:is>
      </x:c>
      <x:c r="AN32" s="6" t="n">
        <x:v>2</x:v>
      </x:c>
      <x:c r="AO32" s="6" t="n">
        <x:v>180</x:v>
      </x:c>
      <x:c r="AP32" s="6" t="n">
        <x:v>84</x:v>
      </x:c>
      <x:c r="AQ32" s="6" t="n">
        <x:v>1</x:v>
      </x:c>
      <x:c r="AR32" s="6" t="n"/>
      <x:c r="AS32" s="6" t="n"/>
      <x:c r="AT32" s="6" t="n"/>
      <x:c r="AU32" s="6" t="n"/>
      <x:c r="AV32" s="6" t="n">
        <x:v>0.14</x:v>
      </x:c>
      <x:c r="AW32" s="6" t="inlineStr">
        <x:is>
          <x:t xml:space="preserve">multi</x:t>
        </x:is>
      </x:c>
      <x:c r="AX32" s="6" t="inlineStr">
        <x:is>
          <x:t xml:space="preserve">sbb</x:t>
        </x:is>
      </x:c>
      <x:c r="AY32" s="6" t="n"/>
      <x:c r="AZ32" s="6" t="n"/>
      <x:c r="BA32" s="6" t="n"/>
      <x:c r="BB32" s="6" t="inlineStr">
        <x:is>
          <x:t xml:space="preserve">electric_box</x:t>
        </x:is>
      </x:c>
      <x:c r="BC32" s="6" t="inlineStr">
        <x:is>
          <x:t xml:space="preserve">red</x:t>
        </x:is>
      </x:c>
      <x:c r="BD32" s="13" t="inlineStr">
        <x:is>
          <x:t xml:space="preserve">iron 160, wood 80, stone 40, coal 60</x:t>
        </x:is>
      </x:c>
      <x:c r="BE32" s="6" t="inlineStr">
        <x:is>
          <x:t xml:space="preserve">Electric Line</x:t>
        </x:is>
      </x:c>
      <x:c r="BF32" s="6" t="inlineStr">
        <x:is>
          <x:t xml:space="preserve">1991 Swiss Lok 2000, the billboard engine of the Bahn 2000 programme.</x:t>
        </x:is>
      </x:c>
      <x:c r="BG32" s="6" t="n"/>
      <x:c r="BH32" s="6" t="n"/>
      <x:c r="BI32" s="6" t="n"/>
      <x:c r="BJ32" s="6" t="n"/>
      <x:c r="BK32" s="6" t="n"/>
      <x:c r="BL32" s="6" t="n"/>
      <x:c r="BM32" s="6" t="n"/>
      <x:c r="BN32" s="6" t="n"/>
      <x:c r="BO32" s="6" t="n"/>
      <x:c r="BP32" s="6" t="n"/>
      <x:c r="BQ32" s="6" t="n"/>
      <x:c r="BR32" s="6" t="n"/>
      <x:c r="BS32" s="6" t="str">
        <x:f>IF(BR32="","",ROUND(BR32*1.341,0))</x:f>
      </x:c>
      <x:c r="BT32" s="6" t="n"/>
      <x:c r="BU32" s="6" t="n"/>
      <x:c r="BV32" s="6" t="n"/>
      <x:c r="BW32" s="6" t="n"/>
      <x:c r="BX32" s="6" t="n"/>
      <x:c r="BY32" s="6" t="inlineStr">
        <x:is>
          <x:t xml:space="preserve">rigid</x:t>
        </x:is>
      </x:c>
      <x:c r="BZ32" s="6" t="inlineStr">
        <x:is>
          <x:t xml:space="preserve">yes</x:t>
        </x:is>
      </x:c>
      <x:c r="CA32" s="6" t="inlineStr">
        <x:is>
          <x:t xml:space="preserve">body: 2.00 tile length, 2 bogies of 2 axles each, pivot span 1.40 tiles</x:t>
        </x:is>
      </x:c>
      <x:c r="CB32" s="6" t="n">
        <x:v>18.5</x:v>
      </x:c>
      <x:c r="CC32" s="6" t="n"/>
      <x:c r="CD32" s="6" t="n"/>
      <x:c r="CE32" s="6" t="n">
        <x:v>2</x:v>
      </x:c>
      <x:c r="CF32" s="6" t="inlineStr">
        <x:is>
          <x:t xml:space="preserve">queued (row commented)</x:t>
        </x:is>
      </x:c>
      <x:c r="CG32" s="6" t="n"/>
      <x:c r="CH32" s="53" t="n">
        <x:f>IFERROR(INDEX('Size classes'!$J$5:$J$11,MATCH($AC32,'Size classes'!$A$5:$A$11,0)),"")</x:f>
        <x:v>2</x:v>
      </x:c>
      <x:c r="CI32" s="54" t="inlineStr">
        <x:is>
          <x:t xml:space="preserve">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3" ht="324" customHeight="1">
      <x:c r="A33" s="6" t="n">
        <x:v>29</x:v>
      </x:c>
      <x:c r="B33" s="6" t="inlineStr">
        <x:is>
          <x:t xml:space="preserve">ÖBB 1116 Taurus</x:t>
        </x:is>
      </x:c>
      <x:c r="C33" s="7" t="str">
        <x:f>IFERROR(INDEX('Size classes'!$C$5:$C$11,MATCH($AC33,'Size classes'!$A$5:$A$11,0))&amp;" ("&amp;INDEX('Size classes'!$B$5:$B$11,MATCH($AC33,'Size classes'!$A$5:$A$11,0))&amp;")","")</x:f>
        <x:v>Cruiser (L)</x:v>
      </x:c>
      <x:c r="D33" s="19" t="inlineStr">
        <x:is>
          <x:t xml:space="preserve">In game</x:t>
        </x:is>
      </x:c>
      <x:c r="E33" s="9" t="n"/>
      <x:c r="F33" s="10" t="inlineStr">
        <x:is>
          <x:t xml:space="preserve">no rear view yet</x:t>
        </x:is>
      </x:c>
      <x:c r="G33" s="6" t="inlineStr">
        <x:is>
          <x:t xml:space="preserve">Bo-Bo</x:t>
        </x:is>
      </x:c>
      <x:c r="H33" s="11" t="n">
        <x:f>COUNTA(I33:X33)</x:f>
        <x:v>4</x:v>
      </x:c>
      <x:c r="I33" s="17" t="inlineStr">
        <x:is>
          <x:t xml:space="preserve">bogie</x:t>
        </x:is>
      </x:c>
      <x:c r="J33" s="17" t="inlineStr">
        <x:is>
          <x:t xml:space="preserve">bogie</x:t>
        </x:is>
      </x:c>
      <x:c r="K33" s="18" t="inlineStr">
        <x:is>
          <x:t xml:space="preserve">bogie</x:t>
        </x:is>
      </x:c>
      <x:c r="L33" s="18" t="inlineStr">
        <x:is>
          <x:t xml:space="preserve">bogie</x:t>
        </x:is>
      </x:c>
      <x:c r="M33" s="6" t="n"/>
      <x:c r="N33" s="6" t="n"/>
      <x:c r="O33" s="6" t="n"/>
      <x:c r="P33" s="6" t="n"/>
      <x:c r="Q33" s="6" t="n"/>
      <x:c r="R33" s="6" t="n"/>
      <x:c r="S33" s="6" t="n"/>
      <x:c r="T33" s="6" t="n"/>
      <x:c r="U33" s="6" t="n"/>
      <x:c r="V33" s="6" t="n"/>
      <x:c r="W33" s="6" t="n"/>
      <x:c r="X33" s="6" t="n"/>
      <x:c r="Y33" s="6" t="inlineStr">
        <x:is>
          <x:t xml:space="preserve">Rear bogie [body]: 1-2 (swivelling bogie / truck sprite)
Front bogie [body]: 3-4 (swivelling bogie / truck sprite)</x:t>
        </x:is>
      </x:c>
      <x:c r="Z33" s="6" t="n"/>
      <x:c r="AA33" s="6" t="n"/>
      <x:c r="AB33" s="6" t="inlineStr">
        <x:is>
          <x:t xml:space="preserve">bogieStyle: europe_b</x:t>
        </x:is>
      </x:c>
      <x:c r="AC33" s="13" t="n">
        <x:v>3</x:v>
      </x:c>
      <x:c r="AD33" s="6" t="inlineStr">
        <x:is>
          <x:t xml:space="preserve">regular</x:t>
        </x:is>
      </x:c>
      <x:c r="AE33" s="6" t="inlineStr">
        <x:is>
          <x:t xml:space="preserve">medium</x:t>
        </x:is>
      </x:c>
      <x:c r="AF33" s="6" t="n">
        <x:v>2</x:v>
      </x:c>
      <x:c r="AG33" s="14" t="n">
        <x:f>IF(OR(AC33="",AF33=""),"",AC33-AF33)</x:f>
        <x:v>1</x:v>
      </x:c>
      <x:c r="AH33" s="6" t="inlineStr">
        <x:is>
          <x:t xml:space="preserve">3</x:t>
        </x:is>
      </x:c>
      <x:c r="AI33" s="6" t="n"/>
      <x:c r="AJ33" s="6" t="inlineStr">
        <x:is>
          <x:t xml:space="preserve">loco-taurus--5620dea3.png</x:t>
        </x:is>
      </x:c>
      <x:c r="AK33" s="6" t="inlineStr">
        <x:is>
          <x:t xml:space="preserve">taurus</x:t>
        </x:is>
      </x:c>
      <x:c r="AL33" s="6" t="inlineStr">
        <x:is>
          <x:t xml:space="preserve">electric</x:t>
        </x:is>
      </x:c>
      <x:c r="AM33" s="6" t="inlineStr">
        <x:is>
          <x:t xml:space="preserve">SR</x:t>
        </x:is>
      </x:c>
      <x:c r="AN33" s="6" t="n">
        <x:v>2</x:v>
      </x:c>
      <x:c r="AO33" s="6" t="n">
        <x:v>190</x:v>
      </x:c>
      <x:c r="AP33" s="6" t="n">
        <x:v>86</x:v>
      </x:c>
      <x:c r="AQ33" s="6" t="n">
        <x:v>1</x:v>
      </x:c>
      <x:c r="AR33" s="6" t="n"/>
      <x:c r="AS33" s="6" t="n"/>
      <x:c r="AT33" s="6" t="n"/>
      <x:c r="AU33" s="6" t="n"/>
      <x:c r="AV33" s="6" t="n">
        <x:v>0.14</x:v>
      </x:c>
      <x:c r="AW33" s="6" t="inlineStr">
        <x:is>
          <x:t xml:space="preserve">multi</x:t>
        </x:is>
      </x:c>
      <x:c r="AX33" s="6" t="inlineStr">
        <x:is>
          <x:t xml:space="preserve">oebb</x:t>
        </x:is>
      </x:c>
      <x:c r="AY33" s="6" t="n"/>
      <x:c r="AZ33" s="6" t="n"/>
      <x:c r="BA33" s="6" t="n"/>
      <x:c r="BB33" s="6" t="inlineStr">
        <x:is>
          <x:t xml:space="preserve">electric_box</x:t>
        </x:is>
      </x:c>
      <x:c r="BC33" s="6" t="inlineStr">
        <x:is>
          <x:t xml:space="preserve">red</x:t>
        </x:is>
      </x:c>
      <x:c r="BD33" s="13" t="inlineStr">
        <x:is>
          <x:t xml:space="preserve">iron 160, wood 80, stone 40, coal 60</x:t>
        </x:is>
      </x:c>
      <x:c r="BE33" s="6" t="inlineStr">
        <x:is>
          <x:t xml:space="preserve">Electric Line</x:t>
        </x:is>
      </x:c>
      <x:c r="BF33" s="6" t="inlineStr">
        <x:is>
          <x:t xml:space="preserve">2000 Siemens universal electric that sings a scale as it pulls away.</x:t>
        </x:is>
      </x:c>
      <x:c r="BG33" s="6" t="n"/>
      <x:c r="BH33" s="6" t="n"/>
      <x:c r="BI33" s="6" t="n"/>
      <x:c r="BJ33" s="6" t="n"/>
      <x:c r="BK33" s="6" t="n"/>
      <x:c r="BL33" s="6" t="n"/>
      <x:c r="BM33" s="6" t="n"/>
      <x:c r="BN33" s="6" t="n"/>
      <x:c r="BO33" s="6" t="n"/>
      <x:c r="BP33" s="6" t="n"/>
      <x:c r="BQ33" s="6" t="n"/>
      <x:c r="BR33" s="6" t="n"/>
      <x:c r="BS33" s="6" t="str">
        <x:f>IF(BR33="","",ROUND(BR33*1.341,0))</x:f>
      </x:c>
      <x:c r="BT33" s="6" t="n"/>
      <x:c r="BU33" s="6" t="n"/>
      <x:c r="BV33" s="6" t="n"/>
      <x:c r="BW33" s="6" t="n"/>
      <x:c r="BX33" s="6" t="n"/>
      <x:c r="BY33" s="6" t="inlineStr">
        <x:is>
          <x:t xml:space="preserve">rigid</x:t>
        </x:is>
      </x:c>
      <x:c r="BZ33" s="6" t="inlineStr">
        <x:is>
          <x:t xml:space="preserve">yes</x:t>
        </x:is>
      </x:c>
      <x:c r="CA33" s="6" t="inlineStr">
        <x:is>
          <x:t xml:space="preserve">body: 2.00 tile length, 2 bogies of 2 axles each, pivot span 1.40 tiles</x:t>
        </x:is>
      </x:c>
      <x:c r="CB33" s="6" t="n">
        <x:v>19.3</x:v>
      </x:c>
      <x:c r="CC33" s="6" t="n"/>
      <x:c r="CD33" s="6" t="n"/>
      <x:c r="CE33" s="6" t="n">
        <x:v>2</x:v>
      </x:c>
      <x:c r="CF33" s="6" t="inlineStr">
        <x:is>
          <x:t xml:space="preserve">queued (row commented)</x:t>
        </x:is>
      </x:c>
      <x:c r="CG33" s="6" t="n"/>
      <x:c r="CH33" s="53" t="n">
        <x:f>IFERROR(INDEX('Size classes'!$J$5:$J$11,MATCH($AC33,'Size classes'!$A$5:$A$11,0)),"")</x:f>
        <x:v>2</x:v>
      </x:c>
      <x:c r="CI33" s="54" t="inlineStr">
        <x:is>
          <x:t xml:space="preserve">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4" ht="324" customHeight="1">
      <x:c r="A34" s="6" t="n">
        <x:v>30</x:v>
      </x:c>
      <x:c r="B34" s="6" t="inlineStr">
        <x:is>
          <x:t xml:space="preserve">TGV Sud-Est</x:t>
        </x:is>
      </x:c>
      <x:c r="C34" s="7" t="str">
        <x:f>IFERROR(INDEX('Size classes'!$C$5:$C$11,MATCH($AC34,'Size classes'!$A$5:$A$11,0))&amp;" ("&amp;INDEX('Size classes'!$B$5:$B$11,MATCH($AC34,'Size classes'!$A$5:$A$11,0))&amp;")","")</x:f>
        <x:v>Cruiser (L)</x:v>
      </x:c>
      <x:c r="D34" s="19" t="inlineStr">
        <x:is>
          <x:t xml:space="preserve">In game</x:t>
        </x:is>
      </x:c>
      <x:c r="E34" s="9" t="n"/>
      <x:c r="F34" s="10" t="inlineStr">
        <x:is>
          <x:t xml:space="preserve">no rear view yet</x:t>
        </x:is>
      </x:c>
      <x:c r="G34" s="6" t="inlineStr">
        <x:is>
          <x:t xml:space="preserve">Bo-Bo</x:t>
        </x:is>
      </x:c>
      <x:c r="H34" s="11" t="n">
        <x:f>COUNTA(I34:X34)</x:f>
        <x:v>4</x:v>
      </x:c>
      <x:c r="I34" s="17" t="inlineStr">
        <x:is>
          <x:t xml:space="preserve">bogie</x:t>
        </x:is>
      </x:c>
      <x:c r="J34" s="17" t="inlineStr">
        <x:is>
          <x:t xml:space="preserve">bogie</x:t>
        </x:is>
      </x:c>
      <x:c r="K34" s="18" t="inlineStr">
        <x:is>
          <x:t xml:space="preserve">bogie</x:t>
        </x:is>
      </x:c>
      <x:c r="L34" s="18" t="inlineStr">
        <x:is>
          <x:t xml:space="preserve">bogie</x:t>
        </x:is>
      </x:c>
      <x:c r="M34" s="6" t="n"/>
      <x:c r="N34" s="6" t="n"/>
      <x:c r="O34" s="6" t="n"/>
      <x:c r="P34" s="6" t="n"/>
      <x:c r="Q34" s="6" t="n"/>
      <x:c r="R34" s="6" t="n"/>
      <x:c r="S34" s="6" t="n"/>
      <x:c r="T34" s="6" t="n"/>
      <x:c r="U34" s="6" t="n"/>
      <x:c r="V34" s="6" t="n"/>
      <x:c r="W34" s="6" t="n"/>
      <x:c r="X34" s="6" t="n"/>
      <x:c r="Y34" s="6" t="inlineStr">
        <x:is>
          <x:t xml:space="preserve">Rear bogie [body]: 1-2 (swivelling bogie / truck sprite)
Front bogie [body]: 3-4 (swivelling bogie / truck sprite)</x:t>
        </x:is>
      </x:c>
      <x:c r="Z34" s="6" t="n"/>
      <x:c r="AA34" s="6" t="inlineStr">
        <x:is>
          <x:t xml:space="preserve">Wheels mostly behind the bogie frames; counted from the axle boxes.</x:t>
        </x:is>
      </x:c>
      <x:c r="AB34" s="6" t="inlineStr">
        <x:is>
          <x:t xml:space="preserve">bogieStyle: europe_b</x:t>
        </x:is>
      </x:c>
      <x:c r="AC34" s="13" t="n">
        <x:v>3</x:v>
      </x:c>
      <x:c r="AD34" s="6" t="inlineStr">
        <x:is>
          <x:t xml:space="preserve">regular</x:t>
        </x:is>
      </x:c>
      <x:c r="AE34" s="6" t="inlineStr">
        <x:is>
          <x:t xml:space="preserve">medium</x:t>
        </x:is>
      </x:c>
      <x:c r="AF34" s="6" t="n">
        <x:v>2</x:v>
      </x:c>
      <x:c r="AG34" s="14" t="n">
        <x:f>IF(OR(AC34="",AF34=""),"",AC34-AF34)</x:f>
        <x:v>1</x:v>
      </x:c>
      <x:c r="AH34" s="6" t="inlineStr">
        <x:is>
          <x:t xml:space="preserve">3</x:t>
        </x:is>
      </x:c>
      <x:c r="AI34" s="6" t="n"/>
      <x:c r="AJ34" s="6" t="inlineStr">
        <x:is>
          <x:t xml:space="preserve">loco-tgv--5499a9f1.png</x:t>
        </x:is>
      </x:c>
      <x:c r="AK34" s="6" t="inlineStr">
        <x:is>
          <x:t xml:space="preserve">tgv</x:t>
        </x:is>
      </x:c>
      <x:c r="AL34" s="6" t="inlineStr">
        <x:is>
          <x:t xml:space="preserve">electric</x:t>
        </x:is>
      </x:c>
      <x:c r="AM34" s="6" t="inlineStr">
        <x:is>
          <x:t xml:space="preserve">SSR</x:t>
        </x:is>
      </x:c>
      <x:c r="AN34" s="6" t="n">
        <x:v>3</x:v>
      </x:c>
      <x:c r="AO34" s="6" t="n">
        <x:v>150</x:v>
      </x:c>
      <x:c r="AP34" s="6" t="n">
        <x:v>90</x:v>
      </x:c>
      <x:c r="AQ34" s="6" t="n">
        <x:v>2</x:v>
      </x:c>
      <x:c r="AR34" s="6" t="n"/>
      <x:c r="AS34" s="6" t="n"/>
      <x:c r="AT34" s="6" t="n"/>
      <x:c r="AU34" s="6" t="n"/>
      <x:c r="AV34" s="6" t="n">
        <x:v>0.2</x:v>
      </x:c>
      <x:c r="AW34" s="6" t="inlineStr">
        <x:is>
          <x:t xml:space="preserve">hv</x:t>
        </x:is>
      </x:c>
      <x:c r="AX34" s="6" t="inlineStr">
        <x:is>
          <x:t xml:space="preserve">sncf</x:t>
        </x:is>
      </x:c>
      <x:c r="AY34" s="6" t="inlineStr">
        <x:is>
          <x:t xml:space="preserve">yes</x:t>
        </x:is>
      </x:c>
      <x:c r="AZ34" s="6" t="inlineStr">
        <x:is>
          <x:t xml:space="preserve">yes</x:t>
        </x:is>
      </x:c>
      <x:c r="BA34" s="6" t="n"/>
      <x:c r="BB34" s="6" t="inlineStr">
        <x:is>
          <x:t xml:space="preserve">electric_hs</x:t>
        </x:is>
      </x:c>
      <x:c r="BC34" s="6" t="inlineStr">
        <x:is>
          <x:t xml:space="preserve">orange</x:t>
        </x:is>
      </x:c>
      <x:c r="BD34" s="13" t="inlineStr">
        <x:is>
          <x:t xml:space="preserve">iron 240, wood 120, stone 60, coal 90</x:t>
        </x:is>
      </x:c>
      <x:c r="BE34" s="6" t="n"/>
      <x:c r="BF34" s="6" t="inlineStr">
        <x:is>
          <x:t xml:space="preserve">1981, the first high-speed trainset in service. Needs high-speed track and HV wires to stretch its legs.</x:t>
        </x:is>
      </x:c>
      <x:c r="BG34" s="6" t="n"/>
      <x:c r="BH34" s="6" t="n"/>
      <x:c r="BI34" s="6" t="n"/>
      <x:c r="BJ34" s="6" t="n"/>
      <x:c r="BK34" s="6" t="n"/>
      <x:c r="BL34" s="6" t="n"/>
      <x:c r="BM34" s="6" t="n"/>
      <x:c r="BN34" s="6" t="n"/>
      <x:c r="BO34" s="6" t="n"/>
      <x:c r="BP34" s="6" t="n"/>
      <x:c r="BQ34" s="6" t="n"/>
      <x:c r="BR34" s="6" t="n"/>
      <x:c r="BS34" s="6" t="str">
        <x:f>IF(BR34="","",ROUND(BR34*1.341,0))</x:f>
      </x:c>
      <x:c r="BT34" s="6" t="n"/>
      <x:c r="BU34" s="6" t="n"/>
      <x:c r="BV34" s="6" t="n"/>
      <x:c r="BW34" s="6" t="n"/>
      <x:c r="BX34" s="6" t="n"/>
      <x:c r="BY34" s="6" t="inlineStr">
        <x:is>
          <x:t xml:space="preserve">rigid</x:t>
        </x:is>
      </x:c>
      <x:c r="BZ34" s="6" t="inlineStr">
        <x:is>
          <x:t xml:space="preserve">yes</x:t>
        </x:is>
      </x:c>
      <x:c r="CA34" s="6" t="inlineStr">
        <x:is>
          <x:t xml:space="preserve">body: 2.00 tile length, 2 bogies of 2 axles each, pivot span 1.40 tiles</x:t>
        </x:is>
      </x:c>
      <x:c r="CB34" s="6" t="n">
        <x:v>22.2</x:v>
      </x:c>
      <x:c r="CC34" s="6" t="n"/>
      <x:c r="CD34" s="6" t="n"/>
      <x:c r="CE34" s="6" t="n">
        <x:v>2</x:v>
      </x:c>
      <x:c r="CF34" s="6" t="inlineStr">
        <x:is>
          <x:t xml:space="preserve">queued (row commented)</x:t>
        </x:is>
      </x:c>
      <x:c r="CG34" s="6" t="n"/>
      <x:c r="CH34" s="53" t="n">
        <x:f>IFERROR(INDEX('Size classes'!$J$5:$J$11,MATCH($AC34,'Size classes'!$A$5:$A$11,0)),"")</x:f>
        <x:v>2</x:v>
      </x:c>
      <x:c r="CI34" s="54" t="inlineStr">
        <x:is>
          <x:t xml:space="preserve">2026-10-06: Wrong angles and slight distortion. Close, but correct it. Important engine.
Earlier review: 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5" ht="324" customHeight="1">
      <x:c r="A35" s="6" t="n">
        <x:v>31</x:v>
      </x:c>
      <x:c r="B35" s="6" t="inlineStr">
        <x:is>
          <x:t xml:space="preserve">V63 Gigant</x:t>
        </x:is>
      </x:c>
      <x:c r="C35" s="7" t="str">
        <x:f>IFERROR(INDEX('Size classes'!$C$5:$C$11,MATCH($AC35,'Size classes'!$A$5:$A$11,0))&amp;" ("&amp;INDEX('Size classes'!$B$5:$B$11,MATCH($AC35,'Size classes'!$A$5:$A$11,0))&amp;")","")</x:f>
        <x:v>Cruiser (L)</x:v>
      </x:c>
      <x:c r="D35" s="19" t="inlineStr">
        <x:is>
          <x:t xml:space="preserve">Not in game (retired model). Existing saved copies remain compatible.</x:t>
        </x:is>
      </x:c>
      <x:c r="E35" s="9" t="n"/>
      <x:c r="F35" s="10" t="inlineStr">
        <x:is>
          <x:t xml:space="preserve">no rear view yet</x:t>
        </x:is>
      </x:c>
      <x:c r="G35" s="6" t="inlineStr">
        <x:is>
          <x:t xml:space="preserve">Bo-Bo as drawn</x:t>
        </x:is>
      </x:c>
      <x:c r="H35" s="11" t="n">
        <x:f>COUNTA(I35:X35)</x:f>
        <x:v>4</x:v>
      </x:c>
      <x:c r="I35" s="17" t="inlineStr">
        <x:is>
          <x:t xml:space="preserve">bogie</x:t>
        </x:is>
      </x:c>
      <x:c r="J35" s="17" t="inlineStr">
        <x:is>
          <x:t xml:space="preserve">bogie</x:t>
        </x:is>
      </x:c>
      <x:c r="K35" s="18" t="inlineStr">
        <x:is>
          <x:t xml:space="preserve">bogie</x:t>
        </x:is>
      </x:c>
      <x:c r="L35" s="18" t="inlineStr">
        <x:is>
          <x:t xml:space="preserve">bogie</x:t>
        </x:is>
      </x:c>
      <x:c r="M35" s="6" t="n"/>
      <x:c r="N35" s="6" t="n"/>
      <x:c r="O35" s="6" t="n"/>
      <x:c r="P35" s="6" t="n"/>
      <x:c r="Q35" s="6" t="n"/>
      <x:c r="R35" s="6" t="n"/>
      <x:c r="S35" s="6" t="n"/>
      <x:c r="T35" s="6" t="n"/>
      <x:c r="U35" s="6" t="n"/>
      <x:c r="V35" s="6" t="n"/>
      <x:c r="W35" s="6" t="n"/>
      <x:c r="X35" s="6" t="n"/>
      <x:c r="Y35" s="6" t="inlineStr">
        <x:is>
          <x:t xml:space="preserve">Rear bogie [body]: 1-2 (swivelling bogie / truck sprite)
Front bogie [body]: 3-4 (swivelling bogie / truck sprite)</x:t>
        </x:is>
      </x:c>
      <x:c r="Z35" s="6" t="inlineStr">
        <x:is>
          <x:t xml:space="preserve">Redraw as Co-Co to match game data: 1-3 / 4-6.</x:t>
        </x:is>
      </x:c>
      <x:c r="AA35" s="6" t="inlineStr">
        <x:is>
          <x:t xml:space="preserve">Only two wheels per bogie are drawn; game data gives the V63 3-axle bogies (europe_c), like the Co-Co prototype.</x:t>
        </x:is>
      </x:c>
      <x:c r="AB35" s="6" t="inlineStr">
        <x:is>
          <x:t xml:space="preserve">bogieStyle: europe_c; bogieAxles: 3</x:t>
        </x:is>
      </x:c>
      <x:c r="AC35" s="13" t="n">
        <x:v>3</x:v>
      </x:c>
      <x:c r="AD35" s="6" t="inlineStr">
        <x:is>
          <x:t xml:space="preserve">regular</x:t>
        </x:is>
      </x:c>
      <x:c r="AE35" s="6" t="inlineStr">
        <x:is>
          <x:t xml:space="preserve">medium</x:t>
        </x:is>
      </x:c>
      <x:c r="AF35" s="6" t="n">
        <x:v>2</x:v>
      </x:c>
      <x:c r="AG35" s="14" t="n">
        <x:f>IF(OR(AC35="",AF35=""),"",AC35-AF35)</x:f>
        <x:v>1</x:v>
      </x:c>
      <x:c r="AH35" s="6" t="inlineStr">
        <x:is>
          <x:t xml:space="preserve">3</x:t>
        </x:is>
      </x:c>
      <x:c r="AI35" s="6" t="n"/>
      <x:c r="AJ35" s="6" t="inlineStr">
        <x:is>
          <x:t xml:space="preserve">loco-v63--1cb60403.png</x:t>
        </x:is>
      </x:c>
      <x:c r="AK35" s="6" t="inlineStr">
        <x:is>
          <x:t xml:space="preserve">v63</x:t>
        </x:is>
      </x:c>
      <x:c r="AL35" s="6" t="inlineStr">
        <x:is>
          <x:t xml:space="preserve">electric</x:t>
        </x:is>
      </x:c>
      <x:c r="AM35" s="6" t="inlineStr">
        <x:is>
          <x:t xml:space="preserve">R</x:t>
        </x:is>
      </x:c>
      <x:c r="AN35" s="6" t="n">
        <x:v>1.6</x:v>
      </x:c>
      <x:c r="AO35" s="6" t="n">
        <x:v>200</x:v>
      </x:c>
      <x:c r="AP35" s="6" t="n">
        <x:v>116</x:v>
      </x:c>
      <x:c r="AQ35" s="6" t="n">
        <x:v>2</x:v>
      </x:c>
      <x:c r="AR35" s="6" t="n"/>
      <x:c r="AS35" s="6" t="n"/>
      <x:c r="AT35" s="6" t="n"/>
      <x:c r="AU35" s="6" t="n"/>
      <x:c r="AV35" s="6" t="n">
        <x:v>0.16</x:v>
      </x:c>
      <x:c r="AW35" s="6" t="inlineStr">
        <x:is>
          <x:t xml:space="preserve">pantograph</x:t>
        </x:is>
      </x:c>
      <x:c r="AX35" s="6" t="inlineStr">
        <x:is>
          <x:t xml:space="preserve">kando</x:t>
        </x:is>
      </x:c>
      <x:c r="AY35" s="6" t="n"/>
      <x:c r="AZ35" s="6" t="n"/>
      <x:c r="BA35" s="6" t="n"/>
      <x:c r="BB35" s="6" t="inlineStr">
        <x:is>
          <x:t xml:space="preserve">electric_box</x:t>
        </x:is>
      </x:c>
      <x:c r="BC35" s="6" t="inlineStr">
        <x:is>
          <x:t xml:space="preserve">red</x:t>
        </x:is>
      </x:c>
      <x:c r="BD35" s="13" t="inlineStr">
        <x:is>
          <x:t xml:space="preserve">iron 112, wood 56, stone 28, coal 42</x:t>
        </x:is>
      </x:c>
      <x:c r="BE35" s="6" t="inlineStr">
        <x:is>
          <x:t xml:space="preserve">Electric Line</x:t>
        </x:is>
      </x:c>
      <x:c r="BF35" s="6" t="inlineStr">
        <x:is>
          <x:t xml:space="preserve">1975 Hungarian six-axle Giant, the heavy freight electric of MÁV.</x:t>
        </x:is>
      </x:c>
      <x:c r="BG35" s="6" t="n"/>
      <x:c r="BH35" s="6" t="n"/>
      <x:c r="BI35" s="6" t="n"/>
      <x:c r="BJ35" s="6" t="n"/>
      <x:c r="BK35" s="6" t="n"/>
      <x:c r="BL35" s="6" t="n"/>
      <x:c r="BM35" s="6" t="n"/>
      <x:c r="BN35" s="6" t="n"/>
      <x:c r="BO35" s="6" t="n"/>
      <x:c r="BP35" s="6" t="n"/>
      <x:c r="BQ35" s="6" t="n"/>
      <x:c r="BR35" s="6" t="n"/>
      <x:c r="BS35" s="6" t="str">
        <x:f>IF(BR35="","",ROUND(BR35*1.341,0))</x:f>
      </x:c>
      <x:c r="BT35" s="6" t="n"/>
      <x:c r="BU35" s="6" t="n"/>
      <x:c r="BV35" s="6" t="n"/>
      <x:c r="BW35" s="6" t="n"/>
      <x:c r="BX35" s="6" t="n"/>
      <x:c r="BY35" s="6" t="inlineStr">
        <x:is>
          <x:t xml:space="preserve">rigid</x:t>
        </x:is>
      </x:c>
      <x:c r="BZ35" s="6" t="inlineStr">
        <x:is>
          <x:t xml:space="preserve">yes</x:t>
        </x:is>
      </x:c>
      <x:c r="CA35" s="6" t="inlineStr">
        <x:is>
          <x:t xml:space="preserve">body: 2.00 tile length, 2 bogies of 3 axles each, pivot span 1.40 tiles</x:t>
        </x:is>
      </x:c>
      <x:c r="CB35" s="6" t="n">
        <x:v>19.5</x:v>
      </x:c>
      <x:c r="CC35" s="6" t="n"/>
      <x:c r="CD35" s="6" t="n"/>
      <x:c r="CE35" s="6" t="n">
        <x:v>2</x:v>
      </x:c>
      <x:c r="CF35" s="6" t="inlineStr">
        <x:is>
          <x:t xml:space="preserve">retired - not in game</x:t>
        </x:is>
      </x:c>
      <x:c r="CG35" s="6" t="inlineStr">
        <x:is>
          <x:t xml:space="preserve">2026-10-06: Model excluded from the demo roster at the owner's request. </x:t>
        </x:is>
      </x:c>
      <x:c r="CI35" s="54" t="inlineStr">
        <x:is>
          <x:t xml:space="preserve">2026-10-06: Retire this model for now.
Earlier review: Contracted: longer.</x:t>
        </x:is>
      </x:c>
    </x:row>
    <x:row r="36" ht="324" customHeight="1">
      <x:c r="A36" s="6" t="n">
        <x:v>32</x:v>
      </x:c>
      <x:c r="B36" s="6" t="inlineStr">
        <x:is>
          <x:t xml:space="preserve">SP 4449 Daylight</x:t>
        </x:is>
      </x:c>
      <x:c r="C36" s="7" t="str">
        <x:f>IFERROR(INDEX('Size classes'!$C$5:$C$11,MATCH($AC36,'Size classes'!$A$5:$A$11,0))&amp;" ("&amp;INDEX('Size classes'!$B$5:$B$11,MATCH($AC36,'Size classes'!$A$5:$A$11,0))&amp;")","")</x:f>
        <x:v>Battleship (XL)</x:v>
      </x:c>
      <x:c r="D36" s="19" t="inlineStr">
        <x:is>
          <x:t xml:space="preserve">In game</x:t>
        </x:is>
      </x:c>
      <x:c r="E36" s="9" t="n"/>
      <x:c r="F36" s="10" t="inlineStr">
        <x:is>
          <x:t xml:space="preserve">no rear view yet</x:t>
        </x:is>
      </x:c>
      <x:c r="G36" s="6" t="inlineStr">
        <x:is>
          <x:t xml:space="preserve">4-8-4 + 3+2-axle tender trucks</x:t>
        </x:is>
      </x:c>
      <x:c r="H36" s="11" t="n">
        <x:f>COUNTA(I36:X36)</x:f>
        <x:v>13</x:v>
      </x:c>
      <x:c r="I36" s="17" t="inlineStr">
        <x:is>
          <x:t xml:space="preserve">tender</x:t>
        </x:is>
      </x:c>
      <x:c r="J36" s="17" t="inlineStr">
        <x:is>
          <x:t xml:space="preserve">tender</x:t>
        </x:is>
      </x:c>
      <x:c r="K36" s="17" t="inlineStr">
        <x:is>
          <x:t xml:space="preserve">tender</x:t>
        </x:is>
      </x:c>
      <x:c r="L36" s="18" t="inlineStr">
        <x:is>
          <x:t xml:space="preserve">tender</x:t>
        </x:is>
      </x:c>
      <x:c r="M36" s="18" t="inlineStr">
        <x:is>
          <x:t xml:space="preserve">tender</x:t>
        </x:is>
      </x:c>
      <x:c r="N36" s="20" t="inlineStr">
        <x:is>
          <x:t xml:space="preserve">trailing</x:t>
        </x:is>
      </x:c>
      <x:c r="O36" s="20" t="inlineStr">
        <x:is>
          <x:t xml:space="preserve">trailing</x:t>
        </x:is>
      </x:c>
      <x:c r="P36" s="12" t="inlineStr">
        <x:is>
          <x:t xml:space="preserve">driver</x:t>
        </x:is>
      </x:c>
      <x:c r="Q36" s="12" t="inlineStr">
        <x:is>
          <x:t xml:space="preserve">driver</x:t>
        </x:is>
      </x:c>
      <x:c r="R36" s="12" t="inlineStr">
        <x:is>
          <x:t xml:space="preserve">driver</x:t>
        </x:is>
      </x:c>
      <x:c r="S36" s="12" t="inlineStr">
        <x:is>
          <x:t xml:space="preserve">driver</x:t>
        </x:is>
      </x:c>
      <x:c r="T36" s="21" t="inlineStr">
        <x:is>
          <x:t xml:space="preserve">leading (half hidden)</x:t>
        </x:is>
      </x:c>
      <x:c r="U36" s="21" t="inlineStr">
        <x:is>
          <x:t xml:space="preserve">leading</x:t>
        </x:is>
      </x:c>
      <x:c r="V36" s="6" t="n"/>
      <x:c r="W36" s="6" t="n"/>
      <x:c r="X36" s="6" t="n"/>
      <x:c r="Y36" s="6" t="inlineStr">
        <x:is>
          <x:t xml:space="preserve">Tender rear truck [tender]: 1-3 (swivelling bogie / truck sprite)
Tender front truck [tender]: 4-5 (swivelling bogie / truck sprite)
Trailing truck [engine]: 6-7 (swivelling bogie / truck sprite; wheels mostly behind the frame; axle boxes visible)
Frame [engine]: 8-11 (rigid, drawn with the body; coupled drivers and rods)
Leading bogie [engine]: 12-13 (swivelling bogie / truck sprite)</x:t>
        </x:is>
      </x:c>
      <x:c r="Z36" s="6" t="inlineStr">
        <x:is>
          <x:t xml:space="preserve">Redraw the front tender truck with 3 axles to match tender_truck6.</x:t>
        </x:is>
      </x:c>
      <x:c r="AA36" s="6" t="inlineStr">
        <x:is>
          <x:t xml:space="preserve">Tender trucks are drawn unequal (3 + 2 axles); game data uses tender_truck6 (3-axle) for both. Wheel 12 is half hidden behind the cylinder.</x:t>
        </x:is>
      </x:c>
      <x:c r="AB36" s="6" t="inlineStr">
        <x:is>
          <x:t xml:space="preserve">plan: tender; bogieStyle: {"engine": ["leading", "northern"], "tender": "tender_truck6"}</x:t>
        </x:is>
      </x:c>
      <x:c r="AC36" s="13" t="n">
        <x:v>4</x:v>
      </x:c>
      <x:c r="AD36" s="6" t="inlineStr">
        <x:is>
          <x:t xml:space="preserve">regular</x:t>
        </x:is>
      </x:c>
      <x:c r="AE36" s="6" t="inlineStr">
        <x:is>
          <x:t xml:space="preserve">medium</x:t>
        </x:is>
      </x:c>
      <x:c r="AF36" s="6" t="n">
        <x:v>2</x:v>
      </x:c>
      <x:c r="AG36" s="14" t="n">
        <x:f>IF(OR(AC36="",AF36=""),"",AC36-AF36)</x:f>
        <x:v>2</x:v>
      </x:c>
      <x:c r="AH36" s="6" t="inlineStr">
        <x:is>
          <x:t xml:space="preserve">4</x:t>
        </x:is>
      </x:c>
      <x:c r="AI36" s="6" t="n"/>
      <x:c r="AJ36" s="6" t="inlineStr">
        <x:is>
          <x:t xml:space="preserve">loco-daylight--cfc231ed.png</x:t>
        </x:is>
      </x:c>
      <x:c r="AK36" s="6" t="inlineStr">
        <x:is>
          <x:t xml:space="preserve">daylight</x:t>
        </x:is>
      </x:c>
      <x:c r="AL36" s="6" t="inlineStr">
        <x:is>
          <x:t xml:space="preserve">steam</x:t>
        </x:is>
      </x:c>
      <x:c r="AM36" s="6" t="inlineStr">
        <x:is>
          <x:t xml:space="preserve">SR</x:t>
        </x:is>
      </x:c>
      <x:c r="AN36" s="6" t="n">
        <x:v>1.85</x:v>
      </x:c>
      <x:c r="AO36" s="6" t="n">
        <x:v>150</x:v>
      </x:c>
      <x:c r="AP36" s="6" t="n">
        <x:v>240</x:v>
      </x:c>
      <x:c r="AQ36" s="6" t="n">
        <x:v>3</x:v>
      </x:c>
      <x:c r="AR36" s="6" t="n">
        <x:v>320</x:v>
      </x:c>
      <x:c r="AS36" s="6" t="n">
        <x:v>0.26</x:v>
      </x:c>
      <x:c r="AT36" s="6" t="n">
        <x:v>480</x:v>
      </x:c>
      <x:c r="AU36" s="6" t="n">
        <x:v>0.2925</x:v>
      </x:c>
      <x:c r="AV36" s="6" t="n"/>
      <x:c r="AW36" s="6" t="n"/>
      <x:c r="AX36" s="6" t="n"/>
      <x:c r="AY36" s="6" t="n"/>
      <x:c r="AZ36" s="6" t="n"/>
      <x:c r="BA36" s="6" t="n"/>
      <x:c r="BB36" s="6" t="inlineStr">
        <x:is>
          <x:t xml:space="preserve">steam_streamlined</x:t>
        </x:is>
      </x:c>
      <x:c r="BC36" s="6" t="inlineStr">
        <x:is>
          <x:t xml:space="preserve">rust</x:t>
        </x:is>
      </x:c>
      <x:c r="BD36" s="13" t="inlineStr">
        <x:is>
          <x:t xml:space="preserve">iron 160, wood 80, stone 40, coal 60</x:t>
        </x:is>
      </x:c>
      <x:c r="BE36" s="6" t="inlineStr">
        <x:is>
          <x:t xml:space="preserve">Age of Steam</x:t>
        </x:is>
      </x:c>
      <x:c r="BF36" s="6" t="inlineStr">
        <x:is>
          <x:t xml:space="preserve">1941 Southern Pacific GS-4, orange and red streamliner of the Coast Daylight.</x:t>
        </x:is>
      </x:c>
      <x:c r="BG36" s="6" t="n"/>
      <x:c r="BH36" s="6" t="n"/>
      <x:c r="BI36" s="6" t="n"/>
      <x:c r="BJ36" s="6" t="n"/>
      <x:c r="BK36" s="6" t="n"/>
      <x:c r="BL36" s="6" t="n"/>
      <x:c r="BM36" s="6" t="n"/>
      <x:c r="BN36" s="6" t="n"/>
      <x:c r="BO36" s="6" t="n"/>
      <x:c r="BP36" s="6" t="n"/>
      <x:c r="BQ36" s="6" t="n"/>
      <x:c r="BR36" s="6" t="n"/>
      <x:c r="BS36" s="6" t="str">
        <x:f>IF(BR36="","",ROUND(BR36*1.341,0))</x:f>
      </x:c>
      <x:c r="BT36" s="6" t="n"/>
      <x:c r="BU36" s="6" t="n"/>
      <x:c r="BV36" s="6" t="n"/>
      <x:c r="BW36" s="6" t="n"/>
      <x:c r="BX36" s="6" t="n"/>
      <x:c r="BY36" s="6" t="inlineStr">
        <x:is>
          <x:t xml:space="preserve">tender</x:t>
        </x:is>
      </x:c>
      <x:c r="BZ36" s="6" t="inlineStr">
        <x:is>
          <x:t xml:space="preserve">yes</x:t>
        </x:is>
      </x:c>
      <x:c r="CA36" s="6" t="inlineStr">
        <x:is>
          <x:t xml:space="preserve">engine: 1.25 tile length, 2 bogies of 2 axles each, pivot span 0.88 tiles; tender: 0.75 tile length, 2 bogies of 2 axles each, pivot span 0.49 tiles</x:t>
        </x:is>
      </x:c>
      <x:c r="CB36" s="6" t="n"/>
      <x:c r="CC36" s="6" t="n"/>
      <x:c r="CD36" s="6" t="n"/>
      <x:c r="CE36" s="6" t="n">
        <x:v>2</x:v>
      </x:c>
      <x:c r="CF36" s="6" t="inlineStr">
        <x:is>
          <x:t xml:space="preserve">queued (row commented)</x:t>
        </x:is>
      </x:c>
      <x:c r="CG36" s="6" t="inlineStr">
        <x:is>
          <x:t xml:space="preserve">clip: engine just above its driving wheels, tender above its bogies; length_m: fill in (over buffers, engine + tender)</x:t>
        </x:is>
      </x:c>
      <x:c r="CH36" s="53" t="n">
        <x:f>IFERROR(INDEX('Size classes'!$J$5:$J$11,MATCH($AC36,'Size classes'!$A$5:$A$11,0)),"")</x:f>
        <x:v>3</x:v>
      </x:c>
      <x:c r="CI36" s="54" t="inlineStr">
        <x:is>
          <x:t xml:space="preserve">2026-10-06: Same as Black Five: distorted, wrong angles and stretched. Show the original model.
Earlier review: 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7" ht="324" customHeight="1">
      <x:c r="A37" s="6" t="n">
        <x:v>33</x:v>
      </x:c>
      <x:c r="B37" s="6" t="inlineStr">
        <x:is>
          <x:t xml:space="preserve">DDA40X Centennial</x:t>
        </x:is>
      </x:c>
      <x:c r="C37" s="7" t="str">
        <x:f>IFERROR(INDEX('Size classes'!$C$5:$C$11,MATCH($AC37,'Size classes'!$A$5:$A$11,0))&amp;" ("&amp;INDEX('Size classes'!$B$5:$B$11,MATCH($AC37,'Size classes'!$A$5:$A$11,0))&amp;")","")</x:f>
        <x:v>Battleship (XL)</x:v>
      </x:c>
      <x:c r="D37" s="19" t="inlineStr">
        <x:is>
          <x:t xml:space="preserve">In game</x:t>
        </x:is>
      </x:c>
      <x:c r="E37" s="9" t="n"/>
      <x:c r="F37" s="10" t="inlineStr">
        <x:is>
          <x:t xml:space="preserve">no rear view yet</x:t>
        </x:is>
      </x:c>
      <x:c r="G37" s="6" t="inlineStr">
        <x:is>
          <x:t xml:space="preserve">C-C-C as drawn</x:t>
        </x:is>
      </x:c>
      <x:c r="H37" s="11" t="n">
        <x:f>COUNTA(I37:X37)</x:f>
        <x:v>9</x:v>
      </x:c>
      <x:c r="I37" s="17" t="inlineStr">
        <x:is>
          <x:t xml:space="preserve">bogie</x:t>
        </x:is>
      </x:c>
      <x:c r="J37" s="17" t="inlineStr">
        <x:is>
          <x:t xml:space="preserve">bogie</x:t>
        </x:is>
      </x:c>
      <x:c r="K37" s="17" t="inlineStr">
        <x:is>
          <x:t xml:space="preserve">bogie</x:t>
        </x:is>
      </x:c>
      <x:c r="L37" s="18" t="inlineStr">
        <x:is>
          <x:t xml:space="preserve">bogie</x:t>
        </x:is>
      </x:c>
      <x:c r="M37" s="18" t="inlineStr">
        <x:is>
          <x:t xml:space="preserve">bogie</x:t>
        </x:is>
      </x:c>
      <x:c r="N37" s="18" t="inlineStr">
        <x:is>
          <x:t xml:space="preserve">bogie</x:t>
        </x:is>
      </x:c>
      <x:c r="O37" s="20" t="inlineStr">
        <x:is>
          <x:t xml:space="preserve">bogie</x:t>
        </x:is>
      </x:c>
      <x:c r="P37" s="20" t="inlineStr">
        <x:is>
          <x:t xml:space="preserve">bogie</x:t>
        </x:is>
      </x:c>
      <x:c r="Q37" s="20" t="inlineStr">
        <x:is>
          <x:t xml:space="preserve">bogie</x:t>
        </x:is>
      </x:c>
      <x:c r="R37" s="6" t="n"/>
      <x:c r="S37" s="6" t="n"/>
      <x:c r="T37" s="6" t="n"/>
      <x:c r="U37" s="6" t="n"/>
      <x:c r="V37" s="6" t="n"/>
      <x:c r="W37" s="6" t="n"/>
      <x:c r="X37" s="6" t="n"/>
      <x:c r="Y37" s="6" t="inlineStr">
        <x:is>
          <x:t xml:space="preserve">Rear truck [body]: 1-3 (swivelling bogie / truck sprite)
Middle truck [body]: 4-6 (swivelling bogie / truck sprite; needs the most sideways play)
Front truck [body]: 7-9 (swivelling bogie / truck sprite)</x:t>
        </x:is>
      </x:c>
      <x:c r="Z37" s="6" t="inlineStr">
        <x:is>
          <x:t xml:space="preserve">Redraw as D-D to match locomotives.json: 1-4 / 5-8.</x:t>
        </x:is>
      </x:c>
      <x:c r="AA37" s="6" t="inlineStr">
        <x:is>
          <x:t xml:space="preserve">Three 3-axle trucks are drawn, and the body is drawn as two sections joined behind wheel 4. locomotives.json now says 2 x 4-axle emd_d trucks (the prototype is D-D); the railcraft spec still says 3 x 3.</x:t>
        </x:is>
      </x:c>
      <x:c r="AB37" s="6" t="inlineStr">
        <x:is>
          <x:t xml:space="preserve">plan: rigid; bogieStyle: emd_d; bogies: 2; bogieAxles: 4</x:t>
        </x:is>
      </x:c>
      <x:c r="AC37" s="13" t="n">
        <x:v>4</x:v>
      </x:c>
      <x:c r="AD37" s="6" t="inlineStr">
        <x:is>
          <x:t xml:space="preserve">regular</x:t>
        </x:is>
      </x:c>
      <x:c r="AE37" s="6" t="inlineStr">
        <x:is>
          <x:t xml:space="preserve">large</x:t>
        </x:is>
      </x:c>
      <x:c r="AF37" s="6" t="n">
        <x:v>3</x:v>
      </x:c>
      <x:c r="AG37" s="14" t="n">
        <x:f>IF(OR(AC37="",AF37=""),"",AC37-AF37)</x:f>
        <x:v>1</x:v>
      </x:c>
      <x:c r="AH37" s="6" t="inlineStr">
        <x:is>
          <x:t xml:space="preserve">4</x:t>
        </x:is>
      </x:c>
      <x:c r="AI37" s="6" t="n"/>
      <x:c r="AJ37" s="6" t="inlineStr">
        <x:is>
          <x:t xml:space="preserve">loco-dda40x--5db242da.png</x:t>
        </x:is>
      </x:c>
      <x:c r="AK37" s="6" t="inlineStr">
        <x:is>
          <x:t xml:space="preserve">dda40x</x:t>
        </x:is>
      </x:c>
      <x:c r="AL37" s="6" t="inlineStr">
        <x:is>
          <x:t xml:space="preserve">diesel</x:t>
        </x:is>
      </x:c>
      <x:c r="AM37" s="6" t="inlineStr">
        <x:is>
          <x:t xml:space="preserve">SSR</x:t>
        </x:is>
      </x:c>
      <x:c r="AN37" s="6" t="n">
        <x:v>1.8</x:v>
      </x:c>
      <x:c r="AO37" s="6" t="n">
        <x:v>360</x:v>
      </x:c>
      <x:c r="AP37" s="6" t="n">
        <x:v>245</x:v>
      </x:c>
      <x:c r="AQ37" s="6" t="n">
        <x:v>2</x:v>
      </x:c>
      <x:c r="AR37" s="6" t="n">
        <x:v>560</x:v>
      </x:c>
      <x:c r="AS37" s="6" t="n">
        <x:v>0.195</x:v>
      </x:c>
      <x:c r="AT37" s="6" t="n"/>
      <x:c r="AU37" s="6" t="n"/>
      <x:c r="AV37" s="6" t="n"/>
      <x:c r="AW37" s="6" t="n"/>
      <x:c r="AX37" s="6" t="inlineStr">
        <x:is>
          <x:t xml:space="preserve">emd</x:t>
        </x:is>
      </x:c>
      <x:c r="AY37" s="6" t="n"/>
      <x:c r="AZ37" s="6" t="inlineStr">
        <x:is>
          <x:t xml:space="preserve">yes</x:t>
        </x:is>
      </x:c>
      <x:c r="BA37" s="6" t="n"/>
      <x:c r="BB37" s="6" t="inlineStr">
        <x:is>
          <x:t xml:space="preserve">diesel_hood</x:t>
        </x:is>
      </x:c>
      <x:c r="BC37" s="6" t="inlineStr">
        <x:is>
          <x:t xml:space="preserve">yellow</x:t>
        </x:is>
      </x:c>
      <x:c r="BD37" s="13" t="inlineStr">
        <x:is>
          <x:t xml:space="preserve">iron 420, wood 180, stone 105, coal 150</x:t>
        </x:is>
      </x:c>
      <x:c r="BE37" s="6" t="inlineStr">
        <x:is>
          <x:t xml:space="preserve">Diesel Era</x:t>
        </x:is>
      </x:c>
      <x:c r="BF37" s="6" t="inlineStr">
        <x:is>
          <x:t xml:space="preserve">1969 Union Pacific twin-engine giant, the most powerful diesel ever built.</x:t>
        </x:is>
      </x:c>
      <x:c r="BG37" s="6" t="n"/>
      <x:c r="BH37" s="6" t="n"/>
      <x:c r="BI37" s="6" t="n"/>
      <x:c r="BJ37" s="6" t="n"/>
      <x:c r="BK37" s="6" t="n"/>
      <x:c r="BL37" s="6" t="n"/>
      <x:c r="BM37" s="6" t="n"/>
      <x:c r="BN37" s="6" t="n"/>
      <x:c r="BO37" s="6" t="n"/>
      <x:c r="BP37" s="6" t="n"/>
      <x:c r="BQ37" s="6" t="n"/>
      <x:c r="BR37" s="6" t="n"/>
      <x:c r="BS37" s="6" t="str">
        <x:f>IF(BR37="","",ROUND(BR37*1.341,0))</x:f>
      </x:c>
      <x:c r="BT37" s="6" t="n"/>
      <x:c r="BU37" s="6" t="n"/>
      <x:c r="BV37" s="6" t="n"/>
      <x:c r="BW37" s="6" t="n"/>
      <x:c r="BX37" s="6" t="n"/>
      <x:c r="BY37" s="6" t="inlineStr">
        <x:is>
          <x:t xml:space="preserve">rigid</x:t>
        </x:is>
      </x:c>
      <x:c r="BZ37" s="6" t="inlineStr">
        <x:is>
          <x:t xml:space="preserve">no (high-speed only)</x:t>
        </x:is>
      </x:c>
      <x:c r="CA37" s="6" t="inlineStr">
        <x:is>
          <x:t xml:space="preserve">body: 3.00 tile length, 3 bogies of 3 axles each, pivot span 1.74 tiles</x:t>
        </x:is>
      </x:c>
      <x:c r="CB37" s="6" t="n">
        <x:v>29.9</x:v>
      </x:c>
      <x:c r="CC37" s="6" t="n"/>
      <x:c r="CD37" s="6" t="n"/>
      <x:c r="CE37" s="6" t="n">
        <x:v>3</x:v>
      </x:c>
      <x:c r="CF37" s="6" t="inlineStr">
        <x:is>
          <x:t xml:space="preserve">queued (row commented)</x:t>
        </x:is>
      </x:c>
      <x:c r="CG37" s="6" t="n"/>
      <x:c r="CH37" s="53" t="n">
        <x:f>IFERROR(INDEX('Size classes'!$J$5:$J$11,MATCH($AC37,'Size classes'!$A$5:$A$11,0)),"")</x:f>
        <x:v>3</x:v>
      </x:c>
      <x:c r="CI37" s="54" t="inlineStr">
        <x:is>
          <x:t xml:space="preserve">2026-10-06: Improved. Cover the hinge with bellows like an articulated bus. The hinged part drifts too far out on curves and must follow the curve more closely. Iconic engine.
Earlier review: Needs to be wider and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8" ht="324" customHeight="1">
      <x:c r="A38" s="6" t="n">
        <x:v>34</x:v>
      </x:c>
      <x:c r="B38" s="6" t="inlineStr">
        <x:is>
          <x:t xml:space="preserve">PRR GG1</x:t>
        </x:is>
      </x:c>
      <x:c r="C38" s="7" t="str">
        <x:f>IFERROR(INDEX('Size classes'!$C$5:$C$11,MATCH($AC38,'Size classes'!$A$5:$A$11,0))&amp;" ("&amp;INDEX('Size classes'!$B$5:$B$11,MATCH($AC38,'Size classes'!$A$5:$A$11,0))&amp;")","")</x:f>
        <x:v>Battleship (XL)</x:v>
      </x:c>
      <x:c r="D38" s="19" t="inlineStr">
        <x:is>
          <x:t xml:space="preserve">In game</x:t>
        </x:is>
      </x:c>
      <x:c r="E38" s="9" t="n"/>
      <x:c r="F38" s="10" t="inlineStr">
        <x:is>
          <x:t xml:space="preserve">no rear view yet</x:t>
        </x:is>
      </x:c>
      <x:c r="G38" s="6" t="inlineStr">
        <x:is>
          <x:t xml:space="preserve">2-C+C-2</x:t>
        </x:is>
      </x:c>
      <x:c r="H38" s="11" t="n">
        <x:f>COUNTA(I38:X38)</x:f>
        <x:v>10</x:v>
      </x:c>
      <x:c r="I38" s="17" t="inlineStr">
        <x:is>
          <x:t xml:space="preserve">guide</x:t>
        </x:is>
      </x:c>
      <x:c r="J38" s="17" t="inlineStr">
        <x:is>
          <x:t xml:space="preserve">guide</x:t>
        </x:is>
      </x:c>
      <x:c r="K38" s="17" t="inlineStr">
        <x:is>
          <x:t xml:space="preserve">driver</x:t>
        </x:is>
      </x:c>
      <x:c r="L38" s="17" t="inlineStr">
        <x:is>
          <x:t xml:space="preserve">driver</x:t>
        </x:is>
      </x:c>
      <x:c r="M38" s="17" t="inlineStr">
        <x:is>
          <x:t xml:space="preserve">driver</x:t>
        </x:is>
      </x:c>
      <x:c r="N38" s="18" t="inlineStr">
        <x:is>
          <x:t xml:space="preserve">driver</x:t>
        </x:is>
      </x:c>
      <x:c r="O38" s="18" t="inlineStr">
        <x:is>
          <x:t xml:space="preserve">driver</x:t>
        </x:is>
      </x:c>
      <x:c r="P38" s="18" t="inlineStr">
        <x:is>
          <x:t xml:space="preserve">driver</x:t>
        </x:is>
      </x:c>
      <x:c r="Q38" s="18" t="inlineStr">
        <x:is>
          <x:t xml:space="preserve">guide</x:t>
        </x:is>
      </x:c>
      <x:c r="R38" s="18" t="inlineStr">
        <x:is>
          <x:t xml:space="preserve">guide</x:t>
        </x:is>
      </x:c>
      <x:c r="S38" s="6" t="n"/>
      <x:c r="T38" s="6" t="n"/>
      <x:c r="U38" s="6" t="n"/>
      <x:c r="V38" s="6" t="n"/>
      <x:c r="W38" s="6" t="n"/>
      <x:c r="X38" s="6" t="n"/>
      <x:c r="Y38" s="6" t="inlineStr">
        <x:is>
          <x:t xml:space="preserve">Rear running gear [body]: 1-5 (swivelling bogie / truck sprite; guide truck 1-2 + coupled drivers 3-5)
Front running gear [body]: 6-10 (swivelling bogie / truck sprite; coupled drivers 6-8 + guide truck 9-10)</x:t>
        </x:is>
      </x:c>
      <x:c r="Z38" s="6" t="n"/>
      <x:c r="AA38" s="6" t="inlineStr">
        <x:is>
          <x:t xml:space="preserve">Matches the planned bogie_gg1_rear / bogie_gg1_front sprites in assets.csv. The railcraft spec still says 3 x 3-axle bogies.</x:t>
        </x:is>
      </x:c>
      <x:c r="AB38" s="6" t="inlineStr">
        <x:is>
          <x:t xml:space="preserve">plan: rigid; bogieStyle: {"body": ["gg1_front", "gg1_rear"]}; bogies: 2; bogieAxles: 3</x:t>
        </x:is>
      </x:c>
      <x:c r="AC38" s="13" t="n">
        <x:v>4</x:v>
      </x:c>
      <x:c r="AD38" s="6" t="inlineStr">
        <x:is>
          <x:t xml:space="preserve">regular</x:t>
        </x:is>
      </x:c>
      <x:c r="AE38" s="6" t="inlineStr">
        <x:is>
          <x:t xml:space="preserve">large</x:t>
        </x:is>
      </x:c>
      <x:c r="AF38" s="6" t="n">
        <x:v>3</x:v>
      </x:c>
      <x:c r="AG38" s="14" t="n">
        <x:f>IF(OR(AC38="",AF38=""),"",AC38-AF38)</x:f>
        <x:v>1</x:v>
      </x:c>
      <x:c r="AH38" s="6" t="inlineStr">
        <x:is>
          <x:t xml:space="preserve">4</x:t>
        </x:is>
      </x:c>
      <x:c r="AI38" s="6" t="n"/>
      <x:c r="AJ38" s="6" t="inlineStr">
        <x:is>
          <x:t xml:space="preserve">loco-gg1--aee16678.png</x:t>
        </x:is>
      </x:c>
      <x:c r="AK38" s="6" t="inlineStr">
        <x:is>
          <x:t xml:space="preserve">gg1</x:t>
        </x:is>
      </x:c>
      <x:c r="AL38" s="6" t="inlineStr">
        <x:is>
          <x:t xml:space="preserve">electric</x:t>
        </x:is>
      </x:c>
      <x:c r="AM38" s="6" t="inlineStr">
        <x:is>
          <x:t xml:space="preserve">SSR</x:t>
        </x:is>
      </x:c>
      <x:c r="AN38" s="6" t="n">
        <x:v>2.1</x:v>
      </x:c>
      <x:c r="AO38" s="6" t="n">
        <x:v>260</x:v>
      </x:c>
      <x:c r="AP38" s="6" t="n">
        <x:v>216</x:v>
      </x:c>
      <x:c r="AQ38" s="6" t="n">
        <x:v>2</x:v>
      </x:c>
      <x:c r="AR38" s="6" t="n"/>
      <x:c r="AS38" s="6" t="n"/>
      <x:c r="AT38" s="6" t="n"/>
      <x:c r="AU38" s="6" t="n"/>
      <x:c r="AV38" s="6" t="n">
        <x:v>0.2</x:v>
      </x:c>
      <x:c r="AW38" s="6" t="inlineStr">
        <x:is>
          <x:t xml:space="preserve">pantograph</x:t>
        </x:is>
      </x:c>
      <x:c r="AX38" s="6" t="inlineStr">
        <x:is>
          <x:t xml:space="preserve">prr</x:t>
        </x:is>
      </x:c>
      <x:c r="AY38" s="6" t="n"/>
      <x:c r="AZ38" s="6" t="inlineStr">
        <x:is>
          <x:t xml:space="preserve">yes</x:t>
        </x:is>
      </x:c>
      <x:c r="BA38" s="6" t="n"/>
      <x:c r="BB38" s="6" t="inlineStr">
        <x:is>
          <x:t xml:space="preserve">electric_box</x:t>
        </x:is>
      </x:c>
      <x:c r="BC38" s="6" t="inlineStr">
        <x:is>
          <x:t xml:space="preserve">green</x:t>
        </x:is>
      </x:c>
      <x:c r="BD38" s="13" t="inlineStr">
        <x:is>
          <x:t xml:space="preserve">iron 420, wood 180, stone 105, coal 150</x:t>
        </x:is>
      </x:c>
      <x:c r="BE38" s="6" t="inlineStr">
        <x:is>
          <x:t xml:space="preserve">Electric Line</x:t>
        </x:is>
      </x:c>
      <x:c r="BF38" s="6" t="inlineStr">
        <x:is>
          <x:t xml:space="preserve">1934 Raymond Loewy-styled Pennsylvania electric. Fifty years of service.</x:t>
        </x:is>
      </x:c>
      <x:c r="BG38" s="6" t="n"/>
      <x:c r="BH38" s="6" t="n"/>
      <x:c r="BI38" s="6" t="n"/>
      <x:c r="BJ38" s="6" t="n"/>
      <x:c r="BK38" s="6" t="n"/>
      <x:c r="BL38" s="6" t="n"/>
      <x:c r="BM38" s="6" t="n"/>
      <x:c r="BN38" s="6" t="n"/>
      <x:c r="BO38" s="6" t="n"/>
      <x:c r="BP38" s="6" t="n"/>
      <x:c r="BQ38" s="6" t="n"/>
      <x:c r="BR38" s="6" t="n"/>
      <x:c r="BS38" s="6" t="str">
        <x:f>IF(BR38="","",ROUND(BR38*1.341,0))</x:f>
      </x:c>
      <x:c r="BT38" s="6" t="n"/>
      <x:c r="BU38" s="6" t="n"/>
      <x:c r="BV38" s="6" t="n"/>
      <x:c r="BW38" s="6" t="n"/>
      <x:c r="BX38" s="6" t="n"/>
      <x:c r="BY38" s="6" t="inlineStr">
        <x:is>
          <x:t xml:space="preserve">rigid</x:t>
        </x:is>
      </x:c>
      <x:c r="BZ38" s="6" t="inlineStr">
        <x:is>
          <x:t xml:space="preserve">no (high-speed only)</x:t>
        </x:is>
      </x:c>
      <x:c r="CA38" s="6" t="inlineStr">
        <x:is>
          <x:t xml:space="preserve">body: 3.00 tile length, 3 bogies of 3 axles each, pivot span 1.74 tiles</x:t>
        </x:is>
      </x:c>
      <x:c r="CB38" s="6" t="n">
        <x:v>24.2</x:v>
      </x:c>
      <x:c r="CC38" s="6" t="n"/>
      <x:c r="CD38" s="6" t="n"/>
      <x:c r="CE38" s="6" t="n">
        <x:v>3</x:v>
      </x:c>
      <x:c r="CF38" s="6" t="inlineStr">
        <x:is>
          <x:t xml:space="preserve">queued (row commented)</x:t>
        </x:is>
      </x:c>
      <x:c r="CG38" s="6" t="n"/>
      <x:c r="CH38" s="53" t="n">
        <x:f>IFERROR(INDEX('Size classes'!$J$5:$J$11,MATCH($AC38,'Size classes'!$A$5:$A$11,0)),"")</x:f>
        <x:v>3</x:v>
      </x:c>
      <x:c r="CI38" s="54" t="inlineStr">
        <x:is>
          <x:t xml:space="preserve">2026-10-06: Essentially the same as Kando V40: incomplete body side above the wheels, wrong angles and distortion.
Earlier review: Contracted: longer. Body too wide.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39" ht="324" customHeight="1">
      <x:c r="A39" s="6" t="n">
        <x:v>35</x:v>
      </x:c>
      <x:c r="B39" s="6" t="inlineStr">
        <x:is>
          <x:t xml:space="preserve">MÁV 424 Bivaly</x:t>
        </x:is>
      </x:c>
      <x:c r="C39" s="7" t="str">
        <x:f>IFERROR(INDEX('Size classes'!$C$5:$C$11,MATCH($AC39,'Size classes'!$A$5:$A$11,0))&amp;" ("&amp;INDEX('Size classes'!$B$5:$B$11,MATCH($AC39,'Size classes'!$A$5:$A$11,0))&amp;")","")</x:f>
        <x:v>Battleship (XL)</x:v>
      </x:c>
      <x:c r="D39" s="19" t="inlineStr">
        <x:is>
          <x:t xml:space="preserve">Not in game (retired model). Existing saved copies remain compatible.</x:t>
        </x:is>
      </x:c>
      <x:c r="E39" s="9" t="n"/>
      <x:c r="F39" s="10" t="inlineStr">
        <x:is>
          <x:t xml:space="preserve">no rear view yet</x:t>
        </x:is>
      </x:c>
      <x:c r="G39" s="6" t="inlineStr">
        <x:is>
          <x:t xml:space="preserve">6-8-0 as drawn (extra small wheel)</x:t>
        </x:is>
      </x:c>
      <x:c r="H39" s="11" t="n">
        <x:f>COUNTA(I39:X39)</x:f>
        <x:v>11</x:v>
      </x:c>
      <x:c r="I39" s="17" t="inlineStr">
        <x:is>
          <x:t xml:space="preserve">tender</x:t>
        </x:is>
      </x:c>
      <x:c r="J39" s="17" t="inlineStr">
        <x:is>
          <x:t xml:space="preserve">tender</x:t>
        </x:is>
      </x:c>
      <x:c r="K39" s="18" t="inlineStr">
        <x:is>
          <x:t xml:space="preserve">tender</x:t>
        </x:is>
      </x:c>
      <x:c r="L39" s="18" t="inlineStr">
        <x:is>
          <x:t xml:space="preserve">tender</x:t>
        </x:is>
      </x:c>
      <x:c r="M39" s="12" t="inlineStr">
        <x:is>
          <x:t xml:space="preserve">driver</x:t>
        </x:is>
      </x:c>
      <x:c r="N39" s="12" t="inlineStr">
        <x:is>
          <x:t xml:space="preserve">driver</x:t>
        </x:is>
      </x:c>
      <x:c r="O39" s="12" t="inlineStr">
        <x:is>
          <x:t xml:space="preserve">driver</x:t>
        </x:is>
      </x:c>
      <x:c r="P39" s="12" t="inlineStr">
        <x:is>
          <x:t xml:space="preserve">driver</x:t>
        </x:is>
      </x:c>
      <x:c r="Q39" s="22" t="inlineStr">
        <x:is>
          <x:t xml:space="preserve">small (half hidden)</x:t>
        </x:is>
      </x:c>
      <x:c r="R39" s="20" t="inlineStr">
        <x:is>
          <x:t xml:space="preserve">leading</x:t>
        </x:is>
      </x:c>
      <x:c r="S39" s="20" t="inlineStr">
        <x:is>
          <x:t xml:space="preserve">leading</x:t>
        </x:is>
      </x:c>
      <x:c r="T39" s="6" t="n"/>
      <x:c r="U39" s="6" t="n"/>
      <x:c r="V39" s="6" t="n"/>
      <x:c r="W39" s="6" t="n"/>
      <x:c r="X39" s="6" t="n"/>
      <x:c r="Y39" s="6" t="inlineStr">
        <x:is>
          <x:t xml:space="preserve">Tender rear bogie [tender]: 1-2 (swivelling bogie / truck sprite)
Tender front bogie [tender]: 3-4 (swivelling bogie / truck sprite)
Frame [engine]: 5-8 (rigid, drawn with the body; coupled drivers and rods)
Extra wheel [engine]: 9 (drop from the art (image artefact); half hidden behind the cylinder)
Leading bogie [engine]: 10-11 (swivelling bogie / truck sprite)</x:t>
        </x:is>
      </x:c>
      <x:c r="Z39" s="6" t="inlineStr">
        <x:is>
          <x:t xml:space="preserve">Keep it as drawn: 3-axle leading truck 9-11.</x:t>
        </x:is>
      </x:c>
      <x:c r="AA39" s="6" t="inlineStr">
        <x:is>
          <x:t xml:space="preserve">A third small wheel (9) is half hidden behind the cylinder, so three small wheels show ahead of the drivers. Game data says 4-8-0 (bogieStyle leading + mastodon).</x:t>
        </x:is>
      </x:c>
      <x:c r="AB39" s="6" t="inlineStr">
        <x:is>
          <x:t xml:space="preserve">plan: tender; bogieStyle: {"engine": ["leading", "mastodon"], "tender": "tender_truck"}</x:t>
        </x:is>
      </x:c>
      <x:c r="AC39" s="13" t="n">
        <x:v>4</x:v>
      </x:c>
      <x:c r="AD39" s="6" t="inlineStr">
        <x:is>
          <x:t xml:space="preserve">regular</x:t>
        </x:is>
      </x:c>
      <x:c r="AE39" s="6" t="inlineStr">
        <x:is>
          <x:t xml:space="preserve">medium</x:t>
        </x:is>
      </x:c>
      <x:c r="AF39" s="6" t="n">
        <x:v>2</x:v>
      </x:c>
      <x:c r="AG39" s="14" t="n">
        <x:f>IF(OR(AC39="",AF39=""),"",AC39-AF39)</x:f>
        <x:v>2</x:v>
      </x:c>
      <x:c r="AH39" s="6" t="inlineStr">
        <x:is>
          <x:t xml:space="preserve">4</x:t>
        </x:is>
      </x:c>
      <x:c r="AI39" s="6" t="n"/>
      <x:c r="AJ39" s="6" t="inlineStr">
        <x:is>
          <x:t xml:space="preserve">loco-mav424--9e670d54.png</x:t>
        </x:is>
      </x:c>
      <x:c r="AK39" s="6" t="inlineStr">
        <x:is>
          <x:t xml:space="preserve">mav424</x:t>
        </x:is>
      </x:c>
      <x:c r="AL39" s="6" t="inlineStr">
        <x:is>
          <x:t xml:space="preserve">steam</x:t>
        </x:is>
      </x:c>
      <x:c r="AM39" s="6" t="inlineStr">
        <x:is>
          <x:t xml:space="preserve">R</x:t>
        </x:is>
      </x:c>
      <x:c r="AN39" s="6" t="n">
        <x:v>1.25</x:v>
      </x:c>
      <x:c r="AO39" s="6" t="n">
        <x:v>130</x:v>
      </x:c>
      <x:c r="AP39" s="6" t="n">
        <x:v>90</x:v>
      </x:c>
      <x:c r="AQ39" s="6" t="n">
        <x:v>3</x:v>
      </x:c>
      <x:c r="AR39" s="6" t="n">
        <x:v>240</x:v>
      </x:c>
      <x:c r="AS39" s="6" t="n">
        <x:v>0.2275</x:v>
      </x:c>
      <x:c r="AT39" s="6" t="n">
        <x:v>360</x:v>
      </x:c>
      <x:c r="AU39" s="6" t="n">
        <x:v>0.26</x:v>
      </x:c>
      <x:c r="AV39" s="6" t="n"/>
      <x:c r="AW39" s="6" t="n"/>
      <x:c r="AX39" s="6" t="n"/>
      <x:c r="AY39" s="6" t="n"/>
      <x:c r="AZ39" s="6" t="n"/>
      <x:c r="BA39" s="6" t="n"/>
      <x:c r="BB39" s="6" t="inlineStr">
        <x:is>
          <x:t xml:space="preserve">steam_std</x:t>
        </x:is>
      </x:c>
      <x:c r="BC39" s="6" t="inlineStr">
        <x:is>
          <x:t xml:space="preserve">black</x:t>
        </x:is>
      </x:c>
      <x:c r="BD39" s="13" t="inlineStr">
        <x:is>
          <x:t xml:space="preserve">iron 112, wood 56, stone 28, coal 42</x:t>
        </x:is>
      </x:c>
      <x:c r="BE39" s="6" t="inlineStr">
        <x:is>
          <x:t xml:space="preserve">Age of Steam</x:t>
        </x:is>
      </x:c>
      <x:c r="BF39" s="6" t="inlineStr">
        <x:is>
          <x:t xml:space="preserve">1924 Hungarian mixed-traffic 4-8-0, the Buffalo. Built until 1958.</x:t>
        </x:is>
      </x:c>
      <x:c r="BG39" s="6" t="n"/>
      <x:c r="BH39" s="6" t="n"/>
      <x:c r="BI39" s="6" t="n"/>
      <x:c r="BJ39" s="6" t="n"/>
      <x:c r="BK39" s="6" t="n"/>
      <x:c r="BL39" s="6" t="n"/>
      <x:c r="BM39" s="6" t="n"/>
      <x:c r="BN39" s="6" t="n"/>
      <x:c r="BO39" s="6" t="n"/>
      <x:c r="BP39" s="6" t="n"/>
      <x:c r="BQ39" s="6" t="n"/>
      <x:c r="BR39" s="6" t="n"/>
      <x:c r="BS39" s="6" t="str">
        <x:f>IF(BR39="","",ROUND(BR39*1.341,0))</x:f>
      </x:c>
      <x:c r="BT39" s="6" t="n"/>
      <x:c r="BU39" s="6" t="n"/>
      <x:c r="BV39" s="6" t="n"/>
      <x:c r="BW39" s="6" t="n"/>
      <x:c r="BX39" s="6" t="n"/>
      <x:c r="BY39" s="6" t="inlineStr">
        <x:is>
          <x:t xml:space="preserve">tender</x:t>
        </x:is>
      </x:c>
      <x:c r="BZ39" s="6" t="inlineStr">
        <x:is>
          <x:t xml:space="preserve">yes</x:t>
        </x:is>
      </x:c>
      <x:c r="CA39" s="6" t="inlineStr">
        <x:is>
          <x:t xml:space="preserve">engine: 1.25 tile length, 2 bogies of 2 axles each, pivot span 0.88 tiles; tender: 0.75 tile length, 2 bogies of 2 axles each, pivot span 0.49 tiles</x:t>
        </x:is>
      </x:c>
      <x:c r="CB39" s="6" t="n"/>
      <x:c r="CC39" s="6" t="n"/>
      <x:c r="CD39" s="6" t="n"/>
      <x:c r="CE39" s="6" t="n">
        <x:v>2</x:v>
      </x:c>
      <x:c r="CF39" s="6" t="inlineStr">
        <x:is>
          <x:t xml:space="preserve">retired - not in game</x:t>
        </x:is>
      </x:c>
      <x:c r="CG39" s="6" t="inlineStr">
        <x:is>
          <x:t xml:space="preserve">2026-10-06: Model excluded from the demo roster at the owner's request. clip: engine just above its driving wheels, tender above its bogies; length_m: fill in (over buffers, engine + tender)</x:t>
        </x:is>
      </x:c>
      <x:c r="CH39" s="53" t="n">
        <x:f>IFERROR(INDEX('Size classes'!$J$5:$J$11,MATCH($AC39,'Size classes'!$A$5:$A$11,0)),"")</x:f>
        <x:v>3</x:v>
      </x:c>
      <x:c r="CI39" s="54" t="inlineStr">
        <x:is>
          <x:t xml:space="preserve">2026-10-06: Retire this model for now.
Earlier review: Seems to levitate on the rails (angle, or the wheels were not found).</x:t>
        </x:is>
      </x:c>
    </x:row>
    <x:row r="40" ht="324" customHeight="1">
      <x:c r="A40" s="6" t="n">
        <x:v>36</x:v>
      </x:c>
      <x:c r="B40" s="6" t="inlineStr">
        <x:is>
          <x:t xml:space="preserve">BR 9F</x:t>
        </x:is>
      </x:c>
      <x:c r="C40" s="7" t="str">
        <x:f>IFERROR(INDEX('Size classes'!$C$5:$C$11,MATCH($AC40,'Size classes'!$A$5:$A$11,0))&amp;" ("&amp;INDEX('Size classes'!$B$5:$B$11,MATCH($AC40,'Size classes'!$A$5:$A$11,0))&amp;")","")</x:f>
        <x:v>Battleship (XL)</x:v>
      </x:c>
      <x:c r="D40" s="19" t="inlineStr">
        <x:is>
          <x:t xml:space="preserve">Not in game (retired model). Existing saved copies remain compatible.</x:t>
        </x:is>
      </x:c>
      <x:c r="E40" s="9" t="n"/>
      <x:c r="F40" s="10" t="inlineStr">
        <x:is>
          <x:t xml:space="preserve">no rear view yet</x:t>
        </x:is>
      </x:c>
      <x:c r="G40" s="6" t="inlineStr">
        <x:is>
          <x:t xml:space="preserve">2-10-0 + 3-axle tender</x:t>
        </x:is>
      </x:c>
      <x:c r="H40" s="11" t="n">
        <x:f>COUNTA(I40:X40)</x:f>
        <x:v>9</x:v>
      </x:c>
      <x:c r="I40" s="12" t="inlineStr">
        <x:is>
          <x:t xml:space="preserve">tender</x:t>
        </x:is>
      </x:c>
      <x:c r="J40" s="12" t="inlineStr">
        <x:is>
          <x:t xml:space="preserve">tender</x:t>
        </x:is>
      </x:c>
      <x:c r="K40" s="12" t="inlineStr">
        <x:is>
          <x:t xml:space="preserve">tender</x:t>
        </x:is>
      </x:c>
      <x:c r="L40" s="12" t="inlineStr">
        <x:is>
          <x:t xml:space="preserve">driver</x:t>
        </x:is>
      </x:c>
      <x:c r="M40" s="12" t="inlineStr">
        <x:is>
          <x:t xml:space="preserve">driver</x:t>
        </x:is>
      </x:c>
      <x:c r="N40" s="12" t="inlineStr">
        <x:is>
          <x:t xml:space="preserve">driver</x:t>
        </x:is>
      </x:c>
      <x:c r="O40" s="12" t="inlineStr">
        <x:is>
          <x:t xml:space="preserve">driver</x:t>
        </x:is>
      </x:c>
      <x:c r="P40" s="12" t="inlineStr">
        <x:is>
          <x:t xml:space="preserve">driver</x:t>
        </x:is>
      </x:c>
      <x:c r="Q40" s="17" t="inlineStr">
        <x:is>
          <x:t xml:space="preserve">pony</x:t>
        </x:is>
      </x:c>
      <x:c r="R40" s="6" t="n"/>
      <x:c r="S40" s="6" t="n"/>
      <x:c r="T40" s="6" t="n"/>
      <x:c r="U40" s="6" t="n"/>
      <x:c r="V40" s="6" t="n"/>
      <x:c r="W40" s="6" t="n"/>
      <x:c r="X40" s="6" t="n"/>
      <x:c r="Y40" s="6" t="inlineStr">
        <x:is>
          <x:t xml:space="preserve">Tender frame [tender]: 1-3 (rigid, drawn with the body; rigid six-wheel tender)
Frame [engine]: 4-8 (rigid, drawn with the body; coupled drivers and rods)
Pony truck [engine]: 9 (swivelling bogie / truck sprite)</x:t>
        </x:is>
      </x:c>
      <x:c r="Z40" s="6" t="n"/>
      <x:c r="AA40" s="6" t="inlineStr">
        <x:is>
          <x:t xml:space="preserve">Same as the rendered pilot-4 setup (nine_f_pony, tender 'none'). Driver 8 is partly behind the steps.</x:t>
        </x:is>
      </x:c>
      <x:c r="AB40" s="6" t="inlineStr">
        <x:is>
          <x:t xml:space="preserve">plan: tender; bogieStyle: {"engine": ["nine_f_pony", "none"], "tender": "none"}; pivots: {"engine": [0.477, -0.414]}; coupled: {"engine": -0.046}; pivotRatio: 0.68</x:t>
        </x:is>
      </x:c>
      <x:c r="AC40" s="13" t="n">
        <x:v>4</x:v>
      </x:c>
      <x:c r="AD40" s="6" t="inlineStr">
        <x:is>
          <x:t xml:space="preserve">regular</x:t>
        </x:is>
      </x:c>
      <x:c r="AE40" s="6" t="inlineStr">
        <x:is>
          <x:t xml:space="preserve">medium</x:t>
        </x:is>
      </x:c>
      <x:c r="AF40" s="6" t="n">
        <x:v>2</x:v>
      </x:c>
      <x:c r="AG40" s="14" t="n">
        <x:f>IF(OR(AC40="",AF40=""),"",AC40-AF40)</x:f>
        <x:v>2</x:v>
      </x:c>
      <x:c r="AH40" s="6" t="inlineStr">
        <x:is>
          <x:t xml:space="preserve">4</x:t>
        </x:is>
      </x:c>
      <x:c r="AI40" s="6" t="n"/>
      <x:c r="AJ40" s="6" t="inlineStr">
        <x:is>
          <x:t xml:space="preserve">loco-nine-f--8ae80382.png</x:t>
        </x:is>
      </x:c>
      <x:c r="AK40" s="6" t="inlineStr">
        <x:is>
          <x:t xml:space="preserve">nine_f</x:t>
        </x:is>
      </x:c>
      <x:c r="AL40" s="6" t="inlineStr">
        <x:is>
          <x:t xml:space="preserve">steam</x:t>
        </x:is>
      </x:c>
      <x:c r="AM40" s="6" t="inlineStr">
        <x:is>
          <x:t xml:space="preserve">SR</x:t>
        </x:is>
      </x:c>
      <x:c r="AN40" s="6" t="n">
        <x:v>1.3</x:v>
      </x:c>
      <x:c r="AO40" s="6" t="n">
        <x:v>230</x:v>
      </x:c>
      <x:c r="AP40" s="6" t="n">
        <x:v>140</x:v>
      </x:c>
      <x:c r="AQ40" s="6" t="n">
        <x:v>3</x:v>
      </x:c>
      <x:c r="AR40" s="6" t="n">
        <x:v>300</x:v>
      </x:c>
      <x:c r="AS40" s="6" t="n">
        <x:v>0.247</x:v>
      </x:c>
      <x:c r="AT40" s="6" t="n">
        <x:v>440</x:v>
      </x:c>
      <x:c r="AU40" s="6" t="n">
        <x:v>0.273</x:v>
      </x:c>
      <x:c r="AV40" s="6" t="n"/>
      <x:c r="AW40" s="6" t="n"/>
      <x:c r="AX40" s="6" t="n"/>
      <x:c r="AY40" s="6" t="n"/>
      <x:c r="AZ40" s="6" t="n"/>
      <x:c r="BA40" s="6" t="n"/>
      <x:c r="BB40" s="6" t="inlineStr">
        <x:is>
          <x:t xml:space="preserve">steam_std</x:t>
        </x:is>
      </x:c>
      <x:c r="BC40" s="6" t="inlineStr">
        <x:is>
          <x:t xml:space="preserve">black</x:t>
        </x:is>
      </x:c>
      <x:c r="BD40" s="13" t="inlineStr">
        <x:is>
          <x:t xml:space="preserve">iron 160, wood 80, stone 40, coal 60</x:t>
        </x:is>
      </x:c>
      <x:c r="BE40" s="6" t="n"/>
      <x:c r="BF40" s="6" t="inlineStr">
        <x:is>
          <x:t xml:space="preserve">1954, ten-coupled heavy freight engine. The last steam class built in Britain.</x:t>
        </x:is>
      </x:c>
      <x:c r="BG40" s="6" t="n"/>
      <x:c r="BH40" s="6" t="n"/>
      <x:c r="BI40" s="6" t="n"/>
      <x:c r="BJ40" s="6" t="n"/>
      <x:c r="BK40" s="6" t="n"/>
      <x:c r="BL40" s="6" t="n"/>
      <x:c r="BM40" s="6" t="n"/>
      <x:c r="BN40" s="6" t="n"/>
      <x:c r="BO40" s="6" t="n"/>
      <x:c r="BP40" s="6" t="n"/>
      <x:c r="BQ40" s="6" t="n"/>
      <x:c r="BR40" s="6" t="n"/>
      <x:c r="BS40" s="6" t="str">
        <x:f>IF(BR40="","",ROUND(BR40*1.341,0))</x:f>
      </x:c>
      <x:c r="BT40" s="6" t="n"/>
      <x:c r="BU40" s="6" t="n"/>
      <x:c r="BV40" s="6" t="n"/>
      <x:c r="BW40" s="6" t="n"/>
      <x:c r="BX40" s="6" t="n"/>
      <x:c r="BY40" s="6" t="inlineStr">
        <x:is>
          <x:t xml:space="preserve">tender</x:t>
        </x:is>
      </x:c>
      <x:c r="BZ40" s="6" t="inlineStr">
        <x:is>
          <x:t xml:space="preserve">yes</x:t>
        </x:is>
      </x:c>
      <x:c r="CA40" s="6" t="inlineStr">
        <x:is>
          <x:t xml:space="preserve">engine: 1.25 tile length, 2 bogies of 2 axles each, pivot span 0.85 tiles; tender: 0.75 tile length, 2 bogies of 2 axles each, pivot span 0.49 tiles</x:t>
        </x:is>
      </x:c>
      <x:c r="CB40" s="6" t="n">
        <x:v>20.2</x:v>
      </x:c>
      <x:c r="CC40" s="6" t="n">
        <x:v>2.72</x:v>
      </x:c>
      <x:c r="CD40" s="6" t="n">
        <x:v>3.96</x:v>
      </x:c>
      <x:c r="CE40" s="6" t="n">
        <x:v>2</x:v>
      </x:c>
      <x:c r="CF40" s="6" t="inlineStr">
        <x:is>
          <x:t xml:space="preserve">retired - not in game</x:t>
        </x:is>
      </x:c>
      <x:c r="CG40" s="6" t="inlineStr">
        <x:is>
          <x:t xml:space="preserve">2026-10-06: Model excluded from the demo roster at the owner's request. pilot 4: the longest coupled wheelbase (2-10-0)</x:t>
        </x:is>
      </x:c>
      <x:c r="CH40" s="53" t="n">
        <x:f>IFERROR(INDEX('Size classes'!$J$5:$J$11,MATCH($AC40,'Size classes'!$A$5:$A$11,0)),"")</x:f>
        <x:v>3</x:v>
      </x:c>
      <x:c r="CI40" s="54" t="inlineStr">
        <x:is>
          <x:t xml:space="preserve">2026-10-06: Retire this model for now.
Earlier review: Looks correct.</x:t>
        </x:is>
      </x:c>
    </x:row>
    <x:row r="41" ht="324" customHeight="1">
      <x:c r="A41" s="6" t="n">
        <x:v>37</x:v>
      </x:c>
      <x:c r="B41" s="6" t="inlineStr">
        <x:is>
          <x:t xml:space="preserve">EMD SD40-2</x:t>
        </x:is>
      </x:c>
      <x:c r="C41" s="7" t="str">
        <x:f>IFERROR(INDEX('Size classes'!$C$5:$C$11,MATCH($AC41,'Size classes'!$A$5:$A$11,0))&amp;" ("&amp;INDEX('Size classes'!$B$5:$B$11,MATCH($AC41,'Size classes'!$A$5:$A$11,0))&amp;")","")</x:f>
        <x:v>Battleship (XL)</x:v>
      </x:c>
      <x:c r="D41" s="19" t="inlineStr">
        <x:is>
          <x:t xml:space="preserve">In game</x:t>
        </x:is>
      </x:c>
      <x:c r="E41" s="9" t="n"/>
      <x:c r="F41" s="10" t="inlineStr">
        <x:is>
          <x:t xml:space="preserve">no rear view yet</x:t>
        </x:is>
      </x:c>
      <x:c r="G41" s="6" t="inlineStr">
        <x:is>
          <x:t xml:space="preserve">C-C</x:t>
        </x:is>
      </x:c>
      <x:c r="H41" s="11" t="n">
        <x:f>COUNTA(I41:X41)</x:f>
        <x:v>6</x:v>
      </x:c>
      <x:c r="I41" s="17" t="inlineStr">
        <x:is>
          <x:t xml:space="preserve">bogie</x:t>
        </x:is>
      </x:c>
      <x:c r="J41" s="17" t="inlineStr">
        <x:is>
          <x:t xml:space="preserve">bogie</x:t>
        </x:is>
      </x:c>
      <x:c r="K41" s="17" t="inlineStr">
        <x:is>
          <x:t xml:space="preserve">bogie</x:t>
        </x:is>
      </x:c>
      <x:c r="L41" s="18" t="inlineStr">
        <x:is>
          <x:t xml:space="preserve">bogie</x:t>
        </x:is>
      </x:c>
      <x:c r="M41" s="18" t="inlineStr">
        <x:is>
          <x:t xml:space="preserve">bogie</x:t>
        </x:is>
      </x:c>
      <x:c r="N41" s="18" t="inlineStr">
        <x:is>
          <x:t xml:space="preserve">bogie</x:t>
        </x:is>
      </x:c>
      <x:c r="O41" s="6" t="n"/>
      <x:c r="P41" s="6" t="n"/>
      <x:c r="Q41" s="6" t="n"/>
      <x:c r="R41" s="6" t="n"/>
      <x:c r="S41" s="6" t="n"/>
      <x:c r="T41" s="6" t="n"/>
      <x:c r="U41" s="6" t="n"/>
      <x:c r="V41" s="6" t="n"/>
      <x:c r="W41" s="6" t="n"/>
      <x:c r="X41" s="6" t="n"/>
      <x:c r="Y41" s="6" t="inlineStr">
        <x:is>
          <x:t xml:space="preserve">Rear truck [body]: 1-3 (swivelling bogie / truck sprite)
Front truck [body]: 4-6 (swivelling bogie / truck sprite)</x:t>
        </x:is>
      </x:c>
      <x:c r="Z41" s="6" t="n"/>
      <x:c r="AA41" s="6" t="inlineStr">
        <x:is>
          <x:t xml:space="preserve">Same as the rendered pilot setup (sd40_front / sd40_rear).</x:t>
        </x:is>
      </x:c>
      <x:c r="AB41" s="6" t="inlineStr">
        <x:is>
          <x:t xml:space="preserve">plan: rigid; bogieStyle: {"body": ["sd40_front", "sd40_rear"]}; bogies: 2; bogieAxles: 3; pivots: {"body": [0.799, -0.824]}</x:t>
        </x:is>
      </x:c>
      <x:c r="AC41" s="13" t="n">
        <x:v>4</x:v>
      </x:c>
      <x:c r="AD41" s="6" t="inlineStr">
        <x:is>
          <x:t xml:space="preserve">regular</x:t>
        </x:is>
      </x:c>
      <x:c r="AE41" s="6" t="inlineStr">
        <x:is>
          <x:t xml:space="preserve">large</x:t>
        </x:is>
      </x:c>
      <x:c r="AF41" s="6" t="n">
        <x:v>2</x:v>
      </x:c>
      <x:c r="AG41" s="14" t="n">
        <x:f>IF(OR(AC41="",AF41=""),"",AC41-AF41)</x:f>
        <x:v>2</x:v>
      </x:c>
      <x:c r="AH41" s="6" t="inlineStr">
        <x:is>
          <x:t xml:space="preserve">4</x:t>
        </x:is>
      </x:c>
      <x:c r="AI41" s="6" t="n"/>
      <x:c r="AJ41" s="6" t="inlineStr">
        <x:is>
          <x:t xml:space="preserve">loco-sd40--6cbe0e61.png</x:t>
        </x:is>
      </x:c>
      <x:c r="AK41" s="6" t="inlineStr">
        <x:is>
          <x:t xml:space="preserve">sd40</x:t>
        </x:is>
      </x:c>
      <x:c r="AL41" s="6" t="inlineStr">
        <x:is>
          <x:t xml:space="preserve">diesel</x:t>
        </x:is>
      </x:c>
      <x:c r="AM41" s="6" t="inlineStr">
        <x:is>
          <x:t xml:space="preserve">SR</x:t>
        </x:is>
      </x:c>
      <x:c r="AN41" s="6" t="n">
        <x:v>1.5</x:v>
      </x:c>
      <x:c r="AO41" s="6" t="n">
        <x:v>220</x:v>
      </x:c>
      <x:c r="AP41" s="6" t="n">
        <x:v>165</x:v>
      </x:c>
      <x:c r="AQ41" s="6" t="n">
        <x:v>2</x:v>
      </x:c>
      <x:c r="AR41" s="6" t="n">
        <x:v>320</x:v>
      </x:c>
      <x:c r="AS41" s="6" t="n">
        <x:v>0.117</x:v>
      </x:c>
      <x:c r="AT41" s="6" t="n"/>
      <x:c r="AU41" s="6" t="n"/>
      <x:c r="AV41" s="6" t="n"/>
      <x:c r="AW41" s="6" t="n"/>
      <x:c r="AX41" s="6" t="inlineStr">
        <x:is>
          <x:t xml:space="preserve">emd</x:t>
        </x:is>
      </x:c>
      <x:c r="AY41" s="6" t="n"/>
      <x:c r="AZ41" s="6" t="n"/>
      <x:c r="BA41" s="6" t="n"/>
      <x:c r="BB41" s="6" t="inlineStr">
        <x:is>
          <x:t xml:space="preserve">diesel_hood</x:t>
        </x:is>
      </x:c>
      <x:c r="BC41" s="6" t="inlineStr">
        <x:is>
          <x:t xml:space="preserve">black</x:t>
        </x:is>
      </x:c>
      <x:c r="BD41" s="13" t="inlineStr">
        <x:is>
          <x:t xml:space="preserve">iron 280, wood 120, stone 70, coal 100</x:t>
        </x:is>
      </x:c>
      <x:c r="BE41" s="6" t="inlineStr">
        <x:is>
          <x:t xml:space="preserve">Diesel Era</x:t>
        </x:is>
      </x:c>
      <x:c r="BF41" s="6" t="inlineStr">
        <x:is>
          <x:t xml:space="preserve">1972 six-axle road switcher. Nearly four thousand built, many still running.</x:t>
        </x:is>
      </x:c>
      <x:c r="BG41" s="6" t="n"/>
      <x:c r="BH41" s="6" t="n"/>
      <x:c r="BI41" s="6" t="n"/>
      <x:c r="BJ41" s="6" t="n"/>
      <x:c r="BK41" s="6" t="n"/>
      <x:c r="BL41" s="6" t="n"/>
      <x:c r="BM41" s="6" t="n"/>
      <x:c r="BN41" s="6" t="n"/>
      <x:c r="BO41" s="6" t="n"/>
      <x:c r="BP41" s="6" t="n"/>
      <x:c r="BQ41" s="6" t="n"/>
      <x:c r="BR41" s="6" t="n"/>
      <x:c r="BS41" s="6" t="str">
        <x:f>IF(BR41="","",ROUND(BR41*1.341,0))</x:f>
      </x:c>
      <x:c r="BT41" s="6" t="n"/>
      <x:c r="BU41" s="6" t="n"/>
      <x:c r="BV41" s="6" t="n"/>
      <x:c r="BW41" s="6" t="n"/>
      <x:c r="BX41" s="6" t="n"/>
      <x:c r="BY41" s="6" t="inlineStr">
        <x:is>
          <x:t xml:space="preserve">rigid</x:t>
        </x:is>
      </x:c>
      <x:c r="BZ41" s="6" t="inlineStr">
        <x:is>
          <x:t xml:space="preserve">yes</x:t>
        </x:is>
      </x:c>
      <x:c r="CA41" s="6" t="inlineStr">
        <x:is>
          <x:t xml:space="preserve">body: 2.00 tile length, 2 bogies of 3 axles each, pivot span 1.40 tiles</x:t>
        </x:is>
      </x:c>
      <x:c r="CB41" s="6" t="n">
        <x:v>20.9</x:v>
      </x:c>
      <x:c r="CC41" s="6" t="n">
        <x:v>3.12</x:v>
      </x:c>
      <x:c r="CD41" s="6" t="n">
        <x:v>4.72</x:v>
      </x:c>
      <x:c r="CE41" s="6" t="n">
        <x:v>3</x:v>
      </x:c>
      <x:c r="CF41" s="6" t="inlineStr">
        <x:is>
          <x:t xml:space="preserve">active</x:t>
        </x:is>
      </x:c>
      <x:c r="CG41" s="6" t="n"/>
      <x:c r="CH41" s="53" t="n">
        <x:f>IFERROR(INDEX('Size classes'!$J$5:$J$11,MATCH($AC41,'Size classes'!$A$5:$A$11,0)),"")</x:f>
        <x:v>3</x:v>
      </x:c>
      <x:c r="CI41" s="54" t="inlineStr">
        <x:is>
          <x:t xml:space="preserve">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42" ht="324" customHeight="1">
      <x:c r="A42" s="6" t="n">
        <x:v>38</x:v>
      </x:c>
      <x:c r="B42" s="6" t="inlineStr">
        <x:is>
          <x:t xml:space="preserve">Big Boy 4014</x:t>
        </x:is>
      </x:c>
      <x:c r="C42" s="7" t="str">
        <x:f>IFERROR(INDEX('Size classes'!$C$5:$C$11,MATCH($AC42,'Size classes'!$A$5:$A$11,0))&amp;" ("&amp;INDEX('Size classes'!$B$5:$B$11,MATCH($AC42,'Size classes'!$A$5:$A$11,0))&amp;")","")</x:f>
        <x:v>Juggernaut (XXL)</x:v>
      </x:c>
      <x:c r="D42" s="19" t="inlineStr">
        <x:is>
          <x:t xml:space="preserve">In game</x:t>
        </x:is>
      </x:c>
      <x:c r="E42" s="9" t="n"/>
      <x:c r="F42" s="10" t="inlineStr">
        <x:is>
          <x:t xml:space="preserve">no rear view yet</x:t>
        </x:is>
      </x:c>
      <x:c r="G42" s="6" t="inlineStr">
        <x:is>
          <x:t xml:space="preserve">4-8-6-2 visible (4-8-8-4 with hidden axles)</x:t>
        </x:is>
      </x:c>
      <x:c r="H42" s="11" t="n">
        <x:f>COUNTA(I42:X42)</x:f>
        <x:v>16</x:v>
      </x:c>
      <x:c r="I42" s="12" t="inlineStr">
        <x:is>
          <x:t xml:space="preserve">tender</x:t>
        </x:is>
      </x:c>
      <x:c r="J42" s="12" t="inlineStr">
        <x:is>
          <x:t xml:space="preserve">tender</x:t>
        </x:is>
      </x:c>
      <x:c r="K42" s="12" t="inlineStr">
        <x:is>
          <x:t xml:space="preserve">tender</x:t>
        </x:is>
      </x:c>
      <x:c r="L42" s="12" t="inlineStr">
        <x:is>
          <x:t xml:space="preserve">tender</x:t>
        </x:is>
      </x:c>
      <x:c r="M42" s="17" t="inlineStr">
        <x:is>
          <x:t xml:space="preserve">tender</x:t>
        </x:is>
      </x:c>
      <x:c r="N42" s="17" t="inlineStr">
        <x:is>
          <x:t xml:space="preserve">tender</x:t>
        </x:is>
      </x:c>
      <x:c r="O42" s="18" t="inlineStr">
        <x:is>
          <x:t xml:space="preserve">trailing</x:t>
        </x:is>
      </x:c>
      <x:c r="P42" s="12" t="inlineStr">
        <x:is>
          <x:t xml:space="preserve">driver (rear engine)</x:t>
        </x:is>
      </x:c>
      <x:c r="Q42" s="12" t="inlineStr">
        <x:is>
          <x:t xml:space="preserve">driver (rear engine)</x:t>
        </x:is>
      </x:c>
      <x:c r="R42" s="12" t="inlineStr">
        <x:is>
          <x:t xml:space="preserve">driver (rear engine)</x:t>
        </x:is>
      </x:c>
      <x:c r="S42" s="20" t="inlineStr">
        <x:is>
          <x:t xml:space="preserve">driver (front engine)</x:t>
        </x:is>
      </x:c>
      <x:c r="T42" s="20" t="inlineStr">
        <x:is>
          <x:t xml:space="preserve">driver (front engine)</x:t>
        </x:is>
      </x:c>
      <x:c r="U42" s="20" t="inlineStr">
        <x:is>
          <x:t xml:space="preserve">driver (front engine)</x:t>
        </x:is>
      </x:c>
      <x:c r="V42" s="20" t="inlineStr">
        <x:is>
          <x:t xml:space="preserve">driver (front engine)</x:t>
        </x:is>
      </x:c>
      <x:c r="W42" s="21" t="inlineStr">
        <x:is>
          <x:t xml:space="preserve">leading</x:t>
        </x:is>
      </x:c>
      <x:c r="X42" s="21" t="inlineStr">
        <x:is>
          <x:t xml:space="preserve">leading</x:t>
        </x:is>
      </x:c>
      <x:c r="Y42" s="6" t="inlineStr">
        <x:is>
          <x:t xml:space="preserve">Tender rear group [tender]: 1-4 (rigid, drawn with the body; in the tender frame)
Tender front truck [tender]: 5-6 (swivelling bogie / truck sprite)
Trailing truck [engine]: 7 (swivelling bogie / truck sprite; second trailing axle hidden under the cab)
Rear engine [engine]: 8-10 (rigid, drawn with the body; fixed to the boiler frame)
Front engine [engine]: 11-14 (swivelling bogie / truck sprite; articulated: swings under the boiler)
Leading truck [engine]: 15-16 (swivelling bogie / truck sprite)</x:t>
        </x:is>
      </x:c>
      <x:c r="Z42" s="6" t="inlineStr">
        <x:is>
          <x:t xml:space="preserve">Current game plan (meyer): rigid frame on two pivoting units, rear 7-10 and front 11-16.</x:t>
        </x:is>
      </x:c>
      <x:c r="AA42" s="6" t="inlineStr">
        <x:is>
          <x:t xml:space="preserve">The image includes a tender (the brief said engine only). Only 3 rear-engine drivers and 1 trailing wheel are visible.</x:t>
        </x:is>
      </x:c>
      <x:c r="AB42" s="6" t="inlineStr">
        <x:is>
          <x:t xml:space="preserve">plan: meyer; bogieStyle: {"frame": ["bigboy_front", "bigboy_rear"]}; pivotRatio: 0.6</x:t>
        </x:is>
      </x:c>
      <x:c r="AC42" s="13" t="n">
        <x:v>5</x:v>
      </x:c>
      <x:c r="AD42" s="6" t="inlineStr">
        <x:is>
          <x:t xml:space="preserve">regular</x:t>
        </x:is>
      </x:c>
      <x:c r="AE42" s="6" t="inlineStr">
        <x:is>
          <x:t xml:space="preserve">large</x:t>
        </x:is>
      </x:c>
      <x:c r="AF42" s="6" t="n">
        <x:v>3</x:v>
      </x:c>
      <x:c r="AG42" s="14" t="n">
        <x:f>IF(OR(AC42="",AF42=""),"",AC42-AF42)</x:f>
        <x:v>2</x:v>
      </x:c>
      <x:c r="AH42" s="6" t="inlineStr">
        <x:is>
          <x:t xml:space="preserve">5</x:t>
        </x:is>
      </x:c>
      <x:c r="AI42" s="6" t="n"/>
      <x:c r="AJ42" s="6" t="inlineStr">
        <x:is>
          <x:t xml:space="preserve">loco-big-boy--7946d185.png</x:t>
        </x:is>
      </x:c>
      <x:c r="AK42" s="6" t="inlineStr">
        <x:is>
          <x:t xml:space="preserve">big_boy</x:t>
        </x:is>
      </x:c>
      <x:c r="AL42" s="6" t="inlineStr">
        <x:is>
          <x:t xml:space="preserve">steam</x:t>
        </x:is>
      </x:c>
      <x:c r="AM42" s="6" t="inlineStr">
        <x:is>
          <x:t xml:space="preserve">SSR</x:t>
        </x:is>
      </x:c>
      <x:c r="AN42" s="6" t="n">
        <x:v>1.35</x:v>
      </x:c>
      <x:c r="AO42" s="6" t="n">
        <x:v>380</x:v>
      </x:c>
      <x:c r="AP42" s="6" t="n">
        <x:v>350</x:v>
      </x:c>
      <x:c r="AQ42" s="6" t="n">
        <x:v>4</x:v>
      </x:c>
      <x:c r="AR42" s="6" t="n">
        <x:v>640</x:v>
      </x:c>
      <x:c r="AS42" s="6" t="n">
        <x:v>0.455</x:v>
      </x:c>
      <x:c r="AT42" s="6" t="n">
        <x:v>960</x:v>
      </x:c>
      <x:c r="AU42" s="6" t="n">
        <x:v>0.52</x:v>
      </x:c>
      <x:c r="AV42" s="6" t="n"/>
      <x:c r="AW42" s="6" t="n"/>
      <x:c r="AX42" s="6" t="n"/>
      <x:c r="AY42" s="6" t="n"/>
      <x:c r="AZ42" s="6" t="inlineStr">
        <x:is>
          <x:t xml:space="preserve">yes</x:t>
        </x:is>
      </x:c>
      <x:c r="BA42" s="6" t="n"/>
      <x:c r="BB42" s="6" t="inlineStr">
        <x:is>
          <x:t xml:space="preserve">steam_std</x:t>
        </x:is>
      </x:c>
      <x:c r="BC42" s="6" t="inlineStr">
        <x:is>
          <x:t xml:space="preserve">black</x:t>
        </x:is>
      </x:c>
      <x:c r="BD42" s="13" t="inlineStr">
        <x:is>
          <x:t xml:space="preserve">iron 420, wood 180, stone 105, coal 150</x:t>
        </x:is>
      </x:c>
      <x:c r="BE42" s="6" t="inlineStr">
        <x:is>
          <x:t xml:space="preserve">Age of Steam</x:t>
        </x:is>
      </x:c>
      <x:c r="BF42" s="6" t="inlineStr">
        <x:is>
          <x:t xml:space="preserve">1941 Union Pacific 4-8-8-4. Articulated giant built to drag freight over the Wasatch.</x:t>
        </x:is>
      </x:c>
      <x:c r="BG42" s="6" t="n"/>
      <x:c r="BH42" s="6" t="n"/>
      <x:c r="BI42" s="6" t="n"/>
      <x:c r="BJ42" s="6" t="n"/>
      <x:c r="BK42" s="6" t="n"/>
      <x:c r="BL42" s="6" t="n"/>
      <x:c r="BM42" s="6" t="n"/>
      <x:c r="BN42" s="6" t="n"/>
      <x:c r="BO42" s="6" t="n"/>
      <x:c r="BP42" s="6" t="n"/>
      <x:c r="BQ42" s="6" t="n"/>
      <x:c r="BR42" s="6" t="n"/>
      <x:c r="BS42" s="6" t="str">
        <x:f>IF(BR42="","",ROUND(BR42*1.341,0))</x:f>
      </x:c>
      <x:c r="BT42" s="6" t="n"/>
      <x:c r="BU42" s="6" t="n"/>
      <x:c r="BV42" s="6" t="n"/>
      <x:c r="BW42" s="6" t="n"/>
      <x:c r="BX42" s="6" t="n"/>
      <x:c r="BY42" s="6" t="inlineStr">
        <x:is>
          <x:t xml:space="preserve">meyer</x:t>
        </x:is>
      </x:c>
      <x:c r="BZ42" s="6" t="inlineStr">
        <x:is>
          <x:t xml:space="preserve">no (high-speed only)</x:t>
        </x:is>
      </x:c>
      <x:c r="CA42" s="6" t="inlineStr">
        <x:is>
          <x:t xml:space="preserve">frame: 3.00 tile length, 2 pivoting engine units (3 axles each in the current game sprite), pivot span 1.80 tiles</x:t>
        </x:is>
      </x:c>
      <x:c r="CB42" s="6" t="n"/>
      <x:c r="CC42" s="6" t="n"/>
      <x:c r="CD42" s="6" t="n"/>
      <x:c r="CE42" s="6" t="n">
        <x:v>3</x:v>
      </x:c>
      <x:c r="CF42" s="6" t="inlineStr">
        <x:is>
          <x:t xml:space="preserve">queued (row commented)</x:t>
        </x:is>
      </x:c>
      <x:c r="CG42" s="6" t="inlineStr">
        <x:is>
          <x:t xml:space="preserve">clip: engine just above its driving wheels; length_m: fill in (over buffers)</x:t>
        </x:is>
      </x:c>
      <x:c r="CH42" s="53" t="n">
        <x:f>IFERROR(INDEX('Size classes'!$J$5:$J$11,MATCH($AC42,'Size classes'!$A$5:$A$11,0)),"")</x:f>
        <x:v>4</x:v>
      </x:c>
      <x:c r="CI42" s="54" t="inlineStr">
        <x:is>
          <x:t xml:space="preserve">2026-10-06: Wheels are too small compared with the model. Owner arrangement, front to rear: one wheel pair behind the snowplough; four rod-coupled pairs as one bogie; three rod-coupled pairs as another bogie. Tender: two bogies of three pairs each. First pair behind the plough has uncertain attachment; omit it if its place can be patched.
Earlier review: Angle is off. Too wide on Ladder B.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t>
        </x:is>
      </x:c>
    </x:row>
    <x:row r="43" ht="324" customHeight="1">
      <x:c r="A43" s="6" t="n">
        <x:v>39</x:v>
      </x:c>
      <x:c r="B43" s="6" t="inlineStr">
        <x:is>
          <x:t xml:space="preserve">Koutetsujou (armoured train)</x:t>
        </x:is>
      </x:c>
      <x:c r="C43" s="7" t="str">
        <x:f>IFERROR(INDEX('Size classes'!$C$5:$C$11,MATCH($AC43,'Size classes'!$A$5:$A$11,0))&amp;" ("&amp;INDEX('Size classes'!$B$5:$B$11,MATCH($AC43,'Size classes'!$A$5:$A$11,0))&amp;")","")</x:f>
        <x:v>Juggernaut (XXL)</x:v>
      </x:c>
      <x:c r="D43" s="23" t="inlineStr">
        <x:is>
          <x:t xml:space="preserve">New (UR): not in the game yet</x:t>
        </x:is>
      </x:c>
      <x:c r="E43" s="9" t="n"/>
      <x:c r="F43" s="9" t="n"/>
      <x:c r="G43" s="6" t="inlineStr">
        <x:is>
          <x:t xml:space="preserve">Co'Co'Co'Co' (design spec: 4 × 3-axle bogies)</x:t>
        </x:is>
      </x:c>
      <x:c r="H43" s="11" t="n">
        <x:f>COUNTA(I43:X43)</x:f>
        <x:v>12</x:v>
      </x:c>
      <x:c r="I43" s="17" t="inlineStr">
        <x:is>
          <x:t xml:space="preserve">bogie</x:t>
        </x:is>
      </x:c>
      <x:c r="J43" s="17" t="inlineStr">
        <x:is>
          <x:t xml:space="preserve">bogie</x:t>
        </x:is>
      </x:c>
      <x:c r="K43" s="17" t="inlineStr">
        <x:is>
          <x:t xml:space="preserve">bogie</x:t>
        </x:is>
      </x:c>
      <x:c r="L43" s="18" t="inlineStr">
        <x:is>
          <x:t xml:space="preserve">bogie</x:t>
        </x:is>
      </x:c>
      <x:c r="M43" s="18" t="inlineStr">
        <x:is>
          <x:t xml:space="preserve">bogie</x:t>
        </x:is>
      </x:c>
      <x:c r="N43" s="18" t="inlineStr">
        <x:is>
          <x:t xml:space="preserve">bogie</x:t>
        </x:is>
      </x:c>
      <x:c r="O43" s="20" t="inlineStr">
        <x:is>
          <x:t xml:space="preserve">bogie</x:t>
        </x:is>
      </x:c>
      <x:c r="P43" s="20" t="inlineStr">
        <x:is>
          <x:t xml:space="preserve">bogie</x:t>
        </x:is>
      </x:c>
      <x:c r="Q43" s="20" t="inlineStr">
        <x:is>
          <x:t xml:space="preserve">bogie</x:t>
        </x:is>
      </x:c>
      <x:c r="R43" s="21" t="inlineStr">
        <x:is>
          <x:t xml:space="preserve">bogie</x:t>
        </x:is>
      </x:c>
      <x:c r="S43" s="21" t="inlineStr">
        <x:is>
          <x:t xml:space="preserve">bogie</x:t>
        </x:is>
      </x:c>
      <x:c r="T43" s="21" t="inlineStr">
        <x:is>
          <x:t xml:space="preserve">bogie</x:t>
        </x:is>
      </x:c>
      <x:c r="U43" s="6" t="n"/>
      <x:c r="V43" s="6" t="n"/>
      <x:c r="W43" s="6" t="n"/>
      <x:c r="X43" s="6" t="n"/>
      <x:c r="Y43" s="6" t="inlineStr">
        <x:is>
          <x:t xml:space="preserve">Rear bogie [body]: 1-3 (swivelling bogie / truck sprite; design spec)
Rear-middle bogie [body]: 4-6 (swivelling bogie / truck sprite; design spec)
Front-middle bogie [body]: 7-9 (swivelling bogie / truck sprite; design spec)
Front bogie [body]: 10-12 (swivelling bogie / truck sprite; design spec, under the plough)</x:t>
        </x:is>
      </x:c>
      <x:c r="Z43" s="6" t="inlineStr">
        <x:is>
          <x:t xml:space="preserve">Keep the bogies behind the armour skirts and draw only the wheel bottoms; pivots unchanged.</x:t>
        </x:is>
      </x:c>
      <x:c r="AA43" s="6" t="inlineStr">
        <x:is>
          <x:t xml:space="preserve">Wheels come from your spec (6 tiles, 4 × 3-axle bogies). The model image hides them behind the armour skirts; the 18 variant images (gauge 15/25/35, 4x3, wheel layouts a/b/c) are compared on the 'Koutetsujou variants' sheet. Largest and most powerful loco: nuclear, slow, very high iron and fuel cost.</x:t>
        </x:is>
      </x:c>
      <x:c r="AB43" s="6" t="n"/>
      <x:c r="AC43" s="13" t="n">
        <x:v>6</x:v>
      </x:c>
      <x:c r="AD43" s="6" t="inlineStr">
        <x:is>
          <x:t xml:space="preserve">regular</x:t>
        </x:is>
      </x:c>
      <x:c r="AE43" s="6" t="n"/>
      <x:c r="AF43" s="6" t="n"/>
      <x:c r="AG43" s="14" t="str">
        <x:f>IF(OR(AC43="",AF43=""),"",AC43-AF43)</x:f>
      </x:c>
      <x:c r="AH43" s="6" t="inlineStr">
        <x:is>
          <x:t xml:space="preserve">6</x:t>
        </x:is>
      </x:c>
      <x:c r="AI43" s="6" t="n"/>
      <x:c r="AJ43" s="6" t="inlineStr">
        <x:is>
          <x:t xml:space="preserve">loco-koutetsujou.png</x:t>
        </x:is>
      </x:c>
      <x:c r="AK43" s="6" t="n"/>
      <x:c r="AL43" s="6" t="inlineStr">
        <x:is>
          <x:t xml:space="preserve">nuclear</x:t>
        </x:is>
      </x:c>
      <x:c r="AM43" s="6" t="inlineStr">
        <x:is>
          <x:t xml:space="preserve">UR</x:t>
        </x:is>
      </x:c>
      <x:c r="AN43" s="13" t="n">
        <x:v>1</x:v>
      </x:c>
      <x:c r="AO43" s="13" t="n">
        <x:v>500</x:v>
      </x:c>
      <x:c r="AP43" s="13" t="n">
        <x:v>600</x:v>
      </x:c>
      <x:c r="AQ43" s="13" t="n">
        <x:v>6</x:v>
      </x:c>
      <x:c r="AR43" s="13" t="n">
        <x:v>1200</x:v>
      </x:c>
      <x:c r="AS43" s="13" t="n">
        <x:v>0.9</x:v>
      </x:c>
      <x:c r="AT43" s="6" t="n"/>
      <x:c r="AU43" s="6" t="n"/>
      <x:c r="AV43" s="6" t="n"/>
      <x:c r="AW43" s="6" t="n"/>
      <x:c r="AX43" s="6" t="n"/>
      <x:c r="AY43" s="6" t="n"/>
      <x:c r="AZ43" s="6" t="n"/>
      <x:c r="BA43" s="6" t="n"/>
      <x:c r="BB43" s="13" t="inlineStr">
        <x:is>
          <x:t xml:space="preserve">nuclear_armoured</x:t>
        </x:is>
      </x:c>
      <x:c r="BC43" s="13" t="inlineStr">
        <x:is>
          <x:t xml:space="preserve">steel</x:t>
        </x:is>
      </x:c>
      <x:c r="BD43" s="13" t="inlineStr">
        <x:is>
          <x:t xml:space="preserve">iron 1600, wood 120, stone 240, coal 400</x:t>
        </x:is>
      </x:c>
      <x:c r="BE43" s="6" t="n"/>
      <x:c r="BF43" s="13" t="inlineStr">
        <x:is>
          <x:t xml:space="preserve">Koutetsujou (Kabaneri of the Iron Fortress). Nuclear armoured juggernaut: the strongest puller in the game.</x:t>
        </x:is>
      </x:c>
      <x:c r="BG43" s="6" t="n"/>
      <x:c r="BH43" s="6" t="n"/>
      <x:c r="BI43" s="6" t="n"/>
      <x:c r="BJ43" s="6" t="n"/>
      <x:c r="BK43" s="6" t="n"/>
      <x:c r="BL43" s="6" t="n"/>
      <x:c r="BM43" s="6" t="n"/>
      <x:c r="BN43" s="6" t="n"/>
      <x:c r="BO43" s="6" t="n"/>
      <x:c r="BP43" s="6" t="n"/>
      <x:c r="BQ43" s="6" t="n"/>
      <x:c r="BR43" s="6" t="n"/>
      <x:c r="BS43" s="6" t="str">
        <x:f>IF(BR43="","",ROUND(BR43*1.341,0))</x:f>
      </x:c>
      <x:c r="BT43" s="6" t="n"/>
      <x:c r="BU43" s="6" t="n"/>
      <x:c r="BV43" s="6" t="n"/>
      <x:c r="BW43" s="6" t="n"/>
      <x:c r="BX43" s="6" t="inlineStr">
        <x:is>
          <x:t xml:space="preserve">Isometric pixel-art game sprite of a huge armoured nuclear locomotive inspired by the Koutetsujou from Kabaneri of the Iron Fortress, 6 tiles long. Riveted steel-grey armour, a massive wedge-shaped plough and prow at the front, a domed turret on top, long armour skirts hiding four 3-axle bogies with only the wheel bottoms showing, cylindrical side tanks with red bands, railings and ladders.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cold blue glow around the model. No track, no ground, no smoke or steam, no people, no text, numbers or logos. 1536x1024 PNG.</x:t>
        </x:is>
      </x:c>
      <x:c r="BY43" s="6" t="n"/>
      <x:c r="BZ43" s="6" t="n"/>
      <x:c r="CA43" s="6" t="n"/>
      <x:c r="CB43" s="6" t="n"/>
      <x:c r="CC43" s="6" t="n"/>
      <x:c r="CD43" s="6" t="n"/>
      <x:c r="CE43" s="6" t="n"/>
      <x:c r="CF43" s="6" t="n"/>
      <x:c r="CG43" s="6" t="n"/>
      <x:c r="CH43" s="53" t="n">
        <x:f>IFERROR(INDEX('Size classes'!$J$5:$J$11,MATCH($AC43,'Size classes'!$A$5:$A$11,0)),"")</x:f>
        <x:v>4</x:v>
      </x:c>
      <x:c r="CI43" s="54" t="inlineStr">
        <x:is>
          <x:t xml:space="preserve">Angle is off.</x:t>
        </x:is>
      </x:c>
    </x:row>
  </x:sheetData>
  <x:mergeCells>
    <x:mergeCell ref="AC3:AG3"/>
    <x:mergeCell ref="CB3:CG3"/>
    <x:mergeCell ref="AH3:AL3"/>
    <x:mergeCell ref="BG3:BW3"/>
    <x:mergeCell ref="Y3:AB3"/>
    <x:mergeCell ref="AM3:BF3"/>
    <x:mergeCell ref="A3:F3"/>
    <x:mergeCell ref="G3:X3"/>
    <x:mergeCell ref="BY3:CA3"/>
  </x:mergeCells>
  <x:pageMargins left="0.7" right="0.7" top="0.75" bottom="0.75" header="0.3" footer="0.3"/>
  <x:drawing xmlns:r="http://schemas.openxmlformats.org/officeDocument/2006/relationships" r:id="Rf704135466e5462a"/>
  <x:legacyDrawing xmlns:r="http://schemas.openxmlformats.org/officeDocument/2006/relationships" r:id="R68b1f15156314299"/>
</x:worksheet>
</file>

<file path=xl/worksheets/sheet2.xml><?xml version="1.0" encoding="utf-8"?>
<x:worksheet xmlns:x="http://schemas.openxmlformats.org/spreadsheetml/2006/main">
  <x:sheetViews>
    <x:sheetView workbookViewId="0">
      <x:pane xSplit="2" ySplit="4" topLeftCell="C5" activePane="bottomRight" state="frozen"/>
    </x:sheetView>
  </x:sheetViews>
  <x:sheetFormatPr baseColWidth="8" defaultRowHeight="15"/>
  <x:cols>
    <x:col min="1" max="1" width="4" customWidth="1"/>
    <x:col min="2" max="2" width="22" customWidth="1"/>
    <x:col min="3" max="3" width="18" customWidth="1"/>
    <x:col min="4" max="4" width="43.900001525878906" customWidth="1"/>
    <x:col min="5" max="5" width="24" customWidth="1"/>
    <x:col min="6" max="6" width="6" customWidth="1"/>
    <x:col min="7" max="7" width="12" customWidth="1"/>
    <x:col min="8" max="8" width="26" customWidth="1"/>
    <x:col min="9" max="9" width="10" customWidth="1"/>
    <x:col min="10" max="10" width="34" customWidth="1"/>
    <x:col min="11" max="11" width="30" customWidth="1"/>
    <x:col min="12" max="12" width="70" customWidth="1"/>
    <x:col min="13" max="13" width="8" customWidth="1"/>
  </x:cols>
  <x:sheetData>
    <x:row r="1">
      <x:c r="A1" s="1" t="inlineStr">
        <x:is>
          <x:t xml:space="preserve">Bogie types for the video route: one bogie-only image and orbit video per type</x:t>
        </x:is>
      </x:c>
    </x:row>
    <x:row r="2">
      <x:c r="A2" s="2" t="inlineStr">
        <x:is>
          <x:t xml:space="preserve">Every swivelling group in the Locomotives sheet is covered (62 groups, 40 types). Sharing is never across locos; within a loco only where the drawn trucks are the same design. 'reversed' = the other position uses the same video turned 180 degrees. Yellow cells: your decision. Image file goes next to the loco's image.</x:t>
        </x:is>
      </x:c>
    </x:row>
    <x:row r="4">
      <x:c r="A4" s="5" t="inlineStr">
        <x:is>
          <x:t xml:space="preserve">#</x:t>
        </x:is>
      </x:c>
      <x:c r="B4" s="5" t="inlineStr">
        <x:is>
          <x:t xml:space="preserve">Bogie type</x:t>
        </x:is>
      </x:c>
      <x:c r="C4" s="5" t="inlineStr">
        <x:is>
          <x:t xml:space="preserve">Locomotive</x:t>
        </x:is>
      </x:c>
      <x:c r="D4" s="5" t="inlineStr">
        <x:is>
          <x:t xml:space="preserve">Loco picture</x:t>
        </x:is>
      </x:c>
      <x:c r="E4" s="5" t="inlineStr">
        <x:is>
          <x:t xml:space="preserve">Covers (groups)</x:t>
        </x:is>
      </x:c>
      <x:c r="F4" s="5" t="inlineStr">
        <x:is>
          <x:t xml:space="preserve">Axles</x:t>
        </x:is>
      </x:c>
      <x:c r="G4" s="5" t="inlineStr">
        <x:is>
          <x:t xml:space="preserve">Wheels</x:t>
        </x:is>
      </x:c>
      <x:c r="H4" s="5" t="inlineStr">
        <x:is>
          <x:t xml:space="preserve">Positions / sharing</x:t>
        </x:is>
      </x:c>
      <x:c r="I4" s="5" t="inlineStr">
        <x:is>
          <x:t xml:space="preserve">Needed</x:t>
        </x:is>
      </x:c>
      <x:c r="J4" s="5" t="inlineStr">
        <x:is>
          <x:t xml:space="preserve">Look</x:t>
        </x:is>
      </x:c>
      <x:c r="K4" s="5" t="inlineStr">
        <x:is>
          <x:t xml:space="preserve">Image file to make</x:t>
        </x:is>
      </x:c>
      <x:c r="L4" s="5" t="inlineStr">
        <x:is>
          <x:t xml:space="preserve">Prompt (attach the loco image as reference)</x:t>
        </x:is>
      </x:c>
      <x:c r="M4" s="5" t="inlineStr">
        <x:is>
          <x:t xml:space="preserve">OK?</x:t>
        </x:is>
      </x:c>
    </x:row>
    <x:row r="5" ht="144" customHeight="1">
      <x:c r="A5" s="6" t="n">
        <x:v>1</x:v>
      </x:c>
      <x:c r="B5" s="6" t="inlineStr">
        <x:is>
          <x:t xml:space="preserve">black_five_leading</x:t>
        </x:is>
      </x:c>
      <x:c r="C5" s="6" t="inlineStr">
        <x:is>
          <x:t xml:space="preserve">LMS Black Five</x:t>
        </x:is>
      </x:c>
      <x:c r="D5" s="9" t="n"/>
      <x:c r="E5" s="6" t="inlineStr">
        <x:is>
          <x:t xml:space="preserve">Leading bogie</x:t>
        </x:is>
      </x:c>
      <x:c r="F5" s="6" t="n">
        <x:v>2</x:v>
      </x:c>
      <x:c r="G5" s="6" t="inlineStr">
        <x:is>
          <x:t xml:space="preserve">small spoked</x:t>
        </x:is>
      </x:c>
      <x:c r="H5" s="6" t="inlineStr">
        <x:is>
          <x:t xml:space="preserve">front of the engine</x:t>
        </x:is>
      </x:c>
      <x:c r="I5" s="19" t="inlineStr">
        <x:is>
          <x:t xml:space="preserve">yes</x:t>
        </x:is>
      </x:c>
      <x:c r="J5" s="6" t="inlineStr">
        <x:is>
          <x:t xml:space="preserve">plate-framed 4-wheel leading bogie, black, under the cylinders</x:t>
        </x:is>
      </x:c>
      <x:c r="K5" s="6" t="inlineStr">
        <x:is>
          <x:t xml:space="preserve">3/bogie-black_five_leading.png</x:t>
        </x:is>
      </x:c>
      <x:c r="L5" s="6" t="inlineStr">
        <x:is>
          <x:t xml:space="preserve">Isometric pixel-art game sprite of the plate-framed 4-wheel leading bogie, black, under the cylinders of the LMS Black Five,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5" s="24" t="n"/>
    </x:row>
    <x:row r="6" ht="144" customHeight="1">
      <x:c r="A6" s="6" t="n">
        <x:v>2</x:v>
      </x:c>
      <x:c r="B6" s="6" t="inlineStr">
        <x:is>
          <x:t xml:space="preserve">crocodile_pony</x:t>
        </x:is>
      </x:c>
      <x:c r="C6" s="6" t="inlineStr">
        <x:is>
          <x:t xml:space="preserve">SBB Ce 6/8 Crocodile</x:t>
        </x:is>
      </x:c>
      <x:c r="D6" s="9" t="n"/>
      <x:c r="E6" s="6" t="inlineStr">
        <x:is>
          <x:t xml:space="preserve">Rear pony, Front pony</x:t>
        </x:is>
      </x:c>
      <x:c r="F6" s="6" t="n">
        <x:v>1</x:v>
      </x:c>
      <x:c r="G6" s="6" t="inlineStr">
        <x:is>
          <x:t xml:space="preserve">small spoked</x:t>
        </x:is>
      </x:c>
      <x:c r="H6" s="6" t="inlineStr">
        <x:is>
          <x:t xml:space="preserve">front pony; rear pony = reversed</x:t>
        </x:is>
      </x:c>
      <x:c r="I6" s="19" t="inlineStr">
        <x:is>
          <x:t xml:space="preserve">yes</x:t>
        </x:is>
      </x:c>
      <x:c r="J6" s="6" t="inlineStr">
        <x:is>
          <x:t xml:space="preserve">single-axle pony truck on a radius arm, brown/black</x:t>
        </x:is>
      </x:c>
      <x:c r="K6" s="6" t="inlineStr">
        <x:is>
          <x:t xml:space="preserve">3/bogie-crocodile_pony.png</x:t>
        </x:is>
      </x:c>
      <x:c r="L6" s="6" t="inlineStr">
        <x:is>
          <x:t xml:space="preserve">Isometric pixel-art game sprite of the single-axle pony truck on a radius arm, brown/black of the SBB Ce 6/8 Crocodile,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(small spoked wheels), axle boxes, springs and frame, nothing hidden. The whole bogie centred in frame with a wide margin. Flat pure magenta background (#FF00FF), no shadow, no glow, no track, no rails, no ground, no text. 1536x1024 PNG.</x:t>
        </x:is>
      </x:c>
      <x:c r="M6" s="24" t="n"/>
    </x:row>
    <x:row r="7" ht="144" customHeight="1">
      <x:c r="A7" s="6" t="n">
        <x:v>3</x:v>
      </x:c>
      <x:c r="B7" s="6" t="inlineStr">
        <x:is>
          <x:t xml:space="preserve">deltic_bogie</x:t>
        </x:is>
      </x:c>
      <x:c r="C7" s="6" t="inlineStr">
        <x:is>
          <x:t xml:space="preserve">Deltic Class 55</x:t>
        </x:is>
      </x:c>
      <x:c r="D7" s="9" t="n"/>
      <x:c r="E7" s="6" t="inlineStr">
        <x:is>
          <x:t xml:space="preserve">Rear bogie, Front bogie</x:t>
        </x:is>
      </x:c>
      <x:c r="F7" s="6" t="n">
        <x:v>3</x:v>
      </x:c>
      <x:c r="G7" s="6" t="inlineStr">
        <x:is>
          <x:t xml:space="preserve">disc</x:t>
        </x:is>
      </x:c>
      <x:c r="H7" s="6" t="inlineStr">
        <x:is>
          <x:t xml:space="preserve">front and rear (same truck)</x:t>
        </x:is>
      </x:c>
      <x:c r="I7" s="19" t="inlineStr">
        <x:is>
          <x:t xml:space="preserve">yes</x:t>
        </x:is>
      </x:c>
      <x:c r="J7" s="6" t="inlineStr">
        <x:is>
          <x:t xml:space="preserve">3-axle Co bogie, dark grey frame, axle boxes, springs</x:t>
        </x:is>
      </x:c>
      <x:c r="K7" s="6" t="inlineStr">
        <x:is>
          <x:t xml:space="preserve">3/bogie-deltic_bogie.png</x:t>
        </x:is>
      </x:c>
      <x:c r="L7" s="6" t="inlineStr">
        <x:is>
          <x:t xml:space="preserve">Isometric pixel-art game sprite of the 3-axle Co bogie, dark grey frame, axle boxes, springs of the Deltic Class 55,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7" s="24" t="n"/>
    </x:row>
    <x:row r="8" ht="144" customHeight="1">
      <x:c r="A8" s="6" t="n">
        <x:v>4</x:v>
      </x:c>
      <x:c r="B8" s="6" t="inlineStr">
        <x:is>
          <x:t xml:space="preserve">drg01_leading</x:t>
        </x:is>
      </x:c>
      <x:c r="C8" s="6" t="inlineStr">
        <x:is>
          <x:t xml:space="preserve">DRG Class 01</x:t>
        </x:is>
      </x:c>
      <x:c r="D8" s="9" t="n"/>
      <x:c r="E8" s="6" t="inlineStr">
        <x:is>
          <x:t xml:space="preserve">Leading bogie</x:t>
        </x:is>
      </x:c>
      <x:c r="F8" s="6" t="n">
        <x:v>2</x:v>
      </x:c>
      <x:c r="G8" s="6" t="inlineStr">
        <x:is>
          <x:t xml:space="preserve">small spoked</x:t>
        </x:is>
      </x:c>
      <x:c r="H8" s="6" t="inlineStr">
        <x:is>
          <x:t xml:space="preserve">front of the engine</x:t>
        </x:is>
      </x:c>
      <x:c r="I8" s="19" t="inlineStr">
        <x:is>
          <x:t xml:space="preserve">yes</x:t>
        </x:is>
      </x:c>
      <x:c r="J8" s="6" t="inlineStr">
        <x:is>
          <x:t xml:space="preserve">4-wheel leading bogie, red frame</x:t>
        </x:is>
      </x:c>
      <x:c r="K8" s="6" t="inlineStr">
        <x:is>
          <x:t xml:space="preserve">3/bogie-drg01_leading.png</x:t>
        </x:is>
      </x:c>
      <x:c r="L8" s="6" t="inlineStr">
        <x:is>
          <x:t xml:space="preserve">Isometric pixel-art game sprite of the 4-wheel leading bogie, red frame of the DRG Class 01,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8" s="24" t="n"/>
    </x:row>
    <x:row r="9" ht="144" customHeight="1">
      <x:c r="A9" s="6" t="n">
        <x:v>5</x:v>
      </x:c>
      <x:c r="B9" s="6" t="inlineStr">
        <x:is>
          <x:t xml:space="preserve">drg01_trailing</x:t>
        </x:is>
      </x:c>
      <x:c r="C9" s="6" t="inlineStr">
        <x:is>
          <x:t xml:space="preserve">DRG Class 01</x:t>
        </x:is>
      </x:c>
      <x:c r="D9" s="9" t="n"/>
      <x:c r="E9" s="6" t="inlineStr">
        <x:is>
          <x:t xml:space="preserve">Trailing truck</x:t>
        </x:is>
      </x:c>
      <x:c r="F9" s="6" t="n">
        <x:v>1</x:v>
      </x:c>
      <x:c r="G9" s="6" t="inlineStr">
        <x:is>
          <x:t xml:space="preserve">spoked</x:t>
        </x:is>
      </x:c>
      <x:c r="H9" s="6" t="inlineStr">
        <x:is>
          <x:t xml:space="preserve">under the cab</x:t>
        </x:is>
      </x:c>
      <x:c r="I9" s="19" t="inlineStr">
        <x:is>
          <x:t xml:space="preserve">yes</x:t>
        </x:is>
      </x:c>
      <x:c r="J9" s="6" t="inlineStr">
        <x:is>
          <x:t xml:space="preserve">single-axle trailing truck, red frame</x:t>
        </x:is>
      </x:c>
      <x:c r="K9" s="6" t="inlineStr">
        <x:is>
          <x:t xml:space="preserve">3/bogie-drg01_trailing.png</x:t>
        </x:is>
      </x:c>
      <x:c r="L9" s="6" t="inlineStr">
        <x:is>
          <x:t xml:space="preserve">Isometric pixel-art game sprite of the single-axle trailing truck, red frame of the DRG Class 01,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9" s="24" t="n"/>
    </x:row>
    <x:row r="10" ht="144" customHeight="1">
      <x:c r="A10" s="6" t="n">
        <x:v>6</x:v>
      </x:c>
      <x:c r="B10" s="6" t="inlineStr">
        <x:is>
          <x:t xml:space="preserve">drg01_tender</x:t>
        </x:is>
      </x:c>
      <x:c r="C10" s="6" t="inlineStr">
        <x:is>
          <x:t xml:space="preserve">DRG Class 01</x:t>
        </x:is>
      </x:c>
      <x:c r="D10" s="9" t="n"/>
      <x:c r="E10" s="6" t="inlineStr">
        <x:is>
          <x:t xml:space="preserve">Tender rear bogie, Tender front bogie</x:t>
        </x:is>
      </x:c>
      <x:c r="F10" s="6" t="n">
        <x:v>2</x:v>
      </x:c>
      <x:c r="G10" s="6" t="inlineStr">
        <x:is>
          <x:t xml:space="preserve">disc</x:t>
        </x:is>
      </x:c>
      <x:c r="H10" s="6" t="inlineStr">
        <x:is>
          <x:t xml:space="preserve">both tender bogies</x:t>
        </x:is>
      </x:c>
      <x:c r="I10" s="19" t="inlineStr">
        <x:is>
          <x:t xml:space="preserve">yes</x:t>
        </x:is>
      </x:c>
      <x:c r="J10" s="6" t="inlineStr">
        <x:is>
          <x:t xml:space="preserve">2-axle tender bogie, red bar frame</x:t>
        </x:is>
      </x:c>
      <x:c r="K10" s="6" t="inlineStr">
        <x:is>
          <x:t xml:space="preserve">3/bogie-drg01_tender.png</x:t>
        </x:is>
      </x:c>
      <x:c r="L10" s="6" t="inlineStr">
        <x:is>
          <x:t xml:space="preserve">Isometric pixel-art game sprite of the 2-axle tender bogie, red bar frame of the DRG Class 01,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0" s="24" t="n"/>
    </x:row>
    <x:row r="11" ht="144" customHeight="1">
      <x:c r="A11" s="6" t="n">
        <x:v>7</x:v>
      </x:c>
      <x:c r="B11" s="6" t="inlineStr">
        <x:is>
          <x:t xml:space="preserve">f7_truck</x:t>
        </x:is>
      </x:c>
      <x:c r="C11" s="6" t="inlineStr">
        <x:is>
          <x:t xml:space="preserve">EMD F7</x:t>
        </x:is>
      </x:c>
      <x:c r="D11" s="9" t="n"/>
      <x:c r="E11" s="6" t="inlineStr">
        <x:is>
          <x:t xml:space="preserve">Rear truck, Front truck</x:t>
        </x:is>
      </x:c>
      <x:c r="F11" s="6" t="n">
        <x:v>2</x:v>
      </x:c>
      <x:c r="G11" s="6" t="inlineStr">
        <x:is>
          <x:t xml:space="preserve">disc</x:t>
        </x:is>
      </x:c>
      <x:c r="H11" s="6" t="inlineStr">
        <x:is>
          <x:t xml:space="preserve">front and rear (same Blomberg B truck)</x:t>
        </x:is>
      </x:c>
      <x:c r="I11" s="19" t="inlineStr">
        <x:is>
          <x:t xml:space="preserve">yes</x:t>
        </x:is>
      </x:c>
      <x:c r="J11" s="6" t="inlineStr">
        <x:is>
          <x:t xml:space="preserve">EMD Blomberg B 2-axle truck, dark grey</x:t>
        </x:is>
      </x:c>
      <x:c r="K11" s="6" t="inlineStr">
        <x:is>
          <x:t xml:space="preserve">3/bogie-f7_truck.png</x:t>
        </x:is>
      </x:c>
      <x:c r="L11" s="6" t="inlineStr">
        <x:is>
          <x:t xml:space="preserve">Isometric pixel-art game sprite of the EMD Blomberg B 2-axle truck, dark grey of the EMD F7,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1" s="24" t="n"/>
    </x:row>
    <x:row r="12" ht="144" customHeight="1">
      <x:c r="A12" s="6" t="n">
        <x:v>8</x:v>
      </x:c>
      <x:c r="B12" s="6" t="inlineStr">
        <x:is>
          <x:t xml:space="preserve">flying_scotsman_leading</x:t>
        </x:is>
      </x:c>
      <x:c r="C12" s="6" t="inlineStr">
        <x:is>
          <x:t xml:space="preserve">Flying Scotsman</x:t>
        </x:is>
      </x:c>
      <x:c r="D12" s="9" t="n"/>
      <x:c r="E12" s="6" t="inlineStr">
        <x:is>
          <x:t xml:space="preserve">Leading bogie</x:t>
        </x:is>
      </x:c>
      <x:c r="F12" s="6" t="n">
        <x:v>2</x:v>
      </x:c>
      <x:c r="G12" s="6" t="inlineStr">
        <x:is>
          <x:t xml:space="preserve">small spoked</x:t>
        </x:is>
      </x:c>
      <x:c r="H12" s="6" t="inlineStr">
        <x:is>
          <x:t xml:space="preserve">front of the engine</x:t>
        </x:is>
      </x:c>
      <x:c r="I12" s="19" t="inlineStr">
        <x:is>
          <x:t xml:space="preserve">yes</x:t>
        </x:is>
      </x:c>
      <x:c r="J12" s="6" t="inlineStr">
        <x:is>
          <x:t xml:space="preserve">4-wheel leading bogie, black frame</x:t>
        </x:is>
      </x:c>
      <x:c r="K12" s="6" t="inlineStr">
        <x:is>
          <x:t xml:space="preserve">3/bogie-flying_scotsman_leading.png</x:t>
        </x:is>
      </x:c>
      <x:c r="L12" s="6" t="inlineStr">
        <x:is>
          <x:t xml:space="preserve">Isometric pixel-art game sprite of the 4-wheel leading bogie, black frame of the Flying Scotsman,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12" s="24" t="n"/>
    </x:row>
    <x:row r="13" ht="144" customHeight="1">
      <x:c r="A13" s="6" t="n">
        <x:v>9</x:v>
      </x:c>
      <x:c r="B13" s="6" t="inlineStr">
        <x:is>
          <x:t xml:space="preserve">flying_scotsman_trailing</x:t>
        </x:is>
      </x:c>
      <x:c r="C13" s="6" t="inlineStr">
        <x:is>
          <x:t xml:space="preserve">Flying Scotsman</x:t>
        </x:is>
      </x:c>
      <x:c r="D13" s="9" t="n"/>
      <x:c r="E13" s="6" t="inlineStr">
        <x:is>
          <x:t xml:space="preserve">Trailing truck</x:t>
        </x:is>
      </x:c>
      <x:c r="F13" s="6" t="n">
        <x:v>1</x:v>
      </x:c>
      <x:c r="G13" s="6" t="inlineStr">
        <x:is>
          <x:t xml:space="preserve">spoked</x:t>
        </x:is>
      </x:c>
      <x:c r="H13" s="6" t="inlineStr">
        <x:is>
          <x:t xml:space="preserve">under the cab</x:t>
        </x:is>
      </x:c>
      <x:c r="I13" s="19" t="inlineStr">
        <x:is>
          <x:t xml:space="preserve">yes</x:t>
        </x:is>
      </x:c>
      <x:c r="J13" s="6" t="inlineStr">
        <x:is>
          <x:t xml:space="preserve">Cartazzi single-axle trailing truck</x:t>
        </x:is>
      </x:c>
      <x:c r="K13" s="6" t="inlineStr">
        <x:is>
          <x:t xml:space="preserve">3/bogie-flying_scotsman_trailing.png</x:t>
        </x:is>
      </x:c>
      <x:c r="L13" s="6" t="inlineStr">
        <x:is>
          <x:t xml:space="preserve">Isometric pixel-art game sprite of the Cartazzi single-axle trailing truck of the Flying Scotsman,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13" s="24" t="n"/>
    </x:row>
    <x:row r="14" ht="144" customHeight="1">
      <x:c r="A14" s="6" t="n">
        <x:v>10</x:v>
      </x:c>
      <x:c r="B14" s="6" t="inlineStr">
        <x:is>
          <x:t xml:space="preserve">ice1_bogie</x:t>
        </x:is>
      </x:c>
      <x:c r="C14" s="6" t="inlineStr">
        <x:is>
          <x:t xml:space="preserve">ICE 1</x:t>
        </x:is>
      </x:c>
      <x:c r="D14" s="9" t="n"/>
      <x:c r="E14" s="6" t="inlineStr">
        <x:is>
          <x:t xml:space="preserve">Rear bogie, Front bogie</x:t>
        </x:is>
      </x:c>
      <x:c r="F14" s="6" t="n">
        <x:v>2</x:v>
      </x:c>
      <x:c r="G14" s="6" t="inlineStr">
        <x:is>
          <x:t xml:space="preserve">disc</x:t>
        </x:is>
      </x:c>
      <x:c r="H14" s="6" t="inlineStr">
        <x:is>
          <x:t xml:space="preserve">front and rear (same truck)</x:t>
        </x:is>
      </x:c>
      <x:c r="I14" s="19" t="inlineStr">
        <x:is>
          <x:t xml:space="preserve">yes</x:t>
        </x:is>
      </x:c>
      <x:c r="J14" s="6" t="inlineStr">
        <x:is>
          <x:t xml:space="preserve">modern 2-axle power-car bogie, coil springs, grey</x:t>
        </x:is>
      </x:c>
      <x:c r="K14" s="6" t="inlineStr">
        <x:is>
          <x:t xml:space="preserve">3/bogie-ice1_bogie.png</x:t>
        </x:is>
      </x:c>
      <x:c r="L14" s="6" t="inlineStr">
        <x:is>
          <x:t xml:space="preserve">Isometric pixel-art game sprite of the modern 2-axle power-car bogie, coil springs, grey of the ICE 1,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4" s="24" t="n"/>
    </x:row>
    <x:row r="15" ht="144" customHeight="1">
      <x:c r="A15" s="6" t="n">
        <x:v>11</x:v>
      </x:c>
      <x:c r="B15" s="6" t="inlineStr">
        <x:is>
          <x:t xml:space="preserve">k4s_leading</x:t>
        </x:is>
      </x:c>
      <x:c r="C15" s="6" t="inlineStr">
        <x:is>
          <x:t xml:space="preserve">PRR K4s</x:t>
        </x:is>
      </x:c>
      <x:c r="D15" s="9" t="n"/>
      <x:c r="E15" s="6" t="inlineStr">
        <x:is>
          <x:t xml:space="preserve">Leading bogie</x:t>
        </x:is>
      </x:c>
      <x:c r="F15" s="6" t="n">
        <x:v>2</x:v>
      </x:c>
      <x:c r="G15" s="6" t="inlineStr">
        <x:is>
          <x:t xml:space="preserve">small spoked</x:t>
        </x:is>
      </x:c>
      <x:c r="H15" s="6" t="inlineStr">
        <x:is>
          <x:t xml:space="preserve">front of the engine</x:t>
        </x:is>
      </x:c>
      <x:c r="I15" s="19" t="inlineStr">
        <x:is>
          <x:t xml:space="preserve">yes</x:t>
        </x:is>
      </x:c>
      <x:c r="J15" s="6" t="inlineStr">
        <x:is>
          <x:t xml:space="preserve">4-wheel leading bogie</x:t>
        </x:is>
      </x:c>
      <x:c r="K15" s="6" t="inlineStr">
        <x:is>
          <x:t xml:space="preserve">3/bogie-k4s_leading.png</x:t>
        </x:is>
      </x:c>
      <x:c r="L15" s="6" t="inlineStr">
        <x:is>
          <x:t xml:space="preserve">Isometric pixel-art game sprite of the 4-wheel leading bogie of the PRR K4s,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15" s="24" t="n"/>
    </x:row>
    <x:row r="16" ht="144" customHeight="1">
      <x:c r="A16" s="6" t="n">
        <x:v>12</x:v>
      </x:c>
      <x:c r="B16" s="6" t="inlineStr">
        <x:is>
          <x:t xml:space="preserve">k4s_trailing</x:t>
        </x:is>
      </x:c>
      <x:c r="C16" s="6" t="inlineStr">
        <x:is>
          <x:t xml:space="preserve">PRR K4s</x:t>
        </x:is>
      </x:c>
      <x:c r="D16" s="9" t="n"/>
      <x:c r="E16" s="6" t="inlineStr">
        <x:is>
          <x:t xml:space="preserve">Trailing truck</x:t>
        </x:is>
      </x:c>
      <x:c r="F16" s="6" t="n">
        <x:v>1</x:v>
      </x:c>
      <x:c r="G16" s="6" t="inlineStr">
        <x:is>
          <x:t xml:space="preserve">spoked</x:t>
        </x:is>
      </x:c>
      <x:c r="H16" s="6" t="inlineStr">
        <x:is>
          <x:t xml:space="preserve">under the cab</x:t>
        </x:is>
      </x:c>
      <x:c r="I16" s="19" t="inlineStr">
        <x:is>
          <x:t xml:space="preserve">yes</x:t>
        </x:is>
      </x:c>
      <x:c r="J16" s="6" t="inlineStr">
        <x:is>
          <x:t xml:space="preserve">Delta single-axle trailing truck</x:t>
        </x:is>
      </x:c>
      <x:c r="K16" s="6" t="inlineStr">
        <x:is>
          <x:t xml:space="preserve">3/bogie-k4s_trailing.png</x:t>
        </x:is>
      </x:c>
      <x:c r="L16" s="6" t="inlineStr">
        <x:is>
          <x:t xml:space="preserve">Isometric pixel-art game sprite of the Delta single-axle trailing truck of the PRR K4s,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16" s="24" t="n"/>
    </x:row>
    <x:row r="17" ht="144" customHeight="1">
      <x:c r="A17" s="6" t="n">
        <x:v>13</x:v>
      </x:c>
      <x:c r="B17" s="6" t="inlineStr">
        <x:is>
          <x:t xml:space="preserve">k4s_tender</x:t>
        </x:is>
      </x:c>
      <x:c r="C17" s="6" t="inlineStr">
        <x:is>
          <x:t xml:space="preserve">PRR K4s</x:t>
        </x:is>
      </x:c>
      <x:c r="D17" s="9" t="n"/>
      <x:c r="E17" s="6" t="inlineStr">
        <x:is>
          <x:t xml:space="preserve">Tender rear truck, Tender front truck</x:t>
        </x:is>
      </x:c>
      <x:c r="F17" s="6" t="n">
        <x:v>2</x:v>
      </x:c>
      <x:c r="G17" s="6" t="inlineStr">
        <x:is>
          <x:t xml:space="preserve">disc</x:t>
        </x:is>
      </x:c>
      <x:c r="H17" s="6" t="inlineStr">
        <x:is>
          <x:t xml:space="preserve">both tender trucks</x:t>
        </x:is>
      </x:c>
      <x:c r="I17" s="19" t="inlineStr">
        <x:is>
          <x:t xml:space="preserve">yes</x:t>
        </x:is>
      </x:c>
      <x:c r="J17" s="6" t="inlineStr">
        <x:is>
          <x:t xml:space="preserve">2-axle tender truck</x:t>
        </x:is>
      </x:c>
      <x:c r="K17" s="6" t="inlineStr">
        <x:is>
          <x:t xml:space="preserve">3/bogie-k4s_tender.png</x:t>
        </x:is>
      </x:c>
      <x:c r="L17" s="6" t="inlineStr">
        <x:is>
          <x:t xml:space="preserve">Isometric pixel-art game sprite of the 2-axle tender truck of the PRR K4s,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7" s="24" t="n"/>
    </x:row>
    <x:row r="18" ht="144" customHeight="1">
      <x:c r="A18" s="6" t="n">
        <x:v>14</x:v>
      </x:c>
      <x:c r="B18" s="6" t="inlineStr">
        <x:is>
          <x:t xml:space="preserve">m62_bogie</x:t>
        </x:is>
      </x:c>
      <x:c r="C18" s="6" t="inlineStr">
        <x:is>
          <x:t xml:space="preserve">M62 Szergej</x:t>
        </x:is>
      </x:c>
      <x:c r="D18" s="9" t="n"/>
      <x:c r="E18" s="6" t="inlineStr">
        <x:is>
          <x:t xml:space="preserve">Rear bogie, Front bogie</x:t>
        </x:is>
      </x:c>
      <x:c r="F18" s="6" t="n">
        <x:v>3</x:v>
      </x:c>
      <x:c r="G18" s="6" t="inlineStr">
        <x:is>
          <x:t xml:space="preserve">disc</x:t>
        </x:is>
      </x:c>
      <x:c r="H18" s="6" t="inlineStr">
        <x:is>
          <x:t xml:space="preserve">front and rear (same truck)</x:t>
        </x:is>
      </x:c>
      <x:c r="I18" s="19" t="inlineStr">
        <x:is>
          <x:t xml:space="preserve">yes</x:t>
        </x:is>
      </x:c>
      <x:c r="J18" s="6" t="inlineStr">
        <x:is>
          <x:t xml:space="preserve">3-axle Co bogie, dark frame, coil springs</x:t>
        </x:is>
      </x:c>
      <x:c r="K18" s="6" t="inlineStr">
        <x:is>
          <x:t xml:space="preserve">3/bogie-m62_bogie.png</x:t>
        </x:is>
      </x:c>
      <x:c r="L18" s="6" t="inlineStr">
        <x:is>
          <x:t xml:space="preserve">Isometric pixel-art game sprite of the 3-axle Co bogie, dark frame, coil springs of the M62 Szergej,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18" s="24" t="n"/>
    </x:row>
    <x:row r="19" ht="144" customHeight="1">
      <x:c r="A19" s="6" t="n">
        <x:v>15</x:v>
      </x:c>
      <x:c r="B19" s="6" t="inlineStr">
        <x:is>
          <x:t xml:space="preserve">mallard_leading</x:t>
        </x:is>
      </x:c>
      <x:c r="C19" s="6" t="inlineStr">
        <x:is>
          <x:t xml:space="preserve">Mallard</x:t>
        </x:is>
      </x:c>
      <x:c r="D19" s="9" t="n"/>
      <x:c r="E19" s="6" t="inlineStr">
        <x:is>
          <x:t xml:space="preserve">Leading bogie</x:t>
        </x:is>
      </x:c>
      <x:c r="F19" s="6" t="n">
        <x:v>2</x:v>
      </x:c>
      <x:c r="G19" s="6" t="inlineStr">
        <x:is>
          <x:t xml:space="preserve">small spoked</x:t>
        </x:is>
      </x:c>
      <x:c r="H19" s="6" t="inlineStr">
        <x:is>
          <x:t xml:space="preserve">front of the engine</x:t>
        </x:is>
      </x:c>
      <x:c r="I19" s="19" t="inlineStr">
        <x:is>
          <x:t xml:space="preserve">yes</x:t>
        </x:is>
      </x:c>
      <x:c r="J19" s="6" t="inlineStr">
        <x:is>
          <x:t xml:space="preserve">4-wheel leading bogie, red wheels</x:t>
        </x:is>
      </x:c>
      <x:c r="K19" s="6" t="inlineStr">
        <x:is>
          <x:t xml:space="preserve">3/bogie-mallard_leading.png</x:t>
        </x:is>
      </x:c>
      <x:c r="L19" s="6" t="inlineStr">
        <x:is>
          <x:t xml:space="preserve">Isometric pixel-art game sprite of the 4-wheel leading bogie, red wheels of the Mallard,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19" s="24" t="n"/>
    </x:row>
    <x:row r="20" ht="144" customHeight="1">
      <x:c r="A20" s="6" t="n">
        <x:v>16</x:v>
      </x:c>
      <x:c r="B20" s="6" t="inlineStr">
        <x:is>
          <x:t xml:space="preserve">mallard_trailing</x:t>
        </x:is>
      </x:c>
      <x:c r="C20" s="6" t="inlineStr">
        <x:is>
          <x:t xml:space="preserve">Mallard</x:t>
        </x:is>
      </x:c>
      <x:c r="D20" s="9" t="n"/>
      <x:c r="E20" s="6" t="inlineStr">
        <x:is>
          <x:t xml:space="preserve">Trailing truck</x:t>
        </x:is>
      </x:c>
      <x:c r="F20" s="6" t="n">
        <x:v>1</x:v>
      </x:c>
      <x:c r="G20" s="6" t="inlineStr">
        <x:is>
          <x:t xml:space="preserve">spoked</x:t>
        </x:is>
      </x:c>
      <x:c r="H20" s="6" t="inlineStr">
        <x:is>
          <x:t xml:space="preserve">under the cab</x:t>
        </x:is>
      </x:c>
      <x:c r="I20" s="19" t="inlineStr">
        <x:is>
          <x:t xml:space="preserve">yes</x:t>
        </x:is>
      </x:c>
      <x:c r="J20" s="6" t="inlineStr">
        <x:is>
          <x:t xml:space="preserve">Cartazzi trailing truck, red wheel</x:t>
        </x:is>
      </x:c>
      <x:c r="K20" s="6" t="inlineStr">
        <x:is>
          <x:t xml:space="preserve">3/bogie-mallard_trailing.png</x:t>
        </x:is>
      </x:c>
      <x:c r="L20" s="6" t="inlineStr">
        <x:is>
          <x:t xml:space="preserve">Isometric pixel-art game sprite of the Cartazzi trailing truck, red wheel of the Mallard,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20" s="24" t="n"/>
    </x:row>
    <x:row r="21" ht="144" customHeight="1">
      <x:c r="A21" s="6" t="n">
        <x:v>17</x:v>
      </x:c>
      <x:c r="B21" s="6" t="inlineStr">
        <x:is>
          <x:t xml:space="preserve">re460_bogie</x:t>
        </x:is>
      </x:c>
      <x:c r="C21" s="6" t="inlineStr">
        <x:is>
          <x:t xml:space="preserve">SBB Re 460</x:t>
        </x:is>
      </x:c>
      <x:c r="D21" s="9" t="n"/>
      <x:c r="E21" s="6" t="inlineStr">
        <x:is>
          <x:t xml:space="preserve">Rear bogie, Front bogie</x:t>
        </x:is>
      </x:c>
      <x:c r="F21" s="6" t="n">
        <x:v>2</x:v>
      </x:c>
      <x:c r="G21" s="6" t="inlineStr">
        <x:is>
          <x:t xml:space="preserve">disc</x:t>
        </x:is>
      </x:c>
      <x:c r="H21" s="6" t="inlineStr">
        <x:is>
          <x:t xml:space="preserve">front and rear (same truck)</x:t>
        </x:is>
      </x:c>
      <x:c r="I21" s="19" t="inlineStr">
        <x:is>
          <x:t xml:space="preserve">yes</x:t>
        </x:is>
      </x:c>
      <x:c r="J21" s="6" t="inlineStr">
        <x:is>
          <x:t xml:space="preserve">modern 2-axle bogie, coil springs</x:t>
        </x:is>
      </x:c>
      <x:c r="K21" s="6" t="inlineStr">
        <x:is>
          <x:t xml:space="preserve">3/bogie-re460_bogie.png</x:t>
        </x:is>
      </x:c>
      <x:c r="L21" s="6" t="inlineStr">
        <x:is>
          <x:t xml:space="preserve">Isometric pixel-art game sprite of the modern 2-axle bogie, coil springs of the SBB Re 460,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1" s="24" t="n"/>
    </x:row>
    <x:row r="22" ht="144" customHeight="1">
      <x:c r="A22" s="6" t="n">
        <x:v>18</x:v>
      </x:c>
      <x:c r="B22" s="6" t="inlineStr">
        <x:is>
          <x:t xml:space="preserve">taurus_bogie</x:t>
        </x:is>
      </x:c>
      <x:c r="C22" s="6" t="inlineStr">
        <x:is>
          <x:t xml:space="preserve">ÖBB 1116 Taurus</x:t>
        </x:is>
      </x:c>
      <x:c r="D22" s="9" t="n"/>
      <x:c r="E22" s="6" t="inlineStr">
        <x:is>
          <x:t xml:space="preserve">Rear bogie, Front bogie</x:t>
        </x:is>
      </x:c>
      <x:c r="F22" s="6" t="n">
        <x:v>2</x:v>
      </x:c>
      <x:c r="G22" s="6" t="inlineStr">
        <x:is>
          <x:t xml:space="preserve">disc</x:t>
        </x:is>
      </x:c>
      <x:c r="H22" s="6" t="inlineStr">
        <x:is>
          <x:t xml:space="preserve">front and rear (same truck)</x:t>
        </x:is>
      </x:c>
      <x:c r="I22" s="19" t="inlineStr">
        <x:is>
          <x:t xml:space="preserve">yes</x:t>
        </x:is>
      </x:c>
      <x:c r="J22" s="6" t="inlineStr">
        <x:is>
          <x:t xml:space="preserve">modern 2-axle bogie, coil springs, grey</x:t>
        </x:is>
      </x:c>
      <x:c r="K22" s="6" t="inlineStr">
        <x:is>
          <x:t xml:space="preserve">3/bogie-taurus_bogie.png</x:t>
        </x:is>
      </x:c>
      <x:c r="L22" s="6" t="inlineStr">
        <x:is>
          <x:t xml:space="preserve">Isometric pixel-art game sprite of the modern 2-axle bogie, coil springs, grey of the ÖBB 1116 Taurus,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2" s="24" t="n"/>
    </x:row>
    <x:row r="23" ht="144" customHeight="1">
      <x:c r="A23" s="6" t="n">
        <x:v>19</x:v>
      </x:c>
      <x:c r="B23" s="6" t="inlineStr">
        <x:is>
          <x:t xml:space="preserve">tgv_bogie</x:t>
        </x:is>
      </x:c>
      <x:c r="C23" s="6" t="inlineStr">
        <x:is>
          <x:t xml:space="preserve">TGV Sud-Est</x:t>
        </x:is>
      </x:c>
      <x:c r="D23" s="9" t="n"/>
      <x:c r="E23" s="6" t="inlineStr">
        <x:is>
          <x:t xml:space="preserve">Rear bogie, Front bogie</x:t>
        </x:is>
      </x:c>
      <x:c r="F23" s="6" t="n">
        <x:v>2</x:v>
      </x:c>
      <x:c r="G23" s="6" t="inlineStr">
        <x:is>
          <x:t xml:space="preserve">disc</x:t>
        </x:is>
      </x:c>
      <x:c r="H23" s="6" t="inlineStr">
        <x:is>
          <x:t xml:space="preserve">front and rear (same truck)</x:t>
        </x:is>
      </x:c>
      <x:c r="I23" s="19" t="inlineStr">
        <x:is>
          <x:t xml:space="preserve">yes</x:t>
        </x:is>
      </x:c>
      <x:c r="J23" s="6" t="inlineStr">
        <x:is>
          <x:t xml:space="preserve">TGV power-car Y230 2-axle bogie</x:t>
        </x:is>
      </x:c>
      <x:c r="K23" s="6" t="inlineStr">
        <x:is>
          <x:t xml:space="preserve">3/bogie-tgv_bogie.png</x:t>
        </x:is>
      </x:c>
      <x:c r="L23" s="6" t="inlineStr">
        <x:is>
          <x:t xml:space="preserve">Isometric pixel-art game sprite of the TGV power-car Y230 2-axle bogie of the TGV Sud-Est,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3" s="24" t="n"/>
    </x:row>
    <x:row r="24" ht="144" customHeight="1">
      <x:c r="A24" s="6" t="n">
        <x:v>20</x:v>
      </x:c>
      <x:c r="B24" s="6" t="inlineStr">
        <x:is>
          <x:t xml:space="preserve">v63_bogie</x:t>
        </x:is>
      </x:c>
      <x:c r="C24" s="6" t="inlineStr">
        <x:is>
          <x:t xml:space="preserve">V63 Gigant</x:t>
        </x:is>
      </x:c>
      <x:c r="D24" s="9" t="n"/>
      <x:c r="E24" s="6" t="inlineStr">
        <x:is>
          <x:t xml:space="preserve">Rear bogie, Front bogie</x:t>
        </x:is>
      </x:c>
      <x:c r="F24" s="6" t="n">
        <x:v>2</x:v>
      </x:c>
      <x:c r="G24" s="6" t="inlineStr">
        <x:is>
          <x:t xml:space="preserve">disc</x:t>
        </x:is>
      </x:c>
      <x:c r="H24" s="6" t="inlineStr">
        <x:is>
          <x:t xml:space="preserve">front and rear (same truck)</x:t>
        </x:is>
      </x:c>
      <x:c r="I24" s="19" t="inlineStr">
        <x:is>
          <x:t xml:space="preserve">yes</x:t>
        </x:is>
      </x:c>
      <x:c r="J24" s="6" t="inlineStr">
        <x:is>
          <x:t xml:space="preserve">2-axle bogie as drawn (prototype Co-Co: the art shows 2 wheels per bogie)</x:t>
        </x:is>
      </x:c>
      <x:c r="K24" s="6" t="inlineStr">
        <x:is>
          <x:t xml:space="preserve">3/bogie-v63_bogie.png</x:t>
        </x:is>
      </x:c>
      <x:c r="L24" s="6" t="inlineStr">
        <x:is>
          <x:t xml:space="preserve">Isometric pixel-art game sprite of the 2-axle bogie as drawn (prototype Co-Co: the art shows 2 wheels per bogie) of the V63 Gigant,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4" s="24" t="n"/>
    </x:row>
    <x:row r="25" ht="144" customHeight="1">
      <x:c r="A25" s="6" t="n">
        <x:v>21</x:v>
      </x:c>
      <x:c r="B25" s="6" t="inlineStr">
        <x:is>
          <x:t xml:space="preserve">daylight_leading</x:t>
        </x:is>
      </x:c>
      <x:c r="C25" s="6" t="inlineStr">
        <x:is>
          <x:t xml:space="preserve">SP 4449 Daylight</x:t>
        </x:is>
      </x:c>
      <x:c r="D25" s="9" t="n"/>
      <x:c r="E25" s="6" t="inlineStr">
        <x:is>
          <x:t xml:space="preserve">Leading bogie</x:t>
        </x:is>
      </x:c>
      <x:c r="F25" s="6" t="n">
        <x:v>2</x:v>
      </x:c>
      <x:c r="G25" s="6" t="inlineStr">
        <x:is>
          <x:t xml:space="preserve">small spoked</x:t>
        </x:is>
      </x:c>
      <x:c r="H25" s="6" t="inlineStr">
        <x:is>
          <x:t xml:space="preserve">front of the engine</x:t>
        </x:is>
      </x:c>
      <x:c r="I25" s="19" t="inlineStr">
        <x:is>
          <x:t xml:space="preserve">yes</x:t>
        </x:is>
      </x:c>
      <x:c r="J25" s="6" t="inlineStr">
        <x:is>
          <x:t xml:space="preserve">4-wheel leading bogie</x:t>
        </x:is>
      </x:c>
      <x:c r="K25" s="6" t="inlineStr">
        <x:is>
          <x:t xml:space="preserve">4/bogie-daylight_leading.png</x:t>
        </x:is>
      </x:c>
      <x:c r="L25" s="6" t="inlineStr">
        <x:is>
          <x:t xml:space="preserve">Isometric pixel-art game sprite of the 4-wheel leading bogie of the SP 4449 Daylight,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25" s="24" t="n"/>
    </x:row>
    <x:row r="26" ht="144" customHeight="1">
      <x:c r="A26" s="6" t="n">
        <x:v>22</x:v>
      </x:c>
      <x:c r="B26" s="6" t="inlineStr">
        <x:is>
          <x:t xml:space="preserve">daylight_trailing</x:t>
        </x:is>
      </x:c>
      <x:c r="C26" s="6" t="inlineStr">
        <x:is>
          <x:t xml:space="preserve">SP 4449 Daylight</x:t>
        </x:is>
      </x:c>
      <x:c r="D26" s="9" t="n"/>
      <x:c r="E26" s="6" t="inlineStr">
        <x:is>
          <x:t xml:space="preserve">Trailing truck</x:t>
        </x:is>
      </x:c>
      <x:c r="F26" s="6" t="n">
        <x:v>2</x:v>
      </x:c>
      <x:c r="G26" s="6" t="inlineStr">
        <x:is>
          <x:t xml:space="preserve">spoked</x:t>
        </x:is>
      </x:c>
      <x:c r="H26" s="6" t="inlineStr">
        <x:is>
          <x:t xml:space="preserve">under the cab</x:t>
        </x:is>
      </x:c>
      <x:c r="I26" s="19" t="inlineStr">
        <x:is>
          <x:t xml:space="preserve">yes</x:t>
        </x:is>
      </x:c>
      <x:c r="J26" s="6" t="inlineStr">
        <x:is>
          <x:t xml:space="preserve">4-wheel trailing truck</x:t>
        </x:is>
      </x:c>
      <x:c r="K26" s="6" t="inlineStr">
        <x:is>
          <x:t xml:space="preserve">4/bogie-daylight_trailing.png</x:t>
        </x:is>
      </x:c>
      <x:c r="L26" s="6" t="inlineStr">
        <x:is>
          <x:t xml:space="preserve">Isometric pixel-art game sprite of the 4-wheel trailing truck of the SP 4449 Daylight,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(spoked wheels), axle boxes, springs and frame, nothing hidden. The whole bogie centred in frame with a wide margin. Flat pure magenta background (#FF00FF), no shadow, no glow, no track, no rails, no ground, no text. 1536x1024 PNG.</x:t>
        </x:is>
      </x:c>
      <x:c r="M26" s="24" t="n"/>
    </x:row>
    <x:row r="27" ht="144" customHeight="1">
      <x:c r="A27" s="6" t="n">
        <x:v>23</x:v>
      </x:c>
      <x:c r="B27" s="6" t="inlineStr">
        <x:is>
          <x:t xml:space="preserve">daylight_tender_rear</x:t>
        </x:is>
      </x:c>
      <x:c r="C27" s="6" t="inlineStr">
        <x:is>
          <x:t xml:space="preserve">SP 4449 Daylight</x:t>
        </x:is>
      </x:c>
      <x:c r="D27" s="9" t="n"/>
      <x:c r="E27" s="6" t="inlineStr">
        <x:is>
          <x:t xml:space="preserve">Tender rear truck</x:t>
        </x:is>
      </x:c>
      <x:c r="F27" s="6" t="n">
        <x:v>3</x:v>
      </x:c>
      <x:c r="G27" s="6" t="inlineStr">
        <x:is>
          <x:t xml:space="preserve">disc</x:t>
        </x:is>
      </x:c>
      <x:c r="H27" s="6" t="inlineStr">
        <x:is>
          <x:t xml:space="preserve">tender rear (3 axles as drawn)</x:t>
        </x:is>
      </x:c>
      <x:c r="I27" s="19" t="inlineStr">
        <x:is>
          <x:t xml:space="preserve">yes</x:t>
        </x:is>
      </x:c>
      <x:c r="J27" s="6" t="inlineStr">
        <x:is>
          <x:t xml:space="preserve">3-axle tender truck, cast frame</x:t>
        </x:is>
      </x:c>
      <x:c r="K27" s="6" t="inlineStr">
        <x:is>
          <x:t xml:space="preserve">4/bogie-daylight_tender_rear.png</x:t>
        </x:is>
      </x:c>
      <x:c r="L27" s="6" t="inlineStr">
        <x:is>
          <x:t xml:space="preserve">Isometric pixel-art game sprite of the 3-axle tender truck, cast frame of the SP 4449 Daylight, on its own: the 3-axle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27" s="24" t="n"/>
    </x:row>
    <x:row r="28" ht="144" customHeight="1">
      <x:c r="A28" s="6" t="n">
        <x:v>24</x:v>
      </x:c>
      <x:c r="B28" s="6" t="inlineStr">
        <x:is>
          <x:t xml:space="preserve">daylight_tender_front</x:t>
        </x:is>
      </x:c>
      <x:c r="C28" s="6" t="inlineStr">
        <x:is>
          <x:t xml:space="preserve">SP 4449 Daylight</x:t>
        </x:is>
      </x:c>
      <x:c r="D28" s="9" t="n"/>
      <x:c r="E28" s="6" t="inlineStr">
        <x:is>
          <x:t xml:space="preserve">Tender front truck</x:t>
        </x:is>
      </x:c>
      <x:c r="F28" s="6" t="n">
        <x:v>2</x:v>
      </x:c>
      <x:c r="G28" s="6" t="inlineStr">
        <x:is>
          <x:t xml:space="preserve">disc</x:t>
        </x:is>
      </x:c>
      <x:c r="H28" s="6" t="inlineStr">
        <x:is>
          <x:t xml:space="preserve">tender front (2 axles as drawn)</x:t>
        </x:is>
      </x:c>
      <x:c r="I28" s="19" t="inlineStr">
        <x:is>
          <x:t xml:space="preserve">yes</x:t>
        </x:is>
      </x:c>
      <x:c r="J28" s="6" t="inlineStr">
        <x:is>
          <x:t xml:space="preserve">2-axle tender truck (drawn 3+2: confirm against the video)</x:t>
        </x:is>
      </x:c>
      <x:c r="K28" s="6" t="inlineStr">
        <x:is>
          <x:t xml:space="preserve">4/bogie-daylight_tender_front.png</x:t>
        </x:is>
      </x:c>
      <x:c r="L28" s="6" t="inlineStr">
        <x:is>
          <x:t xml:space="preserve">Isometric pixel-art game sprite of the 2-axle tender truck (drawn 3+2: confirm against the video) of the SP 4449 Daylight,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8" s="24" t="n"/>
    </x:row>
    <x:row r="29" ht="144" customHeight="1">
      <x:c r="A29" s="6" t="n">
        <x:v>25</x:v>
      </x:c>
      <x:c r="B29" s="6" t="inlineStr">
        <x:is>
          <x:t xml:space="preserve">dda40x_truck</x:t>
        </x:is>
      </x:c>
      <x:c r="C29" s="6" t="inlineStr">
        <x:is>
          <x:t xml:space="preserve">DDA40X Centennial</x:t>
        </x:is>
      </x:c>
      <x:c r="D29" s="9" t="n"/>
      <x:c r="E29" s="6" t="inlineStr">
        <x:is>
          <x:t xml:space="preserve">Rear truck, Middle truck, Front truck</x:t>
        </x:is>
      </x:c>
      <x:c r="F29" s="6" t="n">
        <x:v>3</x:v>
      </x:c>
      <x:c r="G29" s="6" t="inlineStr">
        <x:is>
          <x:t xml:space="preserve">disc</x:t>
        </x:is>
      </x:c>
      <x:c r="H29" s="6" t="inlineStr">
        <x:is>
          <x:t xml:space="preserve">all three (same truck, as drawn C-C-C)</x:t>
        </x:is>
      </x:c>
      <x:c r="I29" s="19" t="inlineStr">
        <x:is>
          <x:t xml:space="preserve">yes</x:t>
        </x:is>
      </x:c>
      <x:c r="J29" s="6" t="inlineStr">
        <x:is>
          <x:t xml:space="preserve">3-axle truck as drawn; the game data says 2 x 4-axle D trucks: decide which before the image</x:t>
        </x:is>
      </x:c>
      <x:c r="K29" s="6" t="inlineStr">
        <x:is>
          <x:t xml:space="preserve">4/bogie-dda40x_truck.png</x:t>
        </x:is>
      </x:c>
      <x:c r="L29" s="6" t="inlineStr">
        <x:is>
          <x:t xml:space="preserve">Isometric pixel-art game sprite of the 3-axle truck as drawn; the game data says 2 x 4-axle D trucks: decide which before the image of the DDA40X Centennial,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29" s="24" t="n"/>
    </x:row>
    <x:row r="30" ht="144" customHeight="1">
      <x:c r="A30" s="6" t="n">
        <x:v>26</x:v>
      </x:c>
      <x:c r="B30" s="6" t="inlineStr">
        <x:is>
          <x:t xml:space="preserve">gg1_unit</x:t>
        </x:is>
      </x:c>
      <x:c r="C30" s="6" t="inlineStr">
        <x:is>
          <x:t xml:space="preserve">PRR GG1</x:t>
        </x:is>
      </x:c>
      <x:c r="D30" s="9" t="n"/>
      <x:c r="E30" s="6" t="inlineStr">
        <x:is>
          <x:t xml:space="preserve">Front running gear, Rear running gear</x:t>
        </x:is>
      </x:c>
      <x:c r="F30" s="6" t="n">
        <x:v>5</x:v>
      </x:c>
      <x:c r="G30" s="6" t="inlineStr">
        <x:is>
          <x:t xml:space="preserve">drivers + guide</x:t>
        </x:is>
      </x:c>
      <x:c r="H30" s="6" t="inlineStr">
        <x:is>
          <x:t xml:space="preserve">front unit; rear unit = reversed</x:t>
        </x:is>
      </x:c>
      <x:c r="I30" s="19" t="inlineStr">
        <x:is>
          <x:t xml:space="preserve">yes</x:t>
        </x:is>
      </x:c>
      <x:c r="J30" s="6" t="inlineStr">
        <x:is>
          <x:t xml:space="preserve">2-axle guide truck + 3 coupled drivers on one frame</x:t>
        </x:is>
      </x:c>
      <x:c r="K30" s="6" t="inlineStr">
        <x:is>
          <x:t xml:space="preserve">4/bogie-gg1_unit.png</x:t>
        </x:is>
      </x:c>
      <x:c r="L30" s="6" t="inlineStr">
        <x:is>
          <x:t xml:space="preserve">Isometric pixel-art game sprite of the 2-axle guide truck + 3 coupled drivers on one frame of the PRR GG1, on its own: the 5-axle engine unit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5 wheel sets (drivers + guide wheels), axle boxes, springs and frame, nothing hidden. The whole bogie centred in frame with a wide margin. Flat pure magenta background (#FF00FF), no shadow, no glow, no track, no rails, no ground, no text. 1536x1024 PNG.</x:t>
        </x:is>
      </x:c>
      <x:c r="M30" s="24" t="n"/>
    </x:row>
    <x:row r="31" ht="144" customHeight="1">
      <x:c r="A31" s="6" t="n">
        <x:v>27</x:v>
      </x:c>
      <x:c r="B31" s="6" t="inlineStr">
        <x:is>
          <x:t xml:space="preserve">mav424_leading</x:t>
        </x:is>
      </x:c>
      <x:c r="C31" s="6" t="inlineStr">
        <x:is>
          <x:t xml:space="preserve">MÁV 424 Bivaly</x:t>
        </x:is>
      </x:c>
      <x:c r="D31" s="9" t="n"/>
      <x:c r="E31" s="6" t="inlineStr">
        <x:is>
          <x:t xml:space="preserve">Leading bogie</x:t>
        </x:is>
      </x:c>
      <x:c r="F31" s="6" t="n">
        <x:v>2</x:v>
      </x:c>
      <x:c r="G31" s="6" t="inlineStr">
        <x:is>
          <x:t xml:space="preserve">small spoked</x:t>
        </x:is>
      </x:c>
      <x:c r="H31" s="6" t="inlineStr">
        <x:is>
          <x:t xml:space="preserve">front of the engine</x:t>
        </x:is>
      </x:c>
      <x:c r="I31" s="19" t="inlineStr">
        <x:is>
          <x:t xml:space="preserve">yes</x:t>
        </x:is>
      </x:c>
      <x:c r="J31" s="6" t="inlineStr">
        <x:is>
          <x:t xml:space="preserve">4-wheel leading bogie, red wheels</x:t>
        </x:is>
      </x:c>
      <x:c r="K31" s="6" t="inlineStr">
        <x:is>
          <x:t xml:space="preserve">4/bogie-mav424_leading.png</x:t>
        </x:is>
      </x:c>
      <x:c r="L31" s="6" t="inlineStr">
        <x:is>
          <x:t xml:space="preserve">Isometric pixel-art game sprite of the 4-wheel leading bogie, red wheels of the MÁV 424 Bivaly,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31" s="24" t="n"/>
    </x:row>
    <x:row r="32" ht="144" customHeight="1">
      <x:c r="A32" s="6" t="n">
        <x:v>28</x:v>
      </x:c>
      <x:c r="B32" s="6" t="inlineStr">
        <x:is>
          <x:t xml:space="preserve">mav424_tender</x:t>
        </x:is>
      </x:c>
      <x:c r="C32" s="6" t="inlineStr">
        <x:is>
          <x:t xml:space="preserve">MÁV 424 Bivaly</x:t>
        </x:is>
      </x:c>
      <x:c r="D32" s="9" t="n"/>
      <x:c r="E32" s="6" t="inlineStr">
        <x:is>
          <x:t xml:space="preserve">Tender rear bogie, Tender front bogie</x:t>
        </x:is>
      </x:c>
      <x:c r="F32" s="6" t="n">
        <x:v>2</x:v>
      </x:c>
      <x:c r="G32" s="6" t="inlineStr">
        <x:is>
          <x:t xml:space="preserve">disc</x:t>
        </x:is>
      </x:c>
      <x:c r="H32" s="6" t="inlineStr">
        <x:is>
          <x:t xml:space="preserve">both tender bogies</x:t>
        </x:is>
      </x:c>
      <x:c r="I32" s="19" t="inlineStr">
        <x:is>
          <x:t xml:space="preserve">yes</x:t>
        </x:is>
      </x:c>
      <x:c r="J32" s="6" t="inlineStr">
        <x:is>
          <x:t xml:space="preserve">2-axle tender bogie</x:t>
        </x:is>
      </x:c>
      <x:c r="K32" s="6" t="inlineStr">
        <x:is>
          <x:t xml:space="preserve">4/bogie-mav424_tender.png</x:t>
        </x:is>
      </x:c>
      <x:c r="L32" s="6" t="inlineStr">
        <x:is>
          <x:t xml:space="preserve">Isometric pixel-art game sprite of the 2-axle tender bogie of the MÁV 424 Bivaly,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32" s="24" t="n"/>
    </x:row>
    <x:row r="33" ht="144" customHeight="1">
      <x:c r="A33" s="6" t="n">
        <x:v>29</x:v>
      </x:c>
      <x:c r="B33" s="6" t="inlineStr">
        <x:is>
          <x:t xml:space="preserve">nine_f_pony</x:t>
        </x:is>
      </x:c>
      <x:c r="C33" s="6" t="inlineStr">
        <x:is>
          <x:t xml:space="preserve">BR 9F</x:t>
        </x:is>
      </x:c>
      <x:c r="D33" s="9" t="n"/>
      <x:c r="E33" s="6" t="inlineStr">
        <x:is>
          <x:t xml:space="preserve">Pony truck</x:t>
        </x:is>
      </x:c>
      <x:c r="F33" s="6" t="n">
        <x:v>1</x:v>
      </x:c>
      <x:c r="G33" s="6" t="inlineStr">
        <x:is>
          <x:t xml:space="preserve">small spoked</x:t>
        </x:is>
      </x:c>
      <x:c r="H33" s="6" t="inlineStr">
        <x:is>
          <x:t xml:space="preserve">front of the engine</x:t>
        </x:is>
      </x:c>
      <x:c r="I33" s="19" t="inlineStr">
        <x:is>
          <x:t xml:space="preserve">yes</x:t>
        </x:is>
      </x:c>
      <x:c r="J33" s="6" t="inlineStr">
        <x:is>
          <x:t xml:space="preserve">single-axle pony truck</x:t>
        </x:is>
      </x:c>
      <x:c r="K33" s="6" t="inlineStr">
        <x:is>
          <x:t xml:space="preserve">4/bogie-nine_f_pony.png</x:t>
        </x:is>
      </x:c>
      <x:c r="L33" s="6" t="inlineStr">
        <x:is>
          <x:t xml:space="preserve">Isometric pixel-art game sprite of the single-axle pony truck of the BR 9F,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(small spoked wheels), axle boxes, springs and frame, nothing hidden. The whole bogie centred in frame with a wide margin. Flat pure magenta background (#FF00FF), no shadow, no glow, no track, no rails, no ground, no text. 1536x1024 PNG.</x:t>
        </x:is>
      </x:c>
      <x:c r="M33" s="24" t="n"/>
    </x:row>
    <x:row r="34" ht="144" customHeight="1">
      <x:c r="A34" s="6" t="n">
        <x:v>30</x:v>
      </x:c>
      <x:c r="B34" s="6" t="inlineStr">
        <x:is>
          <x:t xml:space="preserve">sd40_truck</x:t>
        </x:is>
      </x:c>
      <x:c r="C34" s="6" t="inlineStr">
        <x:is>
          <x:t xml:space="preserve">EMD SD40-2</x:t>
        </x:is>
      </x:c>
      <x:c r="D34" s="9" t="n"/>
      <x:c r="E34" s="6" t="inlineStr">
        <x:is>
          <x:t xml:space="preserve">Rear truck, Front truck</x:t>
        </x:is>
      </x:c>
      <x:c r="F34" s="6" t="n">
        <x:v>3</x:v>
      </x:c>
      <x:c r="G34" s="6" t="inlineStr">
        <x:is>
          <x:t xml:space="preserve">disc</x:t>
        </x:is>
      </x:c>
      <x:c r="H34" s="6" t="inlineStr">
        <x:is>
          <x:t xml:space="preserve">front and rear (same Flexicoil C truck)</x:t>
        </x:is>
      </x:c>
      <x:c r="I34" s="19" t="inlineStr">
        <x:is>
          <x:t xml:space="preserve">yes</x:t>
        </x:is>
      </x:c>
      <x:c r="J34" s="6" t="inlineStr">
        <x:is>
          <x:t xml:space="preserve">EMD HT-C 3-axle truck</x:t>
        </x:is>
      </x:c>
      <x:c r="K34" s="6" t="inlineStr">
        <x:is>
          <x:t xml:space="preserve">4/bogie-sd40_truck.png</x:t>
        </x:is>
      </x:c>
      <x:c r="L34" s="6" t="inlineStr">
        <x:is>
          <x:t xml:space="preserve">Isometric pixel-art game sprite of the EMD HT-C 3-axle truck of the EMD SD40-2,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34" s="24" t="n"/>
    </x:row>
    <x:row r="35" ht="144" customHeight="1">
      <x:c r="A35" s="6" t="n">
        <x:v>31</x:v>
      </x:c>
      <x:c r="B35" s="6" t="inlineStr">
        <x:is>
          <x:t xml:space="preserve">big_boy_leading</x:t>
        </x:is>
      </x:c>
      <x:c r="C35" s="6" t="inlineStr">
        <x:is>
          <x:t xml:space="preserve">Big Boy 4014</x:t>
        </x:is>
      </x:c>
      <x:c r="D35" s="9" t="n"/>
      <x:c r="E35" s="6" t="inlineStr">
        <x:is>
          <x:t xml:space="preserve">Leading truck</x:t>
        </x:is>
      </x:c>
      <x:c r="F35" s="6" t="n">
        <x:v>2</x:v>
      </x:c>
      <x:c r="G35" s="6" t="inlineStr">
        <x:is>
          <x:t xml:space="preserve">small spoked</x:t>
        </x:is>
      </x:c>
      <x:c r="H35" s="6" t="inlineStr">
        <x:is>
          <x:t xml:space="preserve">front of the front engine</x:t>
        </x:is>
      </x:c>
      <x:c r="I35" s="19" t="inlineStr">
        <x:is>
          <x:t xml:space="preserve">yes</x:t>
        </x:is>
      </x:c>
      <x:c r="J35" s="6" t="inlineStr">
        <x:is>
          <x:t xml:space="preserve">4-wheel leading truck</x:t>
        </x:is>
      </x:c>
      <x:c r="K35" s="6" t="inlineStr">
        <x:is>
          <x:t xml:space="preserve">5/bogie-big_boy_leading.png</x:t>
        </x:is>
      </x:c>
      <x:c r="L35" s="6" t="inlineStr">
        <x:is>
          <x:t xml:space="preserve">Isometric pixel-art game sprite of the 4-wheel leading truck of the Big Boy 4014,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35" s="24" t="n"/>
    </x:row>
    <x:row r="36" ht="144" customHeight="1">
      <x:c r="A36" s="6" t="n">
        <x:v>32</x:v>
      </x:c>
      <x:c r="B36" s="6" t="inlineStr">
        <x:is>
          <x:t xml:space="preserve">big_boy_trailing</x:t>
        </x:is>
      </x:c>
      <x:c r="C36" s="6" t="inlineStr">
        <x:is>
          <x:t xml:space="preserve">Big Boy 4014</x:t>
        </x:is>
      </x:c>
      <x:c r="D36" s="9" t="n"/>
      <x:c r="E36" s="6" t="inlineStr">
        <x:is>
          <x:t xml:space="preserve">Trailing truck</x:t>
        </x:is>
      </x:c>
      <x:c r="F36" s="6" t="n">
        <x:v>2</x:v>
      </x:c>
      <x:c r="G36" s="6" t="inlineStr">
        <x:is>
          <x:t xml:space="preserve">spoked</x:t>
        </x:is>
      </x:c>
      <x:c r="H36" s="6" t="inlineStr">
        <x:is>
          <x:t xml:space="preserve">under the firebox (2 axles, 1 visible)</x:t>
        </x:is>
      </x:c>
      <x:c r="I36" s="19" t="inlineStr">
        <x:is>
          <x:t xml:space="preserve">yes</x:t>
        </x:is>
      </x:c>
      <x:c r="J36" s="6" t="inlineStr">
        <x:is>
          <x:t xml:space="preserve">4-wheel trailing truck</x:t>
        </x:is>
      </x:c>
      <x:c r="K36" s="6" t="inlineStr">
        <x:is>
          <x:t xml:space="preserve">5/bogie-big_boy_trailing.png</x:t>
        </x:is>
      </x:c>
      <x:c r="L36" s="6" t="inlineStr">
        <x:is>
          <x:t xml:space="preserve">Isometric pixel-art game sprite of the 4-wheel trailing truck of the Big Boy 4014,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(spoked wheels), axle boxes, springs and frame, nothing hidden. The whole bogie centred in frame with a wide margin. Flat pure magenta background (#FF00FF), no shadow, no glow, no track, no rails, no ground, no text. 1536x1024 PNG.</x:t>
        </x:is>
      </x:c>
      <x:c r="M36" s="24" t="n"/>
    </x:row>
    <x:row r="37" ht="144" customHeight="1">
      <x:c r="A37" s="6" t="n">
        <x:v>33</x:v>
      </x:c>
      <x:c r="B37" s="6" t="inlineStr">
        <x:is>
          <x:t xml:space="preserve">big_boy_front_engine</x:t>
        </x:is>
      </x:c>
      <x:c r="C37" s="6" t="inlineStr">
        <x:is>
          <x:t xml:space="preserve">Big Boy 4014</x:t>
        </x:is>
      </x:c>
      <x:c r="D37" s="9" t="n"/>
      <x:c r="E37" s="6" t="inlineStr">
        <x:is>
          <x:t xml:space="preserve">Front engine</x:t>
        </x:is>
      </x:c>
      <x:c r="F37" s="6" t="n">
        <x:v>4</x:v>
      </x:c>
      <x:c r="G37" s="6" t="inlineStr">
        <x:is>
          <x:t xml:space="preserve">drivers</x:t>
        </x:is>
      </x:c>
      <x:c r="H37" s="6" t="inlineStr">
        <x:is>
          <x:t xml:space="preserve">the articulated front engine unit</x:t>
        </x:is>
      </x:c>
      <x:c r="I37" s="19" t="inlineStr">
        <x:is>
          <x:t xml:space="preserve">yes</x:t>
        </x:is>
      </x:c>
      <x:c r="J37" s="6" t="inlineStr">
        <x:is>
          <x:t xml:space="preserve">4 coupled drivers with cylinders and rods on their own frame</x:t>
        </x:is>
      </x:c>
      <x:c r="K37" s="6" t="inlineStr">
        <x:is>
          <x:t xml:space="preserve">5/bogie-big_boy_front_engine.png</x:t>
        </x:is>
      </x:c>
      <x:c r="L37" s="6" t="inlineStr">
        <x:is>
          <x:t xml:space="preserve">Isometric pixel-art game sprite of the 4 coupled drivers with cylinders and rods on their own frame of the Big Boy 4014, on its own: the 4-axle engine unit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4 wheel sets (drivers wheels), axle boxes, springs and frame, nothing hidden. The whole bogie centred in frame with a wide margin. Flat pure magenta background (#FF00FF), no shadow, no glow, no track, no rails, no ground, no text. 1536x1024 PNG.</x:t>
        </x:is>
      </x:c>
      <x:c r="M37" s="24" t="n"/>
    </x:row>
    <x:row r="38" ht="144" customHeight="1">
      <x:c r="A38" s="6" t="n">
        <x:v>34</x:v>
      </x:c>
      <x:c r="B38" s="6" t="inlineStr">
        <x:is>
          <x:t xml:space="preserve">big_boy_tender</x:t>
        </x:is>
      </x:c>
      <x:c r="C38" s="6" t="inlineStr">
        <x:is>
          <x:t xml:space="preserve">Big Boy 4014</x:t>
        </x:is>
      </x:c>
      <x:c r="D38" s="9" t="n"/>
      <x:c r="E38" s="6" t="inlineStr">
        <x:is>
          <x:t xml:space="preserve">Tender front truck</x:t>
        </x:is>
      </x:c>
      <x:c r="F38" s="6" t="n">
        <x:v>2</x:v>
      </x:c>
      <x:c r="G38" s="6" t="inlineStr">
        <x:is>
          <x:t xml:space="preserve">disc</x:t>
        </x:is>
      </x:c>
      <x:c r="H38" s="6" t="inlineStr">
        <x:is>
          <x:t xml:space="preserve">tender front truck</x:t>
        </x:is>
      </x:c>
      <x:c r="I38" s="19" t="inlineStr">
        <x:is>
          <x:t xml:space="preserve">yes</x:t>
        </x:is>
      </x:c>
      <x:c r="J38" s="6" t="inlineStr">
        <x:is>
          <x:t xml:space="preserve">2-axle tender truck</x:t>
        </x:is>
      </x:c>
      <x:c r="K38" s="6" t="inlineStr">
        <x:is>
          <x:t xml:space="preserve">5/bogie-big_boy_tender.png</x:t>
        </x:is>
      </x:c>
      <x:c r="L38" s="6" t="inlineStr">
        <x:is>
          <x:t xml:space="preserve">Isometric pixel-art game sprite of the 2-axle tender truck of the Big Boy 4014,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38" s="24" t="n"/>
    </x:row>
    <x:row r="39" ht="144" customHeight="1">
      <x:c r="A39" s="6" t="n">
        <x:v>35</x:v>
      </x:c>
      <x:c r="B39" s="6" t="inlineStr">
        <x:is>
          <x:t xml:space="preserve">koutetsujou_bogie</x:t>
        </x:is>
      </x:c>
      <x:c r="C39" s="6" t="inlineStr">
        <x:is>
          <x:t xml:space="preserve">Koutetsujou (armoured train)</x:t>
        </x:is>
      </x:c>
      <x:c r="D39" s="9" t="n"/>
      <x:c r="E39" s="6" t="inlineStr">
        <x:is>
          <x:t xml:space="preserve">Rear bogie, Rear-middle bogie, Front-middle bogie, Front bogie</x:t>
        </x:is>
      </x:c>
      <x:c r="F39" s="6" t="n">
        <x:v>3</x:v>
      </x:c>
      <x:c r="G39" s="6" t="inlineStr">
        <x:is>
          <x:t xml:space="preserve">disc</x:t>
        </x:is>
      </x:c>
      <x:c r="H39" s="6" t="inlineStr">
        <x:is>
          <x:t xml:space="preserve">all four (same truck)</x:t>
        </x:is>
      </x:c>
      <x:c r="I39" s="19" t="inlineStr">
        <x:is>
          <x:t xml:space="preserve">yes</x:t>
        </x:is>
      </x:c>
      <x:c r="J39" s="6" t="inlineStr">
        <x:is>
          <x:t xml:space="preserve">heavy 3-axle armoured-train bogie (mostly behind skirts)</x:t>
        </x:is>
      </x:c>
      <x:c r="K39" s="6" t="inlineStr">
        <x:is>
          <x:t xml:space="preserve">6/bogie-koutetsujou_bogie.png</x:t>
        </x:is>
      </x:c>
      <x:c r="L39" s="6" t="inlineStr">
        <x:is>
          <x:t xml:space="preserve">Isometric pixel-art game sprite of the heavy 3-axle armoured-train bogie (mostly behind skirts) of the Koutetsujou (armoured train),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39" s="24" t="n"/>
    </x:row>
    <x:row r="40" ht="144" customHeight="1">
      <x:c r="A40" s="6" t="n">
        <x:v>36</x:v>
      </x:c>
      <x:c r="B40" s="6" t="inlineStr">
        <x:is>
          <x:t xml:space="preserve">general_leading</x:t>
        </x:is>
      </x:c>
      <x:c r="C40" s="6" t="inlineStr">
        <x:is>
          <x:t xml:space="preserve">The General</x:t>
        </x:is>
      </x:c>
      <x:c r="D40" s="9" t="n"/>
      <x:c r="E40" s="6" t="inlineStr">
        <x:is>
          <x:t xml:space="preserve">Leading truck</x:t>
        </x:is>
      </x:c>
      <x:c r="F40" s="6" t="n">
        <x:v>2</x:v>
      </x:c>
      <x:c r="G40" s="6" t="inlineStr">
        <x:is>
          <x:t xml:space="preserve">small spoked</x:t>
        </x:is>
      </x:c>
      <x:c r="H40" s="6" t="inlineStr">
        <x:is>
          <x:t xml:space="preserve">front of the engine</x:t>
        </x:is>
      </x:c>
      <x:c r="I40" s="25" t="inlineStr">
        <x:is>
          <x:t xml:space="preserve">if size 2+</x:t>
        </x:is>
      </x:c>
      <x:c r="J40" s="6" t="inlineStr">
        <x:is>
          <x:t xml:space="preserve">4-wheel leading truck</x:t>
        </x:is>
      </x:c>
      <x:c r="K40" s="6" t="inlineStr">
        <x:is>
          <x:t xml:space="preserve">2/bogie-general_leading.png</x:t>
        </x:is>
      </x:c>
      <x:c r="L40" s="6" t="inlineStr">
        <x:is>
          <x:t xml:space="preserve">Isometric pixel-art game sprite of the 4-wheel leading truck of the The General,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40" s="24" t="n"/>
    </x:row>
    <x:row r="41" ht="144" customHeight="1">
      <x:c r="A41" s="6" t="n">
        <x:v>37</x:v>
      </x:c>
      <x:c r="B41" s="6" t="inlineStr">
        <x:is>
          <x:t xml:space="preserve">jupiter_leading</x:t>
        </x:is>
      </x:c>
      <x:c r="C41" s="6" t="inlineStr">
        <x:is>
          <x:t xml:space="preserve">Jupiter</x:t>
        </x:is>
      </x:c>
      <x:c r="D41" s="9" t="n"/>
      <x:c r="E41" s="6" t="inlineStr">
        <x:is>
          <x:t xml:space="preserve">Leading truck</x:t>
        </x:is>
      </x:c>
      <x:c r="F41" s="6" t="n">
        <x:v>2</x:v>
      </x:c>
      <x:c r="G41" s="6" t="inlineStr">
        <x:is>
          <x:t xml:space="preserve">small spoked</x:t>
        </x:is>
      </x:c>
      <x:c r="H41" s="6" t="inlineStr">
        <x:is>
          <x:t xml:space="preserve">front of the engine</x:t>
        </x:is>
      </x:c>
      <x:c r="I41" s="25" t="inlineStr">
        <x:is>
          <x:t xml:space="preserve">if size 2+</x:t>
        </x:is>
      </x:c>
      <x:c r="J41" s="6" t="inlineStr">
        <x:is>
          <x:t xml:space="preserve">4-wheel leading truck</x:t>
        </x:is>
      </x:c>
      <x:c r="K41" s="6" t="inlineStr">
        <x:is>
          <x:t xml:space="preserve">2/bogie-jupiter_leading.png</x:t>
        </x:is>
      </x:c>
      <x:c r="L41" s="6" t="inlineStr">
        <x:is>
          <x:t xml:space="preserve">Isometric pixel-art game sprite of the 4-wheel leading truck of the Jupiter,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41" s="24" t="n"/>
    </x:row>
    <x:row r="42" ht="144" customHeight="1">
      <x:c r="A42" s="6" t="n">
        <x:v>38</x:v>
      </x:c>
      <x:c r="B42" s="6" t="inlineStr">
        <x:is>
          <x:t xml:space="preserve">sw1_truck</x:t>
        </x:is>
      </x:c>
      <x:c r="C42" s="6" t="inlineStr">
        <x:is>
          <x:t xml:space="preserve">EMD SW1</x:t>
        </x:is>
      </x:c>
      <x:c r="D42" s="9" t="n"/>
      <x:c r="E42" s="6" t="inlineStr">
        <x:is>
          <x:t xml:space="preserve">Rear bogie, Front bogie</x:t>
        </x:is>
      </x:c>
      <x:c r="F42" s="6" t="n">
        <x:v>2</x:v>
      </x:c>
      <x:c r="G42" s="6" t="inlineStr">
        <x:is>
          <x:t xml:space="preserve">disc</x:t>
        </x:is>
      </x:c>
      <x:c r="H42" s="6" t="inlineStr">
        <x:is>
          <x:t xml:space="preserve">front and rear (same truck)</x:t>
        </x:is>
      </x:c>
      <x:c r="I42" s="25" t="inlineStr">
        <x:is>
          <x:t xml:space="preserve">if size 2+</x:t>
        </x:is>
      </x:c>
      <x:c r="J42" s="6" t="inlineStr">
        <x:is>
          <x:t xml:space="preserve">AAR-A 2-axle truck</x:t>
        </x:is>
      </x:c>
      <x:c r="K42" s="6" t="inlineStr">
        <x:is>
          <x:t xml:space="preserve">2/bogie-sw1_truck.png</x:t>
        </x:is>
      </x:c>
      <x:c r="L42" s="6" t="inlineStr">
        <x:is>
          <x:t xml:space="preserve">Isometric pixel-art game sprite of the AAR-A 2-axle truck of the EMD SW1,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42" s="24" t="n"/>
    </x:row>
    <x:row r="43" ht="144" customHeight="1">
      <x:c r="A43" s="6" t="n">
        <x:v>39</x:v>
      </x:c>
      <x:c r="B43" s="6" t="inlineStr">
        <x:is>
          <x:t xml:space="preserve">mk45_bogie</x:t>
        </x:is>
      </x:c>
      <x:c r="C43" s="6" t="inlineStr">
        <x:is>
          <x:t xml:space="preserve">MÁV Mk45</x:t>
        </x:is>
      </x:c>
      <x:c r="D43" s="9" t="n"/>
      <x:c r="E43" s="6" t="inlineStr">
        <x:is>
          <x:t xml:space="preserve">Rear bogie, Front bogie</x:t>
        </x:is>
      </x:c>
      <x:c r="F43" s="6" t="n">
        <x:v>2</x:v>
      </x:c>
      <x:c r="G43" s="6" t="inlineStr">
        <x:is>
          <x:t xml:space="preserve">disc</x:t>
        </x:is>
      </x:c>
      <x:c r="H43" s="6" t="inlineStr">
        <x:is>
          <x:t xml:space="preserve">front and rear (same truck)</x:t>
        </x:is>
      </x:c>
      <x:c r="I43" s="25" t="inlineStr">
        <x:is>
          <x:t xml:space="preserve">if size 2+</x:t>
        </x:is>
      </x:c>
      <x:c r="J43" s="6" t="inlineStr">
        <x:is>
          <x:t xml:space="preserve">narrow-gauge 2-axle bogie</x:t>
        </x:is>
      </x:c>
      <x:c r="K43" s="6" t="inlineStr">
        <x:is>
          <x:t xml:space="preserve">1/Narrow/MK45/bogie-mk45_bogie.png</x:t>
        </x:is>
      </x:c>
      <x:c r="L43" s="6" t="inlineStr">
        <x:is>
          <x:t xml:space="preserve">Isometric pixel-art game sprite of the narrow-gauge 2-axle bogie of the MÁV Mk45,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43" s="24" t="n"/>
    </x:row>
    <x:row r="44" ht="144" customHeight="1">
      <x:c r="A44" s="6" t="n">
        <x:v>40</x:v>
      </x:c>
      <x:c r="B44" s="6" t="inlineStr">
        <x:is>
          <x:t xml:space="preserve">mk48_bogie</x:t>
        </x:is>
      </x:c>
      <x:c r="C44" s="6" t="inlineStr">
        <x:is>
          <x:t xml:space="preserve">MÁV Mk48</x:t>
        </x:is>
      </x:c>
      <x:c r="D44" s="9" t="n"/>
      <x:c r="E44" s="6" t="inlineStr">
        <x:is>
          <x:t xml:space="preserve">Rear bogie, Front bogie</x:t>
        </x:is>
      </x:c>
      <x:c r="F44" s="6" t="n">
        <x:v>2</x:v>
      </x:c>
      <x:c r="G44" s="6" t="inlineStr">
        <x:is>
          <x:t xml:space="preserve">disc</x:t>
        </x:is>
      </x:c>
      <x:c r="H44" s="6" t="inlineStr">
        <x:is>
          <x:t xml:space="preserve">front and rear (same truck)</x:t>
        </x:is>
      </x:c>
      <x:c r="I44" s="25" t="inlineStr">
        <x:is>
          <x:t xml:space="preserve">if size 2+</x:t>
        </x:is>
      </x:c>
      <x:c r="J44" s="6" t="inlineStr">
        <x:is>
          <x:t xml:space="preserve">narrow-gauge 2-axle bogie</x:t>
        </x:is>
      </x:c>
      <x:c r="K44" s="6" t="inlineStr">
        <x:is>
          <x:t xml:space="preserve">1/Narrow/MK48/bogie-mk48_bogie.png</x:t>
        </x:is>
      </x:c>
      <x:c r="L44" s="6" t="inlineStr">
        <x:is>
          <x:t xml:space="preserve">Isometric pixel-art game sprite of the narrow-gauge 2-axle bogie of the MÁV Mk48,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44" s="24" t="n"/>
    </x:row>
  </x:sheetData>
  <x:pageMargins left="0.7" right="0.7" top="0.75" bottom="0.75" header="0.3" footer="0.3"/>
  <x:drawing xmlns:r="http://schemas.openxmlformats.org/officeDocument/2006/relationships" r:id="R5db606b543c34f49"/>
</x:worksheet>
</file>

<file path=xl/worksheets/sheet3.xml><?xml version="1.0" encoding="utf-8"?>
<x:worksheet xmlns:x="http://schemas.openxmlformats.org/spreadsheetml/2006/main">
  <x:sheetViews>
    <x:sheetView workbookViewId="0">
      <x:pane xSplit="1" ySplit="4" topLeftCell="B5" activePane="bottomRight" state="frozen"/>
    </x:sheetView>
  </x:sheetViews>
  <x:sheetFormatPr baseColWidth="8" defaultRowHeight="15"/>
  <x:cols>
    <x:col min="1" max="1" width="18" customWidth="1"/>
    <x:col min="2" max="2" width="75.30000305175781" customWidth="1"/>
    <x:col min="3" max="3" width="75.30000305175781" customWidth="1"/>
    <x:col min="4" max="4" width="40" customWidth="1"/>
    <x:col min="5" max="5" width="18" customWidth="1"/>
  </x:cols>
  <x:sheetData>
    <x:row r="1">
      <x:c r="A1" s="1" t="inlineStr">
        <x:is>
          <x:t xml:space="preserve">Koutetsujou: model image variants (folder 6). Pick one front/rear pair.</x:t>
        </x:is>
      </x:c>
    </x:row>
    <x:row r="2">
      <x:c r="A2" s="2" t="inlineStr">
        <x:is>
          <x:t xml:space="preserve">Same design with different running gear: wheel gauge 15 / 25 / 35, the 4x3 set (4 bogies of 3 axles, the spec), and wheel layouts a / b / c. Your choice goes in the Decision column.</x:t>
        </x:is>
      </x:c>
    </x:row>
    <x:row r="4">
      <x:c r="A4" s="5" t="inlineStr">
        <x:is>
          <x:t xml:space="preserve">Variant</x:t>
        </x:is>
      </x:c>
      <x:c r="B4" s="5" t="inlineStr">
        <x:is>
          <x:t xml:space="preserve">Front</x:t>
        </x:is>
      </x:c>
      <x:c r="C4" s="5" t="inlineStr">
        <x:is>
          <x:t xml:space="preserve">Rear</x:t>
        </x:is>
      </x:c>
      <x:c r="D4" s="5" t="inlineStr">
        <x:is>
          <x:t xml:space="preserve">Files</x:t>
        </x:is>
      </x:c>
      <x:c r="E4" s="5" t="inlineStr">
        <x:is>
          <x:t xml:space="preserve">Decision</x:t>
        </x:is>
      </x:c>
    </x:row>
    <x:row r="5" ht="234" customHeight="1">
      <x:c r="A5" s="26" t="inlineStr">
        <x:is>
          <x:t xml:space="preserve">Current (in the table)</x:t>
        </x:is>
      </x:c>
      <x:c r="B5" s="27" t="n"/>
      <x:c r="C5" s="27" t="n"/>
      <x:c r="D5" s="28" t="inlineStr">
        <x:is>
          <x:t xml:space="preserve">loco-koutetsujou.png
loco-koutetsujou-rear.png</x:t>
        </x:is>
      </x:c>
      <x:c r="E5" s="29" t="n"/>
    </x:row>
    <x:row r="6" ht="234" customHeight="1">
      <x:c r="A6" s="26" t="inlineStr">
        <x:is>
          <x:t xml:space="preserve">4x3-gauge-15</x:t>
        </x:is>
      </x:c>
      <x:c r="B6" s="27" t="n"/>
      <x:c r="C6" s="27" t="n"/>
      <x:c r="D6" s="28" t="inlineStr">
        <x:is>
          <x:t xml:space="preserve">loco-koutetsujou-front-4x3-gauge-15.png
loco-koutetsujou-rear-4x3-gauge-15.png</x:t>
        </x:is>
      </x:c>
      <x:c r="E6" s="29" t="n"/>
    </x:row>
    <x:row r="7" ht="234" customHeight="1">
      <x:c r="A7" s="26" t="inlineStr">
        <x:is>
          <x:t xml:space="preserve">4x3-gauge-25</x:t>
        </x:is>
      </x:c>
      <x:c r="B7" s="27" t="n"/>
      <x:c r="C7" s="27" t="n"/>
      <x:c r="D7" s="28" t="inlineStr">
        <x:is>
          <x:t xml:space="preserve">loco-koutetsujou-front-4x3-gauge-25.png
loco-koutetsujou-rear-4x3-gauge-25.png</x:t>
        </x:is>
      </x:c>
      <x:c r="E7" s="29" t="n"/>
    </x:row>
    <x:row r="8" ht="234" customHeight="1">
      <x:c r="A8" s="26" t="inlineStr">
        <x:is>
          <x:t xml:space="preserve">4x3-gauge-35</x:t>
        </x:is>
      </x:c>
      <x:c r="B8" s="27" t="n"/>
      <x:c r="C8" s="27" t="n"/>
      <x:c r="D8" s="28" t="inlineStr">
        <x:is>
          <x:t xml:space="preserve">loco-koutetsujou-front-4x3-gauge-35.png
loco-koutetsujou-rear-4x3-gauge-35.png</x:t>
        </x:is>
      </x:c>
      <x:c r="E8" s="29" t="n"/>
    </x:row>
    <x:row r="9" ht="234" customHeight="1">
      <x:c r="A9" s="26" t="inlineStr">
        <x:is>
          <x:t xml:space="preserve">gauge-15</x:t>
        </x:is>
      </x:c>
      <x:c r="B9" s="27" t="n"/>
      <x:c r="C9" s="27" t="n"/>
      <x:c r="D9" s="28" t="inlineStr">
        <x:is>
          <x:t xml:space="preserve">loco-koutetsujou-front-gauge-15.png
loco-koutetsujou-rear-gauge-15.png</x:t>
        </x:is>
      </x:c>
      <x:c r="E9" s="29" t="n"/>
    </x:row>
    <x:row r="10" ht="234" customHeight="1">
      <x:c r="A10" s="26" t="inlineStr">
        <x:is>
          <x:t xml:space="preserve">gauge-25</x:t>
        </x:is>
      </x:c>
      <x:c r="B10" s="27" t="n"/>
      <x:c r="C10" s="27" t="n"/>
      <x:c r="D10" s="28" t="inlineStr">
        <x:is>
          <x:t xml:space="preserve">loco-koutetsujou-front-gauge-25.png
loco-koutetsujou-rear-gauge-25.png</x:t>
        </x:is>
      </x:c>
      <x:c r="E10" s="29" t="n"/>
    </x:row>
    <x:row r="11" ht="234" customHeight="1">
      <x:c r="A11" s="26" t="inlineStr">
        <x:is>
          <x:t xml:space="preserve">gauge-35</x:t>
        </x:is>
      </x:c>
      <x:c r="B11" s="27" t="n"/>
      <x:c r="C11" s="27" t="n"/>
      <x:c r="D11" s="28" t="inlineStr">
        <x:is>
          <x:t xml:space="preserve">loco-koutetsujou-front-gauge-35.png
loco-koutetsujou-rear-gauge-35.png</x:t>
        </x:is>
      </x:c>
      <x:c r="E11" s="29" t="n"/>
    </x:row>
    <x:row r="12" ht="234" customHeight="1">
      <x:c r="A12" s="26" t="inlineStr">
        <x:is>
          <x:t xml:space="preserve">wheel-layout-a</x:t>
        </x:is>
      </x:c>
      <x:c r="B12" s="27" t="n"/>
      <x:c r="C12" s="27" t="n"/>
      <x:c r="D12" s="28" t="inlineStr">
        <x:is>
          <x:t xml:space="preserve">loco-koutetsujou-front-wheel-layout-a.png
loco-koutetsujou-rear-wheel-layout-a.png</x:t>
        </x:is>
      </x:c>
      <x:c r="E12" s="29" t="n"/>
    </x:row>
    <x:row r="13" ht="234" customHeight="1">
      <x:c r="A13" s="26" t="inlineStr">
        <x:is>
          <x:t xml:space="preserve">wheel-layout-b</x:t>
        </x:is>
      </x:c>
      <x:c r="B13" s="27" t="n"/>
      <x:c r="C13" s="27" t="n"/>
      <x:c r="D13" s="28" t="inlineStr">
        <x:is>
          <x:t xml:space="preserve">loco-koutetsujou-front-wheel-layout-b.png
loco-koutetsujou-rear-wheel-layout-b.png</x:t>
        </x:is>
      </x:c>
      <x:c r="E13" s="29" t="n"/>
    </x:row>
    <x:row r="14" ht="234" customHeight="1">
      <x:c r="A14" s="26" t="inlineStr">
        <x:is>
          <x:t xml:space="preserve">wheel-layout-c</x:t>
        </x:is>
      </x:c>
      <x:c r="B14" s="27" t="n"/>
      <x:c r="C14" s="27" t="n"/>
      <x:c r="D14" s="28" t="inlineStr">
        <x:is>
          <x:t xml:space="preserve">loco-koutetsujou-front-wheel-layout-c.png
loco-koutetsujou-rear-wheel-layout-c.png</x:t>
        </x:is>
      </x:c>
      <x:c r="E14" s="29" t="n"/>
    </x:row>
  </x:sheetData>
  <x:pageMargins left="0.7" right="0.7" top="0.75" bottom="0.75" header="0.3" footer="0.3"/>
  <x:drawing xmlns:r="http://schemas.openxmlformats.org/officeDocument/2006/relationships" r:id="R2ce8c30624864ce3"/>
</x:worksheet>
</file>

<file path=xl/worksheets/sheet4.xml><?xml version="1.0" encoding="utf-8"?>
<x:worksheet xmlns:x="http://schemas.openxmlformats.org/spreadsheetml/2006/main">
  <x:sheetFormatPr baseColWidth="8" defaultRowHeight="15"/>
  <x:cols>
    <x:col min="1" max="1" width="9" customWidth="1"/>
    <x:col min="2" max="2" width="9" customWidth="1"/>
    <x:col min="3" max="3" width="14" customWidth="1"/>
    <x:col min="4" max="4" width="18" customWidth="1"/>
    <x:col min="5" max="5" width="8" customWidth="1"/>
    <x:col min="6" max="6" width="26" customWidth="1"/>
    <x:col min="7" max="7" width="9" customWidth="1"/>
    <x:col min="8" max="8" width="9" customWidth="1"/>
    <x:col min="9" max="9" width="40" customWidth="1"/>
    <x:col min="10" max="10" width="30" customWidth="1"/>
    <x:col min="11" max="11" width="26" customWidth="1"/>
  </x:cols>
  <x:sheetData>
    <x:row r="1">
      <x:c r="A1" s="1" t="inlineStr">
        <x:is>
          <x:t xml:space="preserve">Size classes: database size (image folder) -&gt; class and length in tiles. Ladder B, chosen 2026-10-01.</x:t>
        </x:is>
      </x:c>
    </x:row>
    <x:row r="2">
      <x:c r="A2" s="2" t="inlineStr">
        <x:is>
          <x:t xml:space="preserve">Edit the class names or codes here (column B/C): every 'Class (Size)' cell in the workbook follows. Shown as Class (Size), e.g. Destroyer (M).</x:t>
        </x:is>
      </x:c>
    </x:row>
    <x:row r="4">
      <x:c r="A4" s="5" t="inlineStr">
        <x:is>
          <x:t xml:space="preserve">Size (tiles)</x:t>
        </x:is>
      </x:c>
      <x:c r="B4" s="5" t="inlineStr">
        <x:is>
          <x:t xml:space="preserve">Size code</x:t>
        </x:is>
      </x:c>
      <x:c r="C4" s="5" t="inlineStr">
        <x:is>
          <x:t xml:space="preserve">Class</x:t>
        </x:is>
      </x:c>
      <x:c r="D4" s="5" t="inlineStr">
        <x:is>
          <x:t xml:space="preserve">Track gauge</x:t>
        </x:is>
      </x:c>
      <x:c r="E4" s="5" t="inlineStr">
        <x:is>
          <x:t xml:space="preserve">Folder</x:t>
        </x:is>
      </x:c>
      <x:c r="F4" s="5" t="inlineStr">
        <x:is>
          <x:t xml:space="preserve">Current game equivalent</x:t>
        </x:is>
      </x:c>
      <x:c r="G4" s="5" t="inlineStr">
        <x:is>
          <x:t xml:space="preserve">Locos in table</x:t>
        </x:is>
      </x:c>
      <x:c r="H4" s="5" t="inlineStr">
        <x:is>
          <x:t xml:space="preserve">of which narrow</x:t>
        </x:is>
      </x:c>
      <x:c r="I4" s="5" t="inlineStr">
        <x:is>
          <x:t xml:space="preserve">Craft cost today (loco, crafting.json)</x:t>
        </x:is>
      </x:c>
      <x:c r="J4" s="64" t="inlineStr">
        <x:is>
          <x:t xml:space="preserve">Length in the game (tiles, Ladder B)</x:t>
        </x:is>
      </x:c>
      <x:c r="K4" s="64" t="inlineStr">
        <x:is>
          <x:t xml:space="preserve">Ladder A (tested, not chosen)</x:t>
        </x:is>
      </x:c>
    </x:row>
    <x:row r="5">
      <x:c r="A5" s="30" t="n">
        <x:v>0.5</x:v>
      </x:c>
      <x:c r="B5" s="31" t="inlineStr">
        <x:is>
          <x:t xml:space="preserve">XS</x:t>
        </x:is>
      </x:c>
      <x:c r="C5" s="32" t="inlineStr">
        <x:is>
          <x:t xml:space="preserve">Corvette</x:t>
        </x:is>
      </x:c>
      <x:c r="D5" s="33" t="inlineStr">
        <x:is>
          <x:t xml:space="preserve">narrow (the Rocket too)</x:t>
        </x:is>
      </x:c>
      <x:c r="E5" s="30" t="inlineStr">
        <x:is>
          <x:t xml:space="preserve">0,5</x:t>
        </x:is>
      </x:c>
      <x:c r="F5" s="30" t="inlineStr">
        <x:is>
          <x:t xml:space="preserve">new size</x:t>
        </x:is>
      </x:c>
      <x:c r="G5" s="30" t="n">
        <x:f>COUNTIF(Locomotives!$AC$5:$AC$43,A5)</x:f>
        <x:v>3</x:v>
      </x:c>
      <x:c r="H5" s="30" t="n">
        <x:f>COUNTIFS(Locomotives!$AC$5:$AC$43,A5,Locomotives!$AD$5:$AD$43,"narrow")</x:f>
        <x:v>3</x:v>
      </x:c>
      <x:c r="I5" s="30" t="inlineStr">
        <x:is>
          <x:t xml:space="preserve">not defined yet</x:t>
        </x:is>
      </x:c>
      <x:c r="J5" t="n">
        <x:v>0.5</x:v>
      </x:c>
      <x:c r="K5" t="n">
        <x:v>0.5</x:v>
      </x:c>
    </x:row>
    <x:row r="6">
      <x:c r="A6" s="30" t="n">
        <x:v>1</x:v>
      </x:c>
      <x:c r="B6" s="31" t="inlineStr">
        <x:is>
          <x:t xml:space="preserve">S</x:t>
        </x:is>
      </x:c>
      <x:c r="C6" s="32" t="inlineStr">
        <x:is>
          <x:t xml:space="preserve">Frigate</x:t>
        </x:is>
      </x:c>
      <x:c r="D6" s="33" t="inlineStr">
        <x:is>
          <x:t xml:space="preserve">narrow and regular</x:t>
        </x:is>
      </x:c>
      <x:c r="E6" s="30" t="inlineStr">
        <x:is>
          <x:t xml:space="preserve">1</x:t>
        </x:is>
      </x:c>
      <x:c r="F6" s="30" t="inlineStr">
        <x:is>
          <x:t xml:space="preserve">small (1 tile)</x:t>
        </x:is>
      </x:c>
      <x:c r="G6" s="30" t="n">
        <x:f>COUNTIF(Locomotives!$AC$5:$AC$43,A6)</x:f>
        <x:v>10</x:v>
      </x:c>
      <x:c r="H6" s="30" t="n">
        <x:f>COUNTIFS(Locomotives!$AC$5:$AC$43,A6,Locomotives!$AD$5:$AD$43,"narrow")</x:f>
        <x:v>5</x:v>
      </x:c>
      <x:c r="I6" s="30" t="inlineStr">
        <x:is>
          <x:t xml:space="preserve">iron 40, wood 25, stone 10, coal 15 (× rarity multiplier)</x:t>
        </x:is>
      </x:c>
      <x:c r="J6" t="n">
        <x:v>1</x:v>
      </x:c>
      <x:c r="K6" t="n">
        <x:v>1</x:v>
      </x:c>
    </x:row>
    <x:row r="7">
      <x:c r="A7" s="30" t="n">
        <x:v>2</x:v>
      </x:c>
      <x:c r="B7" s="31" t="inlineStr">
        <x:is>
          <x:t xml:space="preserve">M</x:t>
        </x:is>
      </x:c>
      <x:c r="C7" s="32" t="inlineStr">
        <x:is>
          <x:t xml:space="preserve">Destroyer</x:t>
        </x:is>
      </x:c>
      <x:c r="D7" s="30" t="inlineStr">
        <x:is>
          <x:t xml:space="preserve">regular</x:t>
        </x:is>
      </x:c>
      <x:c r="E7" s="30" t="inlineStr">
        <x:is>
          <x:t xml:space="preserve">2</x:t>
        </x:is>
      </x:c>
      <x:c r="F7" s="30" t="inlineStr">
        <x:is>
          <x:t xml:space="preserve">medium (2 tiles)</x:t>
        </x:is>
      </x:c>
      <x:c r="G7" s="30" t="n">
        <x:f>COUNTIF(Locomotives!$AC$5:$AC$43,A7)</x:f>
        <x:v>4</x:v>
      </x:c>
      <x:c r="H7" s="30" t="n">
        <x:f>COUNTIFS(Locomotives!$AC$5:$AC$43,A7,Locomotives!$AD$5:$AD$43,"narrow")</x:f>
        <x:v>0</x:v>
      </x:c>
      <x:c r="I7" s="30" t="inlineStr">
        <x:is>
          <x:t xml:space="preserve">iron 80, wood 40, stone 20, coal 30 (× rarity multiplier)</x:t>
        </x:is>
      </x:c>
      <x:c r="J7" t="n">
        <x:v>1.5</x:v>
      </x:c>
      <x:c r="K7" t="n">
        <x:v>1.5</x:v>
      </x:c>
    </x:row>
    <x:row r="8">
      <x:c r="A8" s="30" t="n">
        <x:v>3</x:v>
      </x:c>
      <x:c r="B8" s="31" t="inlineStr">
        <x:is>
          <x:t xml:space="preserve">L</x:t>
        </x:is>
      </x:c>
      <x:c r="C8" s="32" t="inlineStr">
        <x:is>
          <x:t xml:space="preserve">Cruiser</x:t>
        </x:is>
      </x:c>
      <x:c r="D8" s="30" t="inlineStr">
        <x:is>
          <x:t xml:space="preserve">regular</x:t>
        </x:is>
      </x:c>
      <x:c r="E8" s="30" t="inlineStr">
        <x:is>
          <x:t xml:space="preserve">3</x:t>
        </x:is>
      </x:c>
      <x:c r="F8" s="30" t="inlineStr">
        <x:is>
          <x:t xml:space="preserve">large (3 tiles)</x:t>
        </x:is>
      </x:c>
      <x:c r="G8" s="30" t="n">
        <x:f>COUNTIF(Locomotives!$AC$5:$AC$43,A8)</x:f>
        <x:v>13</x:v>
      </x:c>
      <x:c r="H8" s="30" t="n">
        <x:f>COUNTIFS(Locomotives!$AC$5:$AC$43,A8,Locomotives!$AD$5:$AD$43,"narrow")</x:f>
        <x:v>0</x:v>
      </x:c>
      <x:c r="I8" s="30" t="inlineStr">
        <x:is>
          <x:t xml:space="preserve">iron 140, wood 60, stone 35, coal 50 (× rarity multiplier)</x:t>
        </x:is>
      </x:c>
      <x:c r="J8" t="n">
        <x:v>2</x:v>
      </x:c>
      <x:c r="K8" t="n">
        <x:v>2</x:v>
      </x:c>
    </x:row>
    <x:row r="9">
      <x:c r="A9" s="30" t="n">
        <x:v>4</x:v>
      </x:c>
      <x:c r="B9" s="31" t="inlineStr">
        <x:is>
          <x:t xml:space="preserve">XL</x:t>
        </x:is>
      </x:c>
      <x:c r="C9" s="32" t="inlineStr">
        <x:is>
          <x:t xml:space="preserve">Battleship</x:t>
        </x:is>
      </x:c>
      <x:c r="D9" s="30" t="inlineStr">
        <x:is>
          <x:t xml:space="preserve">regular</x:t>
        </x:is>
      </x:c>
      <x:c r="E9" s="30" t="inlineStr">
        <x:is>
          <x:t xml:space="preserve">4</x:t>
        </x:is>
      </x:c>
      <x:c r="F9" s="30" t="inlineStr">
        <x:is>
          <x:t xml:space="preserve">new size</x:t>
        </x:is>
      </x:c>
      <x:c r="G9" s="30" t="n">
        <x:f>COUNTIF(Locomotives!$AC$5:$AC$43,A9)</x:f>
        <x:v>7</x:v>
      </x:c>
      <x:c r="H9" s="30" t="n">
        <x:f>COUNTIFS(Locomotives!$AC$5:$AC$43,A9,Locomotives!$AD$5:$AD$43,"narrow")</x:f>
        <x:v>0</x:v>
      </x:c>
      <x:c r="I9" s="30" t="inlineStr">
        <x:is>
          <x:t xml:space="preserve">not defined yet</x:t>
        </x:is>
      </x:c>
      <x:c r="J9" t="n">
        <x:v>3</x:v>
      </x:c>
      <x:c r="K9" t="n">
        <x:v>2.5</x:v>
      </x:c>
    </x:row>
    <x:row r="10">
      <x:c r="A10" s="30" t="n">
        <x:v>5</x:v>
      </x:c>
      <x:c r="B10" s="31" t="inlineStr">
        <x:is>
          <x:t xml:space="preserve">XXL</x:t>
        </x:is>
      </x:c>
      <x:c r="C10" s="32" t="inlineStr">
        <x:is>
          <x:t xml:space="preserve">Juggernaut</x:t>
        </x:is>
      </x:c>
      <x:c r="D10" s="30" t="inlineStr">
        <x:is>
          <x:t xml:space="preserve">regular</x:t>
        </x:is>
      </x:c>
      <x:c r="E10" s="30" t="inlineStr">
        <x:is>
          <x:t xml:space="preserve">5</x:t>
        </x:is>
      </x:c>
      <x:c r="F10" s="30" t="inlineStr">
        <x:is>
          <x:t xml:space="preserve">new size</x:t>
        </x:is>
      </x:c>
      <x:c r="G10" s="30" t="n">
        <x:f>COUNTIF(Locomotives!$AC$5:$AC$43,A10)</x:f>
        <x:v>1</x:v>
      </x:c>
      <x:c r="H10" s="30" t="n">
        <x:f>COUNTIFS(Locomotives!$AC$5:$AC$43,A10,Locomotives!$AD$5:$AD$43,"narrow")</x:f>
        <x:v>0</x:v>
      </x:c>
      <x:c r="I10" s="30" t="inlineStr">
        <x:is>
          <x:t xml:space="preserve">not defined yet</x:t>
        </x:is>
      </x:c>
      <x:c r="J10" t="n">
        <x:v>4</x:v>
      </x:c>
      <x:c r="K10" t="n">
        <x:v>3</x:v>
      </x:c>
    </x:row>
    <x:row r="11">
      <x:c r="A11" s="30" t="n">
        <x:v>6</x:v>
      </x:c>
      <x:c r="B11" s="31" t="inlineStr">
        <x:is>
          <x:t xml:space="preserve">XXL</x:t>
        </x:is>
      </x:c>
      <x:c r="C11" s="32" t="inlineStr">
        <x:is>
          <x:t xml:space="preserve">Juggernaut</x:t>
        </x:is>
      </x:c>
      <x:c r="D11" s="30" t="inlineStr">
        <x:is>
          <x:t xml:space="preserve">regular</x:t>
        </x:is>
      </x:c>
      <x:c r="E11" s="30" t="inlineStr">
        <x:is>
          <x:t xml:space="preserve">6</x:t>
        </x:is>
      </x:c>
      <x:c r="F11" s="30" t="inlineStr">
        <x:is>
          <x:t xml:space="preserve">new size; same class and length as size 5</x:t>
        </x:is>
      </x:c>
      <x:c r="G11" s="30" t="n">
        <x:f>COUNTIF(Locomotives!$AC$5:$AC$43,A11)</x:f>
        <x:v>1</x:v>
      </x:c>
      <x:c r="H11" s="30" t="n">
        <x:f>COUNTIFS(Locomotives!$AC$5:$AC$43,A11,Locomotives!$AD$5:$AD$43,"narrow")</x:f>
        <x:v>0</x:v>
      </x:c>
      <x:c r="I11" s="30" t="inlineStr">
        <x:is>
          <x:t xml:space="preserve">not defined yet</x:t>
        </x:is>
      </x:c>
      <x:c r="J11" t="n">
        <x:v>4</x:v>
      </x:c>
      <x:c r="K11" t="n">
        <x:v>3</x:v>
      </x:c>
    </x:row>
    <x:row r="12">
      <x:c r="F12" s="34" t="inlineStr">
        <x:is>
          <x:t xml:space="preserve">Total</x:t>
        </x:is>
      </x:c>
      <x:c r="G12" s="34" t="n">
        <x:f>SUM(G5:G11)</x:f>
        <x:v>39</x:v>
      </x:c>
      <x:c r="H12" s="34" t="n">
        <x:f>SUM(H5:H11)</x:f>
        <x:v>8</x:v>
      </x:c>
    </x:row>
    <x:row r="14">
      <x:c r="A14" s="35" t="inlineStr">
        <x:is>
          <x:t xml:space="preserve">Name for the scale (brainstorm)</x:t>
        </x:is>
      </x:c>
    </x:row>
    <x:row r="15" ht="14" customHeight="1">
      <x:c r="A15" s="36" t="inlineStr">
        <x:is>
          <x:t xml:space="preserve">Hull class  (recommended)</x:t>
        </x:is>
      </x:c>
      <x:c r="D15" s="37" t="inlineStr">
        <x:is>
          <x:t xml:space="preserve">Warship vocabulary like the class names; reads well in UI: 'Hull class: Destroyer (M)'.</x:t>
        </x:is>
      </x:c>
    </x:row>
    <x:row r="16" ht="14" customHeight="1">
      <x:c r="A16" s="36" t="inlineStr">
        <x:is>
          <x:t xml:space="preserve">Rate</x:t>
        </x:is>
      </x:c>
      <x:c r="D16" s="37" t="inlineStr">
        <x:is>
          <x:t xml:space="preserve">Age-of-sail ship ratings ('a first-rate'); short, but less obvious to new players.</x:t>
        </x:is>
      </x:c>
    </x:row>
    <x:row r="17" ht="14" customHeight="1">
      <x:c r="A17" s="36" t="inlineStr">
        <x:is>
          <x:t xml:space="preserve">Tonnage</x:t>
        </x:is>
      </x:c>
      <x:c r="D17" s="37" t="inlineStr">
        <x:is>
          <x:t xml:space="preserve">Implies weight rather than length; fine for flavour text.</x:t>
        </x:is>
      </x:c>
    </x:row>
    <x:row r="18" ht="14" customHeight="1">
      <x:c r="A18" s="36" t="inlineStr">
        <x:is>
          <x:t xml:space="preserve">Displacement</x:t>
        </x:is>
      </x:c>
      <x:c r="D18" s="37" t="inlineStr">
        <x:is>
          <x:t xml:space="preserve">Naval and precise, but long for a column header.</x:t>
        </x:is>
      </x:c>
    </x:row>
    <x:row r="19" ht="14" customHeight="1">
      <x:c r="A19" s="36" t="inlineStr">
        <x:is>
          <x:t xml:space="preserve">Berth</x:t>
        </x:is>
      </x:c>
      <x:c r="D19" s="37" t="inlineStr">
        <x:is>
          <x:t xml:space="preserve">How many tiles the loco occupies in a platform/depot; practical, less flavourful.</x:t>
        </x:is>
      </x:c>
    </x:row>
    <x:row r="20" ht="14" customHeight="1">
      <x:c r="A20" s="36" t="inlineStr">
        <x:is>
          <x:t xml:space="preserve">Weight class</x:t>
        </x:is>
      </x:c>
      <x:c r="D20" s="37" t="inlineStr">
        <x:is>
          <x:t xml:space="preserve">Boxing style; clear, but clashes with the Weight stat.</x:t>
        </x:is>
      </x:c>
    </x:row>
    <x:row r="21" ht="14" customHeight="1">
      <x:c r="A21" s="36" t="inlineStr">
        <x:is>
          <x:t xml:space="preserve">Size</x:t>
        </x:is>
      </x:c>
      <x:c r="D21" s="37" t="inlineStr">
        <x:is>
          <x:t xml:space="preserve">Plain fallback; what the table uses in brackets.</x:t>
        </x:is>
      </x:c>
    </x:row>
    <x:row r="22">
      <x:c r="A22" s="35" t="inlineStr">
        <x:is>
          <x:t xml:space="preserve">Implementation notes for the game (NOT done yet)</x:t>
        </x:is>
      </x:c>
    </x:row>
    <x:row r="23" ht="26" customHeight="1">
      <x:c r="A23" s="36" t="inlineStr">
        <x:is>
          <x:t xml:space="preserve">1. Size field</x:t>
        </x:is>
      </x:c>
      <x:c r="D23" s="37" t="inlineStr">
        <x:is>
          <x:t xml:space="preserve">locomotives.json 'size' is small / medium / large today (1 / 2 / 3 tiles, src/sim/body.ts SIZE_LEN). Replace it with the 7 sizes above; the body length in tiles equals the size.</x:t>
        </x:is>
      </x:c>
    </x:row>
    <x:row r="24" ht="26" customHeight="1">
      <x:c r="A24" s="36" t="inlineStr">
        <x:is>
          <x:t xml:space="preserve">2. Existing locos grow</x:t>
        </x:is>
      </x:c>
      <x:c r="D24" s="37" t="inlineStr">
        <x:is>
          <x:t xml:space="preserve">Every loco's new size is its image folder. Most get longer: see 'Length change (tiles)' on the Locomotives sheet.</x:t>
        </x:is>
      </x:c>
    </x:row>
    <x:row r="25" ht="26" customHeight="1">
      <x:c r="A25" s="38" t="inlineStr">
        <x:is>
          <x:t xml:space="preserve">3. Size 0.5 (Skiff)</x:t>
        </x:is>
      </x:c>
      <x:c r="D25" s="37" t="inlineStr">
        <x:is>
          <x:t xml:space="preserve">Narrow gauge, with one exception: Stephenson's Rocket is a regular-gauge Skiff. Narrow gauge is a new rail type and is NOT implemented: do not add the narrow-gauge Skiffs yet. The Rocket can shrink to 0.5 tile once size 0.5 exists.</x:t>
        </x:is>
      </x:c>
    </x:row>
    <x:row r="26" ht="26" customHeight="1">
      <x:c r="A26" s="36" t="inlineStr">
        <x:is>
          <x:t xml:space="preserve">3b. Starting loco</x:t>
        </x:is>
      </x:c>
      <x:c r="D26" s="37" t="inlineStr">
        <x:is>
          <x:t xml:space="preserve">Stephenson's Rocket moves to Skiff, so John Bull becomes the starting loco: set 'starter' on john_bull and remove it from rocket in locomotives.json. Adler also has 'starter' today; it is unchanged. UPDATE 2026-10-01: John Bull and Adler are deprecated, so the starter has to be decided again (the Rocket and the Mk48 are narrow gauge).</x:t>
        </x:is>
      </x:c>
    </x:row>
    <x:row r="27" ht="26" customHeight="1">
      <x:c r="A27" s="38" t="inlineStr">
        <x:is>
          <x:t xml:space="preserve">4. Narrow-gauge locos</x:t>
        </x:is>
      </x:c>
      <x:c r="D27" s="37" t="inlineStr">
        <x:is>
          <x:t xml:space="preserve">Rows with the orange status: their PNG model images (front + rear view) are now in their folders. They still need narrow-gauge track in the game; implement them with it, when the user asks.</x:t>
        </x:is>
      </x:c>
    </x:row>
    <x:row r="28" ht="26" customHeight="1">
      <x:c r="A28" s="36" t="inlineStr">
        <x:is>
          <x:t xml:space="preserve">5. Other size rules</x:t>
        </x:is>
      </x:c>
      <x:c r="D28" s="37" t="inlineStr">
        <x:is>
          <x:t xml:space="preserve">crafting.json instanceCost, wagon sizes, the 'large = high-speed track only' rule and bogie counts are keyed on small / medium / large and need values for the new sizes.</x:t>
        </x:is>
      </x:c>
    </x:row>
    <x:row r="29" ht="26" customHeight="1">
      <x:c r="A29" s="36" t="inlineStr">
        <x:is>
          <x:t xml:space="preserve">6. UR rarity</x:t>
        </x:is>
      </x:c>
      <x:c r="D29" s="37" t="inlineStr">
        <x:is>
          <x:t xml:space="preserve">UR (ultra rare) is new, above SSR. crafting.json already has an unused rarity 'L' (draw weight 0.01, cost ×4, fail chance 35%) that UR could take over.</x:t>
        </x:is>
      </x:c>
    </x:row>
  </x:sheetData>
  <x:mergeCells>
    <x:mergeCell ref="A25:C25"/>
    <x:mergeCell ref="D27:I27"/>
    <x:mergeCell ref="D17:I17"/>
    <x:mergeCell ref="A18:C18"/>
    <x:mergeCell ref="A27:C27"/>
    <x:mergeCell ref="A21:C21"/>
    <x:mergeCell ref="D16:I16"/>
    <x:mergeCell ref="A26:C26"/>
    <x:mergeCell ref="D28:I28"/>
    <x:mergeCell ref="A23:C23"/>
    <x:mergeCell ref="D18:I18"/>
    <x:mergeCell ref="A17:C17"/>
    <x:mergeCell ref="A29:C29"/>
    <x:mergeCell ref="A20:C20"/>
    <x:mergeCell ref="D25:I25"/>
    <x:mergeCell ref="D15:I15"/>
    <x:mergeCell ref="A28:C28"/>
    <x:mergeCell ref="D24:I24"/>
    <x:mergeCell ref="A19:C19"/>
    <x:mergeCell ref="D29:I29"/>
    <x:mergeCell ref="D23:I23"/>
    <x:mergeCell ref="D20:I20"/>
    <x:mergeCell ref="A15:C15"/>
    <x:mergeCell ref="D26:I26"/>
    <x:mergeCell ref="A24:C24"/>
    <x:mergeCell ref="D19:I19"/>
    <x:mergeCell ref="D21:I21"/>
    <x:mergeCell ref="A16:C16"/>
  </x:mergeCells>
  <x:pageMargins left="0.7" right="0.7" top="0.75" bottom="0.75" header="0.3" footer="0.3"/>
</x:worksheet>
</file>

<file path=xl/worksheets/sheet5.xml><?xml version="1.0" encoding="utf-8"?>
<x:worksheet xmlns:x="http://schemas.openxmlformats.org/spreadsheetml/2006/main">
  <x:sheetViews>
    <x:sheetView workbookViewId="0">
      <x:pane xSplit="4" ySplit="1" topLeftCell="E2" activePane="bottomRight" state="frozen"/>
    </x:sheetView>
  </x:sheetViews>
  <x:sheetFormatPr baseColWidth="8" defaultRowHeight="15"/>
  <x:cols>
    <x:col min="1" max="1" width="7" customWidth="1"/>
    <x:col min="2" max="2" width="16" customWidth="1"/>
    <x:col min="3" max="3" width="22" customWidth="1"/>
    <x:col min="4" max="4" width="24" customWidth="1"/>
    <x:col min="5" max="5" width="14" customWidth="1"/>
    <x:col min="6" max="6" width="12" customWidth="1"/>
    <x:col min="7" max="7" width="20" customWidth="1"/>
    <x:col min="8" max="8" width="12" customWidth="1"/>
    <x:col min="9" max="9" width="7" customWidth="1"/>
    <x:col min="10" max="10" width="38" customWidth="1"/>
    <x:col min="11" max="11" width="50" customWidth="1"/>
  </x:cols>
  <x:sheetData>
    <x:row r="1">
      <x:c r="A1" s="5" t="inlineStr">
        <x:is>
          <x:t xml:space="preserve">Size (tiles)</x:t>
        </x:is>
      </x:c>
      <x:c r="B1" s="5" t="inlineStr">
        <x:is>
          <x:t xml:space="preserve">Class (Size)</x:t>
        </x:is>
      </x:c>
      <x:c r="C1" s="5" t="inlineStr">
        <x:is>
          <x:t xml:space="preserve">Status</x:t>
        </x:is>
      </x:c>
      <x:c r="D1" s="5" t="inlineStr">
        <x:is>
          <x:t xml:space="preserve">Locomotive</x:t>
        </x:is>
      </x:c>
      <x:c r="E1" s="5" t="inlineStr">
        <x:is>
          <x:t xml:space="preserve">Game id</x:t>
        </x:is>
      </x:c>
      <x:c r="F1" s="5" t="inlineStr">
        <x:is>
          <x:t xml:space="preserve">Part</x:t>
        </x:is>
      </x:c>
      <x:c r="G1" s="5" t="inlineStr">
        <x:is>
          <x:t xml:space="preserve">Group</x:t>
        </x:is>
      </x:c>
      <x:c r="H1" s="5" t="inlineStr">
        <x:is>
          <x:t xml:space="preserve">Wheel pairs</x:t>
        </x:is>
      </x:c>
      <x:c r="I1" s="5" t="inlineStr">
        <x:is>
          <x:t xml:space="preserve">Axles</x:t>
        </x:is>
      </x:c>
      <x:c r="J1" s="5" t="inlineStr">
        <x:is>
          <x:t xml:space="preserve">Treatment</x:t>
        </x:is>
      </x:c>
      <x:c r="K1" s="5" t="inlineStr">
        <x:is>
          <x:t xml:space="preserve">Note</x:t>
        </x:is>
      </x:c>
    </x:row>
    <x:row r="2">
      <x:c r="A2" s="6" t="n">
        <x:v>0.5</x:v>
      </x:c>
      <x:c r="B2" s="6" t="str">
        <x:f>IFERROR(INDEX('Size classes'!$C$5:$C$11,MATCH($A2,'Size classes'!$A$5:$A$11,0))&amp;" ("&amp;INDEX('Size classes'!$B$5:$B$11,MATCH($A2,'Size classes'!$A$5:$A$11,0))&amp;")","")</x:f>
        <x:v>Corvette (XS)</x:v>
      </x:c>
      <x:c r="C2" s="39" t="inlineStr">
        <x:is>
          <x:t xml:space="preserve">In game. CHANGE: moves to Skiff (XXS); no longer the starter</x:t>
        </x:is>
      </x:c>
      <x:c r="D2" s="6" t="inlineStr">
        <x:is>
          <x:t xml:space="preserve">Stephenson's Rocket</x:t>
        </x:is>
      </x:c>
      <x:c r="E2" s="6" t="inlineStr">
        <x:is>
          <x:t xml:space="preserve">rocket</x:t>
        </x:is>
      </x:c>
      <x:c r="F2" s="6" t="inlineStr">
        <x:is>
          <x:t xml:space="preserve">engine</x:t>
        </x:is>
      </x:c>
      <x:c r="G2" s="6" t="inlineStr">
        <x:is>
          <x:t xml:space="preserve">Frame</x:t>
        </x:is>
      </x:c>
      <x:c r="H2" s="40" t="inlineStr">
        <x:is>
          <x:t xml:space="preserve">1-2</x:t>
        </x:is>
      </x:c>
      <x:c r="I2" s="6" t="n">
        <x:v>2</x:v>
      </x:c>
      <x:c r="J2" s="6" t="inlineStr">
        <x:is>
          <x:t xml:space="preserve">rigid, baked; 2 virtual rail supports</x:t>
        </x:is>
      </x:c>
      <x:c r="K2" s="6" t="n"/>
    </x:row>
    <x:row r="3">
      <x:c r="A3" s="6" t="n">
        <x:v>0.5</x:v>
      </x:c>
      <x:c r="B3" s="6" t="str">
        <x:f>IFERROR(INDEX('Size classes'!$C$5:$C$11,MATCH($A3,'Size classes'!$A$5:$A$11,0))&amp;" ("&amp;INDEX('Size classes'!$B$5:$B$11,MATCH($A3,'Size classes'!$A$5:$A$11,0))&amp;")","")</x:f>
        <x:v>Corvette (XS)</x:v>
      </x:c>
      <x:c r="C3" s="16" t="inlineStr">
        <x:is>
          <x:t xml:space="preserve">Model images ready (front + rear). Narrow-gauge track is not in the game yet.</x:t>
        </x:is>
      </x:c>
      <x:c r="D3" s="6" t="inlineStr">
        <x:is>
          <x:t xml:space="preserve">BM-50 (mine diesel)</x:t>
        </x:is>
      </x:c>
      <x:c r="E3" s="6" t="n"/>
      <x:c r="F3" s="6" t="inlineStr">
        <x:is>
          <x:t xml:space="preserve">body</x:t>
        </x:is>
      </x:c>
      <x:c r="G3" s="6" t="inlineStr">
        <x:is>
          <x:t xml:space="preserve">Frame</x:t>
        </x:is>
      </x:c>
      <x:c r="H3" s="40" t="inlineStr">
        <x:is>
          <x:t xml:space="preserve">1-3</x:t>
        </x:is>
      </x:c>
      <x:c r="I3" s="6" t="n">
        <x:v>3</x:v>
      </x:c>
      <x:c r="J3" s="6" t="inlineStr">
        <x:is>
          <x:t xml:space="preserve">rigid, baked; 2 virtual rail supports</x:t>
        </x:is>
      </x:c>
      <x:c r="K3" s="6" t="inlineStr">
        <x:is>
          <x:t xml:space="preserve">chain-driven axles in a rigid frame</x:t>
        </x:is>
      </x:c>
    </x:row>
    <x:row r="4">
      <x:c r="A4" s="6" t="n">
        <x:v>0.5</x:v>
      </x:c>
      <x:c r="B4" s="6" t="str">
        <x:f>IFERROR(INDEX('Size classes'!$C$5:$C$11,MATCH($A4,'Size classes'!$A$5:$A$11,0))&amp;" ("&amp;INDEX('Size classes'!$B$5:$B$11,MATCH($A4,'Size classes'!$A$5:$A$11,0))&amp;")","")</x:f>
        <x:v>Corvette (XS)</x:v>
      </x:c>
      <x:c r="C4" s="16" t="inlineStr">
        <x:is>
          <x:t xml:space="preserve">Model images ready (front + rear). Narrow-gauge track is not in the game yet.</x:t>
        </x:is>
      </x:c>
      <x:c r="D4" s="6" t="inlineStr">
        <x:is>
          <x:t xml:space="preserve">Muki (MD-40 P-2)</x:t>
        </x:is>
      </x:c>
      <x:c r="E4" s="6" t="n"/>
      <x:c r="F4" s="6" t="inlineStr">
        <x:is>
          <x:t xml:space="preserve">body</x:t>
        </x:is>
      </x:c>
      <x:c r="G4" s="6" t="inlineStr">
        <x:is>
          <x:t xml:space="preserve">Frame</x:t>
        </x:is>
      </x:c>
      <x:c r="H4" s="40" t="inlineStr">
        <x:is>
          <x:t xml:space="preserve">1-2</x:t>
        </x:is>
      </x:c>
      <x:c r="I4" s="6" t="n">
        <x:v>2</x:v>
      </x:c>
      <x:c r="J4" s="6" t="inlineStr">
        <x:is>
          <x:t xml:space="preserve">rigid, baked; 2 virtual rail supports</x:t>
        </x:is>
      </x:c>
      <x:c r="K4" s="6" t="inlineStr">
        <x:is>
          <x:t xml:space="preserve">chain-driven axles in a rigid frame</x:t>
        </x:is>
      </x:c>
    </x:row>
    <x:row r="5">
      <x:c r="A5" s="6" t="n">
        <x:v>1</x:v>
      </x:c>
      <x:c r="B5" s="6" t="str">
        <x:f>IFERROR(INDEX('Size classes'!$C$5:$C$11,MATCH($A5,'Size classes'!$A$5:$A$11,0))&amp;" ("&amp;INDEX('Size classes'!$B$5:$B$11,MATCH($A5,'Size classes'!$A$5:$A$11,0))&amp;")","")</x:f>
        <x:v>Frigate (S)</x:v>
      </x:c>
      <x:c r="C5" s="16" t="inlineStr">
        <x:is>
          <x:t xml:space="preserve">Model images ready (front + rear). Narrow-gauge track is not in the game yet.</x:t>
        </x:is>
      </x:c>
      <x:c r="D5" s="6" t="inlineStr">
        <x:is>
          <x:t xml:space="preserve">C-50</x:t>
        </x:is>
      </x:c>
      <x:c r="E5" s="6" t="n"/>
      <x:c r="F5" s="6" t="inlineStr">
        <x:is>
          <x:t xml:space="preserve">body</x:t>
        </x:is>
      </x:c>
      <x:c r="G5" s="6" t="inlineStr">
        <x:is>
          <x:t xml:space="preserve">Frame</x:t>
        </x:is>
      </x:c>
      <x:c r="H5" s="40" t="inlineStr">
        <x:is>
          <x:t xml:space="preserve">1-2</x:t>
        </x:is>
      </x:c>
      <x:c r="I5" s="6" t="n">
        <x:v>2</x:v>
      </x:c>
      <x:c r="J5" s="6" t="inlineStr">
        <x:is>
          <x:t xml:space="preserve">rigid, baked; 2 virtual rail supports</x:t>
        </x:is>
      </x:c>
      <x:c r="K5" s="6" t="inlineStr">
        <x:is>
          <x:t xml:space="preserve">cardan-driven axles in a rigid frame</x:t>
        </x:is>
      </x:c>
    </x:row>
    <x:row r="6">
      <x:c r="A6" s="6" t="n">
        <x:v>1</x:v>
      </x:c>
      <x:c r="B6" s="6" t="str">
        <x:f>IFERROR(INDEX('Size classes'!$C$5:$C$11,MATCH($A6,'Size classes'!$A$5:$A$11,0))&amp;" ("&amp;INDEX('Size classes'!$B$5:$B$11,MATCH($A6,'Size classes'!$A$5:$A$11,0))&amp;")","")</x:f>
        <x:v>Frigate (S)</x:v>
      </x:c>
      <x:c r="C6" s="16" t="inlineStr">
        <x:is>
          <x:t xml:space="preserve">Model images ready (front + rear). Narrow-gauge track is not in the game yet.</x:t>
        </x:is>
      </x:c>
      <x:c r="D6" s="6" t="inlineStr">
        <x:is>
          <x:t xml:space="preserve">MÁV 490</x:t>
        </x:is>
      </x:c>
      <x:c r="E6" s="6" t="n"/>
      <x:c r="F6" s="6" t="inlineStr">
        <x:is>
          <x:t xml:space="preserve">engine</x:t>
        </x:is>
      </x:c>
      <x:c r="G6" s="6" t="inlineStr">
        <x:is>
          <x:t xml:space="preserve">Frame</x:t>
        </x:is>
      </x:c>
      <x:c r="H6" s="40" t="inlineStr">
        <x:is>
          <x:t xml:space="preserve">1-4</x:t>
        </x:is>
      </x:c>
      <x:c r="I6" s="6" t="n">
        <x:v>4</x:v>
      </x:c>
      <x:c r="J6" s="6" t="inlineStr">
        <x:is>
          <x:t xml:space="preserve">rigid, baked; 2 virtual rail supports</x:t>
        </x:is>
      </x:c>
      <x:c r="K6" s="6" t="inlineStr">
        <x:is>
          <x:t xml:space="preserve">four coupled drivers and rods drawn with the body</x:t>
        </x:is>
      </x:c>
    </x:row>
    <x:row r="7">
      <x:c r="A7" s="6" t="n">
        <x:v>1</x:v>
      </x:c>
      <x:c r="B7" s="6" t="str">
        <x:f>IFERROR(INDEX('Size classes'!$C$5:$C$11,MATCH($A7,'Size classes'!$A$5:$A$11,0))&amp;" ("&amp;INDEX('Size classes'!$B$5:$B$11,MATCH($A7,'Size classes'!$A$5:$A$11,0))&amp;")","")</x:f>
        <x:v>Frigate (S)</x:v>
      </x:c>
      <x:c r="C7" s="16" t="inlineStr">
        <x:is>
          <x:t xml:space="preserve">Model images ready (front + rear). Narrow-gauge track is not in the game yet.</x:t>
        </x:is>
      </x:c>
      <x:c r="D7" s="6" t="inlineStr">
        <x:is>
          <x:t xml:space="preserve">MÁV Mk45</x:t>
        </x:is>
      </x:c>
      <x:c r="E7" s="6" t="n"/>
      <x:c r="F7" s="6" t="inlineStr">
        <x:is>
          <x:t xml:space="preserve">body</x:t>
        </x:is>
      </x:c>
      <x:c r="G7" s="6" t="inlineStr">
        <x:is>
          <x:t xml:space="preserve">Rear bogie</x:t>
        </x:is>
      </x:c>
      <x:c r="H7" s="39" t="inlineStr">
        <x:is>
          <x:t xml:space="preserve">1-2</x:t>
        </x:is>
      </x:c>
      <x:c r="I7" s="6" t="n">
        <x:v>2</x:v>
      </x:c>
      <x:c r="J7" s="6" t="inlineStr">
        <x:is>
          <x:t xml:space="preserve">swivelling bogie / truck sprite</x:t>
        </x:is>
      </x:c>
      <x:c r="K7" s="6" t="n"/>
    </x:row>
    <x:row r="8">
      <x:c r="A8" s="6" t="n">
        <x:v>1</x:v>
      </x:c>
      <x:c r="B8" s="6" t="str">
        <x:f>IFERROR(INDEX('Size classes'!$C$5:$C$11,MATCH($A8,'Size classes'!$A$5:$A$11,0))&amp;" ("&amp;INDEX('Size classes'!$B$5:$B$11,MATCH($A8,'Size classes'!$A$5:$A$11,0))&amp;")","")</x:f>
        <x:v>Frigate (S)</x:v>
      </x:c>
      <x:c r="C8" s="16" t="inlineStr">
        <x:is>
          <x:t xml:space="preserve">Model images ready (front + rear). Narrow-gauge track is not in the game yet.</x:t>
        </x:is>
      </x:c>
      <x:c r="D8" s="6" t="inlineStr">
        <x:is>
          <x:t xml:space="preserve">MÁV Mk45</x:t>
        </x:is>
      </x:c>
      <x:c r="E8" s="6" t="n"/>
      <x:c r="F8" s="6" t="inlineStr">
        <x:is>
          <x:t xml:space="preserve">body</x:t>
        </x:is>
      </x:c>
      <x:c r="G8" s="6" t="inlineStr">
        <x:is>
          <x:t xml:space="preserve">Front bogie</x:t>
        </x:is>
      </x:c>
      <x:c r="H8" s="41" t="inlineStr">
        <x:is>
          <x:t xml:space="preserve">3-4</x:t>
        </x:is>
      </x:c>
      <x:c r="I8" s="6" t="n">
        <x:v>2</x:v>
      </x:c>
      <x:c r="J8" s="6" t="inlineStr">
        <x:is>
          <x:t xml:space="preserve">swivelling bogie / truck sprite</x:t>
        </x:is>
      </x:c>
      <x:c r="K8" s="6" t="n"/>
    </x:row>
    <x:row r="9">
      <x:c r="A9" s="6" t="n">
        <x:v>1</x:v>
      </x:c>
      <x:c r="B9" s="6" t="str">
        <x:f>IFERROR(INDEX('Size classes'!$C$5:$C$11,MATCH($A9,'Size classes'!$A$5:$A$11,0))&amp;" ("&amp;INDEX('Size classes'!$B$5:$B$11,MATCH($A9,'Size classes'!$A$5:$A$11,0))&amp;")","")</x:f>
        <x:v>Frigate (S)</x:v>
      </x:c>
      <x:c r="C9" s="16" t="inlineStr">
        <x:is>
          <x:t xml:space="preserve">Model images ready (front + rear). Narrow-gauge track is not in the game yet.</x:t>
        </x:is>
      </x:c>
      <x:c r="D9" s="6" t="inlineStr">
        <x:is>
          <x:t xml:space="preserve">MÁV Mk48</x:t>
        </x:is>
      </x:c>
      <x:c r="E9" s="6" t="n"/>
      <x:c r="F9" s="6" t="inlineStr">
        <x:is>
          <x:t xml:space="preserve">body</x:t>
        </x:is>
      </x:c>
      <x:c r="G9" s="6" t="inlineStr">
        <x:is>
          <x:t xml:space="preserve">Rear bogie</x:t>
        </x:is>
      </x:c>
      <x:c r="H9" s="39" t="inlineStr">
        <x:is>
          <x:t xml:space="preserve">1-2</x:t>
        </x:is>
      </x:c>
      <x:c r="I9" s="6" t="n">
        <x:v>2</x:v>
      </x:c>
      <x:c r="J9" s="6" t="inlineStr">
        <x:is>
          <x:t xml:space="preserve">swivelling bogie / truck sprite</x:t>
        </x:is>
      </x:c>
      <x:c r="K9" s="6" t="n"/>
    </x:row>
    <x:row r="10">
      <x:c r="A10" s="6" t="n">
        <x:v>1</x:v>
      </x:c>
      <x:c r="B10" s="6" t="str">
        <x:f>IFERROR(INDEX('Size classes'!$C$5:$C$11,MATCH($A10,'Size classes'!$A$5:$A$11,0))&amp;" ("&amp;INDEX('Size classes'!$B$5:$B$11,MATCH($A10,'Size classes'!$A$5:$A$11,0))&amp;")","")</x:f>
        <x:v>Frigate (S)</x:v>
      </x:c>
      <x:c r="C10" s="16" t="inlineStr">
        <x:is>
          <x:t xml:space="preserve">Model images ready (front + rear). Narrow-gauge track is not in the game yet.</x:t>
        </x:is>
      </x:c>
      <x:c r="D10" s="6" t="inlineStr">
        <x:is>
          <x:t xml:space="preserve">MÁV Mk48</x:t>
        </x:is>
      </x:c>
      <x:c r="E10" s="6" t="n"/>
      <x:c r="F10" s="6" t="inlineStr">
        <x:is>
          <x:t xml:space="preserve">body</x:t>
        </x:is>
      </x:c>
      <x:c r="G10" s="6" t="inlineStr">
        <x:is>
          <x:t xml:space="preserve">Front bogie</x:t>
        </x:is>
      </x:c>
      <x:c r="H10" s="41" t="inlineStr">
        <x:is>
          <x:t xml:space="preserve">3-4</x:t>
        </x:is>
      </x:c>
      <x:c r="I10" s="6" t="n">
        <x:v>2</x:v>
      </x:c>
      <x:c r="J10" s="6" t="inlineStr">
        <x:is>
          <x:t xml:space="preserve">swivelling bogie / truck sprite</x:t>
        </x:is>
      </x:c>
      <x:c r="K10" s="6" t="n"/>
    </x:row>
    <x:row r="11">
      <x:c r="A11" s="6" t="n">
        <x:v>1</x:v>
      </x:c>
      <x:c r="B11" s="6" t="str">
        <x:f>IFERROR(INDEX('Size classes'!$C$5:$C$11,MATCH($A11,'Size classes'!$A$5:$A$11,0))&amp;" ("&amp;INDEX('Size classes'!$B$5:$B$11,MATCH($A11,'Size classes'!$A$5:$A$11,0))&amp;")","")</x:f>
        <x:v>Frigate (S)</x:v>
      </x:c>
      <x:c r="C11" s="16" t="inlineStr">
        <x:is>
          <x:t xml:space="preserve">Model images ready (front + rear). Narrow-gauge track is not in the game yet.</x:t>
        </x:is>
      </x:c>
      <x:c r="D11" s="6" t="inlineStr">
        <x:is>
          <x:t xml:space="preserve">Rezét (MÁV 490,2003)</x:t>
        </x:is>
      </x:c>
      <x:c r="E11" s="6" t="n"/>
      <x:c r="F11" s="6" t="inlineStr">
        <x:is>
          <x:t xml:space="preserve">engine</x:t>
        </x:is>
      </x:c>
      <x:c r="G11" s="6" t="inlineStr">
        <x:is>
          <x:t xml:space="preserve">Frame</x:t>
        </x:is>
      </x:c>
      <x:c r="H11" s="40" t="inlineStr">
        <x:is>
          <x:t xml:space="preserve">1-4</x:t>
        </x:is>
      </x:c>
      <x:c r="I11" s="6" t="n">
        <x:v>4</x:v>
      </x:c>
      <x:c r="J11" s="6" t="inlineStr">
        <x:is>
          <x:t xml:space="preserve">rigid, baked; 2 virtual rail supports</x:t>
        </x:is>
      </x:c>
      <x:c r="K11" s="6" t="inlineStr">
        <x:is>
          <x:t xml:space="preserve">four coupled drivers and rods drawn with the body</x:t>
        </x:is>
      </x:c>
    </x:row>
    <x:row r="12">
      <x:c r="A12" s="6" t="n">
        <x:v>1</x:v>
      </x:c>
      <x:c r="B12" s="6" t="str">
        <x:f>IFERROR(INDEX('Size classes'!$C$5:$C$11,MATCH($A12,'Size classes'!$A$5:$A$11,0))&amp;" ("&amp;INDEX('Size classes'!$B$5:$B$11,MATCH($A12,'Size classes'!$A$5:$A$11,0))&amp;")","")</x:f>
        <x:v>Frigate (S)</x:v>
      </x:c>
      <x:c r="C12" s="19" t="inlineStr">
        <x:is>
          <x:t xml:space="preserve">In game</x:t>
        </x:is>
      </x:c>
      <x:c r="D12" s="6" t="inlineStr">
        <x:is>
          <x:t xml:space="preserve">Adler</x:t>
        </x:is>
      </x:c>
      <x:c r="E12" s="6" t="inlineStr">
        <x:is>
          <x:t xml:space="preserve">adler</x:t>
        </x:is>
      </x:c>
      <x:c r="F12" s="6" t="inlineStr">
        <x:is>
          <x:t xml:space="preserve">engine</x:t>
        </x:is>
      </x:c>
      <x:c r="G12" s="6" t="inlineStr">
        <x:is>
          <x:t xml:space="preserve">Frame</x:t>
        </x:is>
      </x:c>
      <x:c r="H12" s="40" t="inlineStr">
        <x:is>
          <x:t xml:space="preserve">1-4</x:t>
        </x:is>
      </x:c>
      <x:c r="I12" s="6" t="n">
        <x:v>4</x:v>
      </x:c>
      <x:c r="J12" s="6" t="inlineStr">
        <x:is>
          <x:t xml:space="preserve">rigid, baked; 2 virtual rail supports</x:t>
        </x:is>
      </x:c>
      <x:c r="K12" s="6" t="n"/>
    </x:row>
    <x:row r="13">
      <x:c r="A13" s="6" t="n">
        <x:v>1</x:v>
      </x:c>
      <x:c r="B13" s="6" t="str">
        <x:f>IFERROR(INDEX('Size classes'!$C$5:$C$11,MATCH($A13,'Size classes'!$A$5:$A$11,0))&amp;" ("&amp;INDEX('Size classes'!$B$5:$B$11,MATCH($A13,'Size classes'!$A$5:$A$11,0))&amp;")","")</x:f>
        <x:v>Frigate (S)</x:v>
      </x:c>
      <x:c r="C13" s="39" t="inlineStr">
        <x:is>
          <x:t xml:space="preserve">In game. CHANGE: new starting loco</x:t>
        </x:is>
      </x:c>
      <x:c r="D13" s="6" t="inlineStr">
        <x:is>
          <x:t xml:space="preserve">John Bull</x:t>
        </x:is>
      </x:c>
      <x:c r="E13" s="6" t="inlineStr">
        <x:is>
          <x:t xml:space="preserve">john_bull</x:t>
        </x:is>
      </x:c>
      <x:c r="F13" s="6" t="inlineStr">
        <x:is>
          <x:t xml:space="preserve">engine</x:t>
        </x:is>
      </x:c>
      <x:c r="G13" s="6" t="inlineStr">
        <x:is>
          <x:t xml:space="preserve">Frame</x:t>
        </x:is>
      </x:c>
      <x:c r="H13" s="40" t="inlineStr">
        <x:is>
          <x:t xml:space="preserve">1-3</x:t>
        </x:is>
      </x:c>
      <x:c r="I13" s="6" t="n">
        <x:v>3</x:v>
      </x:c>
      <x:c r="J13" s="6" t="inlineStr">
        <x:is>
          <x:t xml:space="preserve">rigid, baked; 2 virtual rail supports</x:t>
        </x:is>
      </x:c>
      <x:c r="K13" s="6" t="n"/>
    </x:row>
    <x:row r="14" ht="70" customHeight="1">
      <x:c r="A14" s="6" t="n">
        <x:v>1</x:v>
      </x:c>
      <x:c r="B14" s="6" t="str">
        <x:f>IFERROR(INDEX('Size classes'!$C$5:$C$11,MATCH($A14,'Size classes'!$A$5:$A$11,0))&amp;" ("&amp;INDEX('Size classes'!$B$5:$B$11,MATCH($A14,'Size classes'!$A$5:$A$11,0))&amp;")","")</x:f>
        <x:v>Frigate (S)</x:v>
      </x:c>
      <x:c r="C14" s="19" t="inlineStr">
        <x:is>
          <x:t xml:space="preserve">In game</x:t>
        </x:is>
      </x:c>
      <x:c r="D14" s="6" t="inlineStr">
        <x:is>
          <x:t xml:space="preserve">MÁV 375</x:t>
        </x:is>
      </x:c>
      <x:c r="E14" s="6" t="inlineStr">
        <x:is>
          <x:t xml:space="preserve">mav375</x:t>
        </x:is>
      </x:c>
      <x:c r="F14" s="6" t="inlineStr">
        <x:is>
          <x:t xml:space="preserve">engine</x:t>
        </x:is>
      </x:c>
      <x:c r="G14" s="6" t="inlineStr">
        <x:is>
          <x:t xml:space="preserve">Frame</x:t>
        </x:is>
      </x:c>
      <x:c r="H14" s="40" t="str">
        <x:v>1-3</x:v>
      </x:c>
      <x:c r="I14" s="6" t="n">
        <x:v>3</x:v>
      </x:c>
      <x:c r="J14" s="6" t="inlineStr">
        <x:is>
          <x:t xml:space="preserve">rigid, baked; 2 virtual rail supports</x:t>
        </x:is>
      </x:c>
      <x:c r="K14" s="65" t="str">
        <x:v>Owner 2026-10-08: no rearmost small wheel pair in the model image.</x:v>
      </x:c>
    </x:row>
    <x:row r="15">
      <x:c r="A15" s="6" t="n">
        <x:v>1</x:v>
      </x:c>
      <x:c r="B15" s="6" t="str">
        <x:f>IFERROR(INDEX('Size classes'!$C$5:$C$11,MATCH($A15,'Size classes'!$A$5:$A$11,0))&amp;" ("&amp;INDEX('Size classes'!$B$5:$B$11,MATCH($A15,'Size classes'!$A$5:$A$11,0))&amp;")","")</x:f>
        <x:v>Frigate (S)</x:v>
      </x:c>
      <x:c r="C15" s="19" t="inlineStr">
        <x:is>
          <x:t xml:space="preserve">In game</x:t>
        </x:is>
      </x:c>
      <x:c r="D15" s="6" t="inlineStr">
        <x:is>
          <x:t xml:space="preserve">Saddle Tank J94</x:t>
        </x:is>
      </x:c>
      <x:c r="E15" s="6" t="inlineStr">
        <x:is>
          <x:t xml:space="preserve">j94</x:t>
        </x:is>
      </x:c>
      <x:c r="F15" s="6" t="inlineStr">
        <x:is>
          <x:t xml:space="preserve">engine</x:t>
        </x:is>
      </x:c>
      <x:c r="G15" s="6" t="inlineStr">
        <x:is>
          <x:t xml:space="preserve">Frame</x:t>
        </x:is>
      </x:c>
      <x:c r="H15" s="40" t="inlineStr">
        <x:is>
          <x:t xml:space="preserve">1-3</x:t>
        </x:is>
      </x:c>
      <x:c r="I15" s="6" t="n">
        <x:v>3</x:v>
      </x:c>
      <x:c r="J15" s="6" t="inlineStr">
        <x:is>
          <x:t xml:space="preserve">rigid, baked; 2 virtual rail supports</x:t>
        </x:is>
      </x:c>
      <x:c r="K15" s="6" t="n"/>
    </x:row>
    <x:row r="16">
      <x:c r="A16" s="6" t="n">
        <x:v>1</x:v>
      </x:c>
      <x:c r="B16" s="6" t="str">
        <x:f>IFERROR(INDEX('Size classes'!$C$5:$C$11,MATCH($A16,'Size classes'!$A$5:$A$11,0))&amp;" ("&amp;INDEX('Size classes'!$B$5:$B$11,MATCH($A16,'Size classes'!$A$5:$A$11,0))&amp;")","")</x:f>
        <x:v>Frigate (S)</x:v>
      </x:c>
      <x:c r="C16" s="19" t="inlineStr">
        <x:is>
          <x:t xml:space="preserve">In game</x:t>
        </x:is>
      </x:c>
      <x:c r="D16" s="6" t="inlineStr">
        <x:is>
          <x:t xml:space="preserve">BR Class 08</x:t>
        </x:is>
      </x:c>
      <x:c r="E16" s="6" t="inlineStr">
        <x:is>
          <x:t xml:space="preserve">class08</x:t>
        </x:is>
      </x:c>
      <x:c r="F16" s="6" t="inlineStr">
        <x:is>
          <x:t xml:space="preserve">body</x:t>
        </x:is>
      </x:c>
      <x:c r="G16" s="6" t="inlineStr">
        <x:is>
          <x:t xml:space="preserve">Frame</x:t>
        </x:is>
      </x:c>
      <x:c r="H16" s="40" t="inlineStr">
        <x:is>
          <x:t xml:space="preserve">1-3</x:t>
        </x:is>
      </x:c>
      <x:c r="I16" s="6" t="n">
        <x:v>3</x:v>
      </x:c>
      <x:c r="J16" s="6" t="inlineStr">
        <x:is>
          <x:t xml:space="preserve">rigid, baked; 2 virtual rail supports</x:t>
        </x:is>
      </x:c>
      <x:c r="K16" s="6" t="n"/>
    </x:row>
    <x:row r="17">
      <x:c r="A17" s="6" t="n">
        <x:v>2</x:v>
      </x:c>
      <x:c r="B17" s="6" t="str">
        <x:f>IFERROR(INDEX('Size classes'!$C$5:$C$11,MATCH($A17,'Size classes'!$A$5:$A$11,0))&amp;" ("&amp;INDEX('Size classes'!$B$5:$B$11,MATCH($A17,'Size classes'!$A$5:$A$11,0))&amp;")","")</x:f>
        <x:v>Destroyer (M)</x:v>
      </x:c>
      <x:c r="C17" s="19" t="inlineStr">
        <x:is>
          <x:t xml:space="preserve">In game</x:t>
        </x:is>
      </x:c>
      <x:c r="D17" s="6" t="inlineStr">
        <x:is>
          <x:t xml:space="preserve">The General</x:t>
        </x:is>
      </x:c>
      <x:c r="E17" s="6" t="inlineStr">
        <x:is>
          <x:t xml:space="preserve">general</x:t>
        </x:is>
      </x:c>
      <x:c r="F17" s="6" t="inlineStr">
        <x:is>
          <x:t xml:space="preserve">engine</x:t>
        </x:is>
      </x:c>
      <x:c r="G17" s="6" t="inlineStr">
        <x:is>
          <x:t xml:space="preserve">Frame</x:t>
        </x:is>
      </x:c>
      <x:c r="H17" s="40" t="inlineStr">
        <x:is>
          <x:t xml:space="preserve">1-3</x:t>
        </x:is>
      </x:c>
      <x:c r="I17" s="6" t="n">
        <x:v>3</x:v>
      </x:c>
      <x:c r="J17" s="6" t="inlineStr">
        <x:is>
          <x:t xml:space="preserve">rigid, drawn with the body</x:t>
        </x:is>
      </x:c>
      <x:c r="K17" s="6" t="inlineStr">
        <x:is>
          <x:t xml:space="preserve">coupled drivers and rods</x:t>
        </x:is>
      </x:c>
    </x:row>
    <x:row r="18">
      <x:c r="A18" s="6" t="n">
        <x:v>2</x:v>
      </x:c>
      <x:c r="B18" s="6" t="str">
        <x:f>IFERROR(INDEX('Size classes'!$C$5:$C$11,MATCH($A18,'Size classes'!$A$5:$A$11,0))&amp;" ("&amp;INDEX('Size classes'!$B$5:$B$11,MATCH($A18,'Size classes'!$A$5:$A$11,0))&amp;")","")</x:f>
        <x:v>Destroyer (M)</x:v>
      </x:c>
      <x:c r="C18" s="19" t="inlineStr">
        <x:is>
          <x:t xml:space="preserve">In game</x:t>
        </x:is>
      </x:c>
      <x:c r="D18" s="6" t="inlineStr">
        <x:is>
          <x:t xml:space="preserve">The General</x:t>
        </x:is>
      </x:c>
      <x:c r="E18" s="6" t="inlineStr">
        <x:is>
          <x:t xml:space="preserve">general</x:t>
        </x:is>
      </x:c>
      <x:c r="F18" s="6" t="inlineStr">
        <x:is>
          <x:t xml:space="preserve">engine</x:t>
        </x:is>
      </x:c>
      <x:c r="G18" s="6" t="inlineStr">
        <x:is>
          <x:t xml:space="preserve">Leading truck</x:t>
        </x:is>
      </x:c>
      <x:c r="H18" s="39" t="inlineStr">
        <x:is>
          <x:t xml:space="preserve">4-5</x:t>
        </x:is>
      </x:c>
      <x:c r="I18" s="6" t="n">
        <x:v>2</x:v>
      </x:c>
      <x:c r="J18" s="6" t="inlineStr">
        <x:is>
          <x:t xml:space="preserve">swivelling bogie / truck sprite</x:t>
        </x:is>
      </x:c>
      <x:c r="K18" s="6" t="n"/>
    </x:row>
    <x:row r="19">
      <x:c r="A19" s="6" t="n">
        <x:v>2</x:v>
      </x:c>
      <x:c r="B19" s="6" t="str">
        <x:f>IFERROR(INDEX('Size classes'!$C$5:$C$11,MATCH($A19,'Size classes'!$A$5:$A$11,0))&amp;" ("&amp;INDEX('Size classes'!$B$5:$B$11,MATCH($A19,'Size classes'!$A$5:$A$11,0))&amp;")","")</x:f>
        <x:v>Destroyer (M)</x:v>
      </x:c>
      <x:c r="C19" s="19" t="inlineStr">
        <x:is>
          <x:t xml:space="preserve">In game</x:t>
        </x:is>
      </x:c>
      <x:c r="D19" s="6" t="inlineStr">
        <x:is>
          <x:t xml:space="preserve">Jupiter</x:t>
        </x:is>
      </x:c>
      <x:c r="E19" s="6" t="inlineStr">
        <x:is>
          <x:t xml:space="preserve">jupiter</x:t>
        </x:is>
      </x:c>
      <x:c r="F19" s="6" t="inlineStr">
        <x:is>
          <x:t xml:space="preserve">engine</x:t>
        </x:is>
      </x:c>
      <x:c r="G19" s="6" t="inlineStr">
        <x:is>
          <x:t xml:space="preserve">Frame</x:t>
        </x:is>
      </x:c>
      <x:c r="H19" s="40" t="inlineStr">
        <x:is>
          <x:t xml:space="preserve">1-2</x:t>
        </x:is>
      </x:c>
      <x:c r="I19" s="6" t="n">
        <x:v>2</x:v>
      </x:c>
      <x:c r="J19" s="6" t="inlineStr">
        <x:is>
          <x:t xml:space="preserve">rigid, drawn with the body</x:t>
        </x:is>
      </x:c>
      <x:c r="K19" s="6" t="inlineStr">
        <x:is>
          <x:t xml:space="preserve">coupled drivers and rods</x:t>
        </x:is>
      </x:c>
    </x:row>
    <x:row r="20">
      <x:c r="A20" s="6" t="n">
        <x:v>2</x:v>
      </x:c>
      <x:c r="B20" s="6" t="str">
        <x:f>IFERROR(INDEX('Size classes'!$C$5:$C$11,MATCH($A20,'Size classes'!$A$5:$A$11,0))&amp;" ("&amp;INDEX('Size classes'!$B$5:$B$11,MATCH($A20,'Size classes'!$A$5:$A$11,0))&amp;")","")</x:f>
        <x:v>Destroyer (M)</x:v>
      </x:c>
      <x:c r="C20" s="19" t="inlineStr">
        <x:is>
          <x:t xml:space="preserve">In game</x:t>
        </x:is>
      </x:c>
      <x:c r="D20" s="6" t="inlineStr">
        <x:is>
          <x:t xml:space="preserve">Jupiter</x:t>
        </x:is>
      </x:c>
      <x:c r="E20" s="6" t="inlineStr">
        <x:is>
          <x:t xml:space="preserve">jupiter</x:t>
        </x:is>
      </x:c>
      <x:c r="F20" s="6" t="inlineStr">
        <x:is>
          <x:t xml:space="preserve">engine</x:t>
        </x:is>
      </x:c>
      <x:c r="G20" s="6" t="inlineStr">
        <x:is>
          <x:t xml:space="preserve">Leading truck</x:t>
        </x:is>
      </x:c>
      <x:c r="H20" s="39" t="inlineStr">
        <x:is>
          <x:t xml:space="preserve">3-4</x:t>
        </x:is>
      </x:c>
      <x:c r="I20" s="6" t="n">
        <x:v>2</x:v>
      </x:c>
      <x:c r="J20" s="6" t="inlineStr">
        <x:is>
          <x:t xml:space="preserve">swivelling bogie / truck sprite</x:t>
        </x:is>
      </x:c>
      <x:c r="K20" s="6" t="n"/>
    </x:row>
    <x:row r="21">
      <x:c r="A21" s="6" t="n">
        <x:v>2</x:v>
      </x:c>
      <x:c r="B21" s="6" t="str">
        <x:f>IFERROR(INDEX('Size classes'!$C$5:$C$11,MATCH($A21,'Size classes'!$A$5:$A$11,0))&amp;" ("&amp;INDEX('Size classes'!$B$5:$B$11,MATCH($A21,'Size classes'!$A$5:$A$11,0))&amp;")","")</x:f>
        <x:v>Destroyer (M)</x:v>
      </x:c>
      <x:c r="C21" s="19" t="inlineStr">
        <x:is>
          <x:t xml:space="preserve">In game</x:t>
        </x:is>
      </x:c>
      <x:c r="D21" s="6" t="inlineStr">
        <x:is>
          <x:t xml:space="preserve">Kandó V40</x:t>
        </x:is>
      </x:c>
      <x:c r="E21" s="6" t="inlineStr">
        <x:is>
          <x:t xml:space="preserve">kando_v40</x:t>
        </x:is>
      </x:c>
      <x:c r="F21" s="6" t="inlineStr">
        <x:is>
          <x:t xml:space="preserve">body</x:t>
        </x:is>
      </x:c>
      <x:c r="G21" s="6" t="inlineStr">
        <x:is>
          <x:t xml:space="preserve">Frame</x:t>
        </x:is>
      </x:c>
      <x:c r="H21" s="40" t="inlineStr">
        <x:is>
          <x:t xml:space="preserve">1-4</x:t>
        </x:is>
      </x:c>
      <x:c r="I21" s="6" t="n">
        <x:v>4</x:v>
      </x:c>
      <x:c r="J21" s="6" t="inlineStr">
        <x:is>
          <x:t xml:space="preserve">rigid, drawn with the body</x:t>
        </x:is>
      </x:c>
      <x:c r="K21" s="6" t="inlineStr">
        <x:is>
          <x:t xml:space="preserve">rods couple 1-2 and 3-4, jackshaft box between 2 and 3</x:t>
        </x:is>
      </x:c>
    </x:row>
    <x:row r="22">
      <x:c r="A22" s="6" t="n">
        <x:v>2</x:v>
      </x:c>
      <x:c r="B22" s="6" t="str">
        <x:f>IFERROR(INDEX('Size classes'!$C$5:$C$11,MATCH($A22,'Size classes'!$A$5:$A$11,0))&amp;" ("&amp;INDEX('Size classes'!$B$5:$B$11,MATCH($A22,'Size classes'!$A$5:$A$11,0))&amp;")","")</x:f>
        <x:v>Destroyer (M)</x:v>
      </x:c>
      <x:c r="C22" s="19" t="inlineStr">
        <x:is>
          <x:t xml:space="preserve">In game</x:t>
        </x:is>
      </x:c>
      <x:c r="D22" s="6" t="inlineStr">
        <x:is>
          <x:t xml:space="preserve">EMD SW1</x:t>
        </x:is>
      </x:c>
      <x:c r="E22" s="6" t="inlineStr">
        <x:is>
          <x:t xml:space="preserve">sw1</x:t>
        </x:is>
      </x:c>
      <x:c r="F22" s="6" t="inlineStr">
        <x:is>
          <x:t xml:space="preserve">body</x:t>
        </x:is>
      </x:c>
      <x:c r="G22" s="6" t="inlineStr">
        <x:is>
          <x:t xml:space="preserve">Rear bogie</x:t>
        </x:is>
      </x:c>
      <x:c r="H22" s="39" t="inlineStr">
        <x:is>
          <x:t xml:space="preserve">1-2</x:t>
        </x:is>
      </x:c>
      <x:c r="I22" s="6" t="n">
        <x:v>2</x:v>
      </x:c>
      <x:c r="J22" s="6" t="inlineStr">
        <x:is>
          <x:t xml:space="preserve">swivelling bogie / truck sprite</x:t>
        </x:is>
      </x:c>
      <x:c r="K22" s="6" t="n"/>
    </x:row>
    <x:row r="23">
      <x:c r="A23" s="6" t="n">
        <x:v>2</x:v>
      </x:c>
      <x:c r="B23" s="6" t="str">
        <x:f>IFERROR(INDEX('Size classes'!$C$5:$C$11,MATCH($A23,'Size classes'!$A$5:$A$11,0))&amp;" ("&amp;INDEX('Size classes'!$B$5:$B$11,MATCH($A23,'Size classes'!$A$5:$A$11,0))&amp;")","")</x:f>
        <x:v>Destroyer (M)</x:v>
      </x:c>
      <x:c r="C23" s="19" t="inlineStr">
        <x:is>
          <x:t xml:space="preserve">In game</x:t>
        </x:is>
      </x:c>
      <x:c r="D23" s="6" t="inlineStr">
        <x:is>
          <x:t xml:space="preserve">EMD SW1</x:t>
        </x:is>
      </x:c>
      <x:c r="E23" s="6" t="inlineStr">
        <x:is>
          <x:t xml:space="preserve">sw1</x:t>
        </x:is>
      </x:c>
      <x:c r="F23" s="6" t="inlineStr">
        <x:is>
          <x:t xml:space="preserve">body</x:t>
        </x:is>
      </x:c>
      <x:c r="G23" s="6" t="inlineStr">
        <x:is>
          <x:t xml:space="preserve">Front bogie</x:t>
        </x:is>
      </x:c>
      <x:c r="H23" s="41" t="inlineStr">
        <x:is>
          <x:t xml:space="preserve">3-4</x:t>
        </x:is>
      </x:c>
      <x:c r="I23" s="6" t="n">
        <x:v>2</x:v>
      </x:c>
      <x:c r="J23" s="6" t="inlineStr">
        <x:is>
          <x:t xml:space="preserve">swivelling bogie / truck sprite</x:t>
        </x:is>
      </x:c>
      <x:c r="K23" s="6" t="n"/>
    </x:row>
    <x:row r="24">
      <x:c r="A24" s="6" t="n">
        <x:v>3</x:v>
      </x:c>
      <x:c r="B24" s="6" t="str">
        <x:f>IFERROR(INDEX('Size classes'!$C$5:$C$11,MATCH($A24,'Size classes'!$A$5:$A$11,0))&amp;" ("&amp;INDEX('Size classes'!$B$5:$B$11,MATCH($A24,'Size classes'!$A$5:$A$11,0))&amp;")","")</x:f>
        <x:v>Cruiser (L)</x:v>
      </x:c>
      <x:c r="C24" s="19" t="inlineStr">
        <x:is>
          <x:t xml:space="preserve">In game</x:t>
        </x:is>
      </x:c>
      <x:c r="D24" s="6" t="inlineStr">
        <x:is>
          <x:t xml:space="preserve">LMS Black Five</x:t>
        </x:is>
      </x:c>
      <x:c r="E24" s="6" t="inlineStr">
        <x:is>
          <x:t xml:space="preserve">black_five</x:t>
        </x:is>
      </x:c>
      <x:c r="F24" s="6" t="inlineStr">
        <x:is>
          <x:t xml:space="preserve">tender</x:t>
        </x:is>
      </x:c>
      <x:c r="G24" s="6" t="inlineStr">
        <x:is>
          <x:t xml:space="preserve">Tender frame</x:t>
        </x:is>
      </x:c>
      <x:c r="H24" s="40" t="inlineStr">
        <x:is>
          <x:t xml:space="preserve">1-3</x:t>
        </x:is>
      </x:c>
      <x:c r="I24" s="6" t="n">
        <x:v>3</x:v>
      </x:c>
      <x:c r="J24" s="6" t="inlineStr">
        <x:is>
          <x:t xml:space="preserve">rigid, drawn with the body</x:t>
        </x:is>
      </x:c>
      <x:c r="K24" s="6" t="inlineStr">
        <x:is>
          <x:t xml:space="preserve">rigid six-wheel tender</x:t>
        </x:is>
      </x:c>
    </x:row>
    <x:row r="25">
      <x:c r="A25" s="6" t="n">
        <x:v>3</x:v>
      </x:c>
      <x:c r="B25" s="6" t="str">
        <x:f>IFERROR(INDEX('Size classes'!$C$5:$C$11,MATCH($A25,'Size classes'!$A$5:$A$11,0))&amp;" ("&amp;INDEX('Size classes'!$B$5:$B$11,MATCH($A25,'Size classes'!$A$5:$A$11,0))&amp;")","")</x:f>
        <x:v>Cruiser (L)</x:v>
      </x:c>
      <x:c r="C25" s="19" t="inlineStr">
        <x:is>
          <x:t xml:space="preserve">In game</x:t>
        </x:is>
      </x:c>
      <x:c r="D25" s="6" t="inlineStr">
        <x:is>
          <x:t xml:space="preserve">LMS Black Five</x:t>
        </x:is>
      </x:c>
      <x:c r="E25" s="6" t="inlineStr">
        <x:is>
          <x:t xml:space="preserve">black_five</x:t>
        </x:is>
      </x:c>
      <x:c r="F25" s="6" t="inlineStr">
        <x:is>
          <x:t xml:space="preserve">engine</x:t>
        </x:is>
      </x:c>
      <x:c r="G25" s="6" t="inlineStr">
        <x:is>
          <x:t xml:space="preserve">Frame</x:t>
        </x:is>
      </x:c>
      <x:c r="H25" s="40" t="inlineStr">
        <x:is>
          <x:t xml:space="preserve">4-6</x:t>
        </x:is>
      </x:c>
      <x:c r="I25" s="6" t="n">
        <x:v>3</x:v>
      </x:c>
      <x:c r="J25" s="6" t="inlineStr">
        <x:is>
          <x:t xml:space="preserve">rigid, drawn with the body</x:t>
        </x:is>
      </x:c>
      <x:c r="K25" s="6" t="inlineStr">
        <x:is>
          <x:t xml:space="preserve">coupled drivers and rods</x:t>
        </x:is>
      </x:c>
    </x:row>
    <x:row r="26">
      <x:c r="A26" s="6" t="n">
        <x:v>3</x:v>
      </x:c>
      <x:c r="B26" s="6" t="str">
        <x:f>IFERROR(INDEX('Size classes'!$C$5:$C$11,MATCH($A26,'Size classes'!$A$5:$A$11,0))&amp;" ("&amp;INDEX('Size classes'!$B$5:$B$11,MATCH($A26,'Size classes'!$A$5:$A$11,0))&amp;")","")</x:f>
        <x:v>Cruiser (L)</x:v>
      </x:c>
      <x:c r="C26" s="19" t="inlineStr">
        <x:is>
          <x:t xml:space="preserve">In game</x:t>
        </x:is>
      </x:c>
      <x:c r="D26" s="6" t="inlineStr">
        <x:is>
          <x:t xml:space="preserve">LMS Black Five</x:t>
        </x:is>
      </x:c>
      <x:c r="E26" s="6" t="inlineStr">
        <x:is>
          <x:t xml:space="preserve">black_five</x:t>
        </x:is>
      </x:c>
      <x:c r="F26" s="6" t="inlineStr">
        <x:is>
          <x:t xml:space="preserve">engine</x:t>
        </x:is>
      </x:c>
      <x:c r="G26" s="6" t="inlineStr">
        <x:is>
          <x:t xml:space="preserve">Leading bogie</x:t>
        </x:is>
      </x:c>
      <x:c r="H26" s="39" t="inlineStr">
        <x:is>
          <x:t xml:space="preserve">7-8</x:t>
        </x:is>
      </x:c>
      <x:c r="I26" s="6" t="n">
        <x:v>2</x:v>
      </x:c>
      <x:c r="J26" s="6" t="inlineStr">
        <x:is>
          <x:t xml:space="preserve">swivelling bogie / truck sprite</x:t>
        </x:is>
      </x:c>
      <x:c r="K26" s="6" t="n"/>
    </x:row>
    <x:row r="27">
      <x:c r="A27" s="6" t="n">
        <x:v>3</x:v>
      </x:c>
      <x:c r="B27" s="6" t="str">
        <x:f>IFERROR(INDEX('Size classes'!$C$5:$C$11,MATCH($A27,'Size classes'!$A$5:$A$11,0))&amp;" ("&amp;INDEX('Size classes'!$B$5:$B$11,MATCH($A27,'Size classes'!$A$5:$A$11,0))&amp;")","")</x:f>
        <x:v>Cruiser (L)</x:v>
      </x:c>
      <x:c r="C27" s="19" t="inlineStr">
        <x:is>
          <x:t xml:space="preserve">In game</x:t>
        </x:is>
      </x:c>
      <x:c r="D27" s="6" t="inlineStr">
        <x:is>
          <x:t xml:space="preserve">SBB Ce 6/8 Crocodile</x:t>
        </x:is>
      </x:c>
      <x:c r="E27" s="6" t="inlineStr">
        <x:is>
          <x:t xml:space="preserve">crocodile</x:t>
        </x:is>
      </x:c>
      <x:c r="F27" s="6" t="inlineStr">
        <x:is>
          <x:t xml:space="preserve">rear snout</x:t>
        </x:is>
      </x:c>
      <x:c r="G27" s="6" t="inlineStr">
        <x:is>
          <x:t xml:space="preserve">Rear pony</x:t>
        </x:is>
      </x:c>
      <x:c r="H27" s="39" t="inlineStr">
        <x:is>
          <x:t xml:space="preserve">1</x:t>
        </x:is>
      </x:c>
      <x:c r="I27" s="6" t="n">
        <x:v>1</x:v>
      </x:c>
      <x:c r="J27" s="6" t="inlineStr">
        <x:is>
          <x:t xml:space="preserve">swivelling bogie / truck sprite</x:t>
        </x:is>
      </x:c>
      <x:c r="K27" s="6" t="n"/>
    </x:row>
    <x:row r="28">
      <x:c r="A28" s="6" t="n">
        <x:v>3</x:v>
      </x:c>
      <x:c r="B28" s="6" t="str">
        <x:f>IFERROR(INDEX('Size classes'!$C$5:$C$11,MATCH($A28,'Size classes'!$A$5:$A$11,0))&amp;" ("&amp;INDEX('Size classes'!$B$5:$B$11,MATCH($A28,'Size classes'!$A$5:$A$11,0))&amp;")","")</x:f>
        <x:v>Cruiser (L)</x:v>
      </x:c>
      <x:c r="C28" s="19" t="inlineStr">
        <x:is>
          <x:t xml:space="preserve">In game</x:t>
        </x:is>
      </x:c>
      <x:c r="D28" s="6" t="inlineStr">
        <x:is>
          <x:t xml:space="preserve">SBB Ce 6/8 Crocodile</x:t>
        </x:is>
      </x:c>
      <x:c r="E28" s="6" t="inlineStr">
        <x:is>
          <x:t xml:space="preserve">crocodile</x:t>
        </x:is>
      </x:c>
      <x:c r="F28" s="6" t="inlineStr">
        <x:is>
          <x:t xml:space="preserve">rear snout</x:t>
        </x:is>
      </x:c>
      <x:c r="G28" s="6" t="inlineStr">
        <x:is>
          <x:t xml:space="preserve">Rear drive unit</x:t>
        </x:is>
      </x:c>
      <x:c r="H28" s="40" t="inlineStr">
        <x:is>
          <x:t xml:space="preserve">2-4</x:t>
        </x:is>
      </x:c>
      <x:c r="I28" s="6" t="n">
        <x:v>3</x:v>
      </x:c>
      <x:c r="J28" s="6" t="inlineStr">
        <x:is>
          <x:t xml:space="preserve">rigid, drawn with the body</x:t>
        </x:is>
      </x:c>
      <x:c r="K28" s="6" t="inlineStr">
        <x:is>
          <x:t xml:space="preserve">fixed in the rear snout, with rods and jackshaft</x:t>
        </x:is>
      </x:c>
    </x:row>
    <x:row r="29">
      <x:c r="A29" s="6" t="n">
        <x:v>3</x:v>
      </x:c>
      <x:c r="B29" s="6" t="str">
        <x:f>IFERROR(INDEX('Size classes'!$C$5:$C$11,MATCH($A29,'Size classes'!$A$5:$A$11,0))&amp;" ("&amp;INDEX('Size classes'!$B$5:$B$11,MATCH($A29,'Size classes'!$A$5:$A$11,0))&amp;")","")</x:f>
        <x:v>Cruiser (L)</x:v>
      </x:c>
      <x:c r="C29" s="19" t="inlineStr">
        <x:is>
          <x:t xml:space="preserve">In game</x:t>
        </x:is>
      </x:c>
      <x:c r="D29" s="6" t="inlineStr">
        <x:is>
          <x:t xml:space="preserve">SBB Ce 6/8 Crocodile</x:t>
        </x:is>
      </x:c>
      <x:c r="E29" s="6" t="inlineStr">
        <x:is>
          <x:t xml:space="preserve">crocodile</x:t>
        </x:is>
      </x:c>
      <x:c r="F29" s="6" t="inlineStr">
        <x:is>
          <x:t xml:space="preserve">front snout</x:t>
        </x:is>
      </x:c>
      <x:c r="G29" s="6" t="inlineStr">
        <x:is>
          <x:t xml:space="preserve">Front drive unit</x:t>
        </x:is>
      </x:c>
      <x:c r="H29" s="40" t="inlineStr">
        <x:is>
          <x:t xml:space="preserve">5-7</x:t>
        </x:is>
      </x:c>
      <x:c r="I29" s="6" t="n">
        <x:v>3</x:v>
      </x:c>
      <x:c r="J29" s="6" t="inlineStr">
        <x:is>
          <x:t xml:space="preserve">rigid, drawn with the body</x:t>
        </x:is>
      </x:c>
      <x:c r="K29" s="6" t="inlineStr">
        <x:is>
          <x:t xml:space="preserve">fixed in the front snout, with rods and jackshaft</x:t>
        </x:is>
      </x:c>
    </x:row>
    <x:row r="30">
      <x:c r="A30" s="6" t="n">
        <x:v>3</x:v>
      </x:c>
      <x:c r="B30" s="6" t="str">
        <x:f>IFERROR(INDEX('Size classes'!$C$5:$C$11,MATCH($A30,'Size classes'!$A$5:$A$11,0))&amp;" ("&amp;INDEX('Size classes'!$B$5:$B$11,MATCH($A30,'Size classes'!$A$5:$A$11,0))&amp;")","")</x:f>
        <x:v>Cruiser (L)</x:v>
      </x:c>
      <x:c r="C30" s="19" t="inlineStr">
        <x:is>
          <x:t xml:space="preserve">In game</x:t>
        </x:is>
      </x:c>
      <x:c r="D30" s="6" t="inlineStr">
        <x:is>
          <x:t xml:space="preserve">SBB Ce 6/8 Crocodile</x:t>
        </x:is>
      </x:c>
      <x:c r="E30" s="6" t="inlineStr">
        <x:is>
          <x:t xml:space="preserve">crocodile</x:t>
        </x:is>
      </x:c>
      <x:c r="F30" s="6" t="inlineStr">
        <x:is>
          <x:t xml:space="preserve">front snout</x:t>
        </x:is>
      </x:c>
      <x:c r="G30" s="6" t="inlineStr">
        <x:is>
          <x:t xml:space="preserve">Front pony</x:t>
        </x:is>
      </x:c>
      <x:c r="H30" s="41" t="inlineStr">
        <x:is>
          <x:t xml:space="preserve">8</x:t>
        </x:is>
      </x:c>
      <x:c r="I30" s="6" t="n">
        <x:v>1</x:v>
      </x:c>
      <x:c r="J30" s="6" t="inlineStr">
        <x:is>
          <x:t xml:space="preserve">swivelling bogie / truck sprite</x:t>
        </x:is>
      </x:c>
      <x:c r="K30" s="6" t="n"/>
    </x:row>
    <x:row r="31">
      <x:c r="A31" s="6" t="n">
        <x:v>3</x:v>
      </x:c>
      <x:c r="B31" s="6" t="str">
        <x:f>IFERROR(INDEX('Size classes'!$C$5:$C$11,MATCH($A31,'Size classes'!$A$5:$A$11,0))&amp;" ("&amp;INDEX('Size classes'!$B$5:$B$11,MATCH($A31,'Size classes'!$A$5:$A$11,0))&amp;")","")</x:f>
        <x:v>Cruiser (L)</x:v>
      </x:c>
      <x:c r="C31" s="19" t="inlineStr">
        <x:is>
          <x:t xml:space="preserve">In game</x:t>
        </x:is>
      </x:c>
      <x:c r="D31" s="6" t="inlineStr">
        <x:is>
          <x:t xml:space="preserve">Deltic Class 55</x:t>
        </x:is>
      </x:c>
      <x:c r="E31" s="6" t="inlineStr">
        <x:is>
          <x:t xml:space="preserve">deltic</x:t>
        </x:is>
      </x:c>
      <x:c r="F31" s="6" t="inlineStr">
        <x:is>
          <x:t xml:space="preserve">body</x:t>
        </x:is>
      </x:c>
      <x:c r="G31" s="6" t="inlineStr">
        <x:is>
          <x:t xml:space="preserve">Rear bogie</x:t>
        </x:is>
      </x:c>
      <x:c r="H31" s="39" t="inlineStr">
        <x:is>
          <x:t xml:space="preserve">1-3</x:t>
        </x:is>
      </x:c>
      <x:c r="I31" s="6" t="n">
        <x:v>3</x:v>
      </x:c>
      <x:c r="J31" s="6" t="inlineStr">
        <x:is>
          <x:t xml:space="preserve">swivelling bogie / truck sprite</x:t>
        </x:is>
      </x:c>
      <x:c r="K31" s="6" t="n"/>
    </x:row>
    <x:row r="32">
      <x:c r="A32" s="6" t="n">
        <x:v>3</x:v>
      </x:c>
      <x:c r="B32" s="6" t="str">
        <x:f>IFERROR(INDEX('Size classes'!$C$5:$C$11,MATCH($A32,'Size classes'!$A$5:$A$11,0))&amp;" ("&amp;INDEX('Size classes'!$B$5:$B$11,MATCH($A32,'Size classes'!$A$5:$A$11,0))&amp;")","")</x:f>
        <x:v>Cruiser (L)</x:v>
      </x:c>
      <x:c r="C32" s="19" t="inlineStr">
        <x:is>
          <x:t xml:space="preserve">In game</x:t>
        </x:is>
      </x:c>
      <x:c r="D32" s="6" t="inlineStr">
        <x:is>
          <x:t xml:space="preserve">Deltic Class 55</x:t>
        </x:is>
      </x:c>
      <x:c r="E32" s="6" t="inlineStr">
        <x:is>
          <x:t xml:space="preserve">deltic</x:t>
        </x:is>
      </x:c>
      <x:c r="F32" s="6" t="inlineStr">
        <x:is>
          <x:t xml:space="preserve">body</x:t>
        </x:is>
      </x:c>
      <x:c r="G32" s="6" t="inlineStr">
        <x:is>
          <x:t xml:space="preserve">Front bogie</x:t>
        </x:is>
      </x:c>
      <x:c r="H32" s="41" t="inlineStr">
        <x:is>
          <x:t xml:space="preserve">4-6</x:t>
        </x:is>
      </x:c>
      <x:c r="I32" s="6" t="n">
        <x:v>3</x:v>
      </x:c>
      <x:c r="J32" s="6" t="inlineStr">
        <x:is>
          <x:t xml:space="preserve">swivelling bogie / truck sprite</x:t>
        </x:is>
      </x:c>
      <x:c r="K32" s="6" t="n"/>
    </x:row>
    <x:row r="33">
      <x:c r="A33" s="6" t="n">
        <x:v>3</x:v>
      </x:c>
      <x:c r="B33" s="6" t="str">
        <x:f>IFERROR(INDEX('Size classes'!$C$5:$C$11,MATCH($A33,'Size classes'!$A$5:$A$11,0))&amp;" ("&amp;INDEX('Size classes'!$B$5:$B$11,MATCH($A33,'Size classes'!$A$5:$A$11,0))&amp;")","")</x:f>
        <x:v>Cruiser (L)</x:v>
      </x:c>
      <x:c r="C33" s="19" t="inlineStr">
        <x:is>
          <x:t xml:space="preserve">In game</x:t>
        </x:is>
      </x:c>
      <x:c r="D33" s="6" t="inlineStr">
        <x:is>
          <x:t xml:space="preserve">DRG Class 01</x:t>
        </x:is>
      </x:c>
      <x:c r="E33" s="6" t="inlineStr">
        <x:is>
          <x:t xml:space="preserve">drg01</x:t>
        </x:is>
      </x:c>
      <x:c r="F33" s="6" t="inlineStr">
        <x:is>
          <x:t xml:space="preserve">tender</x:t>
        </x:is>
      </x:c>
      <x:c r="G33" s="6" t="inlineStr">
        <x:is>
          <x:t xml:space="preserve">Tender rear bogie</x:t>
        </x:is>
      </x:c>
      <x:c r="H33" s="39" t="inlineStr">
        <x:is>
          <x:t xml:space="preserve">1-2</x:t>
        </x:is>
      </x:c>
      <x:c r="I33" s="6" t="n">
        <x:v>2</x:v>
      </x:c>
      <x:c r="J33" s="6" t="inlineStr">
        <x:is>
          <x:t xml:space="preserve">swivelling bogie / truck sprite</x:t>
        </x:is>
      </x:c>
      <x:c r="K33" s="6" t="n"/>
    </x:row>
    <x:row r="34">
      <x:c r="A34" s="6" t="n">
        <x:v>3</x:v>
      </x:c>
      <x:c r="B34" s="6" t="str">
        <x:f>IFERROR(INDEX('Size classes'!$C$5:$C$11,MATCH($A34,'Size classes'!$A$5:$A$11,0))&amp;" ("&amp;INDEX('Size classes'!$B$5:$B$11,MATCH($A34,'Size classes'!$A$5:$A$11,0))&amp;")","")</x:f>
        <x:v>Cruiser (L)</x:v>
      </x:c>
      <x:c r="C34" s="19" t="inlineStr">
        <x:is>
          <x:t xml:space="preserve">In game</x:t>
        </x:is>
      </x:c>
      <x:c r="D34" s="6" t="inlineStr">
        <x:is>
          <x:t xml:space="preserve">DRG Class 01</x:t>
        </x:is>
      </x:c>
      <x:c r="E34" s="6" t="inlineStr">
        <x:is>
          <x:t xml:space="preserve">drg01</x:t>
        </x:is>
      </x:c>
      <x:c r="F34" s="6" t="inlineStr">
        <x:is>
          <x:t xml:space="preserve">tender</x:t>
        </x:is>
      </x:c>
      <x:c r="G34" s="6" t="inlineStr">
        <x:is>
          <x:t xml:space="preserve">Tender front bogie</x:t>
        </x:is>
      </x:c>
      <x:c r="H34" s="41" t="inlineStr">
        <x:is>
          <x:t xml:space="preserve">3-4</x:t>
        </x:is>
      </x:c>
      <x:c r="I34" s="6" t="n">
        <x:v>2</x:v>
      </x:c>
      <x:c r="J34" s="6" t="inlineStr">
        <x:is>
          <x:t xml:space="preserve">swivelling bogie / truck sprite</x:t>
        </x:is>
      </x:c>
      <x:c r="K34" s="6" t="n"/>
    </x:row>
    <x:row r="35">
      <x:c r="A35" s="6" t="n">
        <x:v>3</x:v>
      </x:c>
      <x:c r="B35" s="6" t="str">
        <x:f>IFERROR(INDEX('Size classes'!$C$5:$C$11,MATCH($A35,'Size classes'!$A$5:$A$11,0))&amp;" ("&amp;INDEX('Size classes'!$B$5:$B$11,MATCH($A35,'Size classes'!$A$5:$A$11,0))&amp;")","")</x:f>
        <x:v>Cruiser (L)</x:v>
      </x:c>
      <x:c r="C35" s="19" t="inlineStr">
        <x:is>
          <x:t xml:space="preserve">In game</x:t>
        </x:is>
      </x:c>
      <x:c r="D35" s="6" t="inlineStr">
        <x:is>
          <x:t xml:space="preserve">DRG Class 01</x:t>
        </x:is>
      </x:c>
      <x:c r="E35" s="6" t="inlineStr">
        <x:is>
          <x:t xml:space="preserve">drg01</x:t>
        </x:is>
      </x:c>
      <x:c r="F35" s="6" t="inlineStr">
        <x:is>
          <x:t xml:space="preserve">engine</x:t>
        </x:is>
      </x:c>
      <x:c r="G35" s="6" t="inlineStr">
        <x:is>
          <x:t xml:space="preserve">Trailing truck</x:t>
        </x:is>
      </x:c>
      <x:c r="H35" s="42" t="inlineStr">
        <x:is>
          <x:t xml:space="preserve">5</x:t>
        </x:is>
      </x:c>
      <x:c r="I35" s="6" t="n">
        <x:v>1</x:v>
      </x:c>
      <x:c r="J35" s="6" t="inlineStr">
        <x:is>
          <x:t xml:space="preserve">swivelling bogie / truck sprite</x:t>
        </x:is>
      </x:c>
      <x:c r="K35" s="6" t="n"/>
    </x:row>
    <x:row r="36">
      <x:c r="A36" s="6" t="n">
        <x:v>3</x:v>
      </x:c>
      <x:c r="B36" s="6" t="str">
        <x:f>IFERROR(INDEX('Size classes'!$C$5:$C$11,MATCH($A36,'Size classes'!$A$5:$A$11,0))&amp;" ("&amp;INDEX('Size classes'!$B$5:$B$11,MATCH($A36,'Size classes'!$A$5:$A$11,0))&amp;")","")</x:f>
        <x:v>Cruiser (L)</x:v>
      </x:c>
      <x:c r="C36" s="19" t="inlineStr">
        <x:is>
          <x:t xml:space="preserve">In game</x:t>
        </x:is>
      </x:c>
      <x:c r="D36" s="6" t="inlineStr">
        <x:is>
          <x:t xml:space="preserve">DRG Class 01</x:t>
        </x:is>
      </x:c>
      <x:c r="E36" s="6" t="inlineStr">
        <x:is>
          <x:t xml:space="preserve">drg01</x:t>
        </x:is>
      </x:c>
      <x:c r="F36" s="6" t="inlineStr">
        <x:is>
          <x:t xml:space="preserve">engine</x:t>
        </x:is>
      </x:c>
      <x:c r="G36" s="6" t="inlineStr">
        <x:is>
          <x:t xml:space="preserve">Frame</x:t>
        </x:is>
      </x:c>
      <x:c r="H36" s="40" t="inlineStr">
        <x:is>
          <x:t xml:space="preserve">6-8</x:t>
        </x:is>
      </x:c>
      <x:c r="I36" s="6" t="n">
        <x:v>3</x:v>
      </x:c>
      <x:c r="J36" s="6" t="inlineStr">
        <x:is>
          <x:t xml:space="preserve">rigid, drawn with the body</x:t>
        </x:is>
      </x:c>
      <x:c r="K36" s="6" t="inlineStr">
        <x:is>
          <x:t xml:space="preserve">coupled drivers and rods</x:t>
        </x:is>
      </x:c>
    </x:row>
    <x:row r="37" ht="70" customHeight="1">
      <x:c r="A37" s="6" t="n">
        <x:v>3</x:v>
      </x:c>
      <x:c r="B37" s="6" t="str">
        <x:f>IFERROR(INDEX('Size classes'!$C$5:$C$11,MATCH($A37,'Size classes'!$A$5:$A$11,0))&amp;" ("&amp;INDEX('Size classes'!$B$5:$B$11,MATCH($A37,'Size classes'!$A$5:$A$11,0))&amp;")","")</x:f>
        <x:v>Cruiser (L)</x:v>
      </x:c>
      <x:c r="C37" s="19" t="inlineStr">
        <x:is>
          <x:t xml:space="preserve">In game</x:t>
        </x:is>
      </x:c>
      <x:c r="D37" s="6" t="inlineStr">
        <x:is>
          <x:t xml:space="preserve">DRG Class 01</x:t>
        </x:is>
      </x:c>
      <x:c r="E37" s="6" t="inlineStr">
        <x:is>
          <x:t xml:space="preserve">drg01</x:t>
        </x:is>
      </x:c>
      <x:c r="F37" s="6" t="inlineStr">
        <x:is>
          <x:t xml:space="preserve">engine</x:t>
        </x:is>
      </x:c>
      <x:c r="G37" s="6" t="inlineStr">
        <x:is>
          <x:t xml:space="preserve">Leading bogie</x:t>
        </x:is>
      </x:c>
      <x:c r="H37" s="43" t="inlineStr">
        <x:is>
          <x:t xml:space="preserve">9-10</x:t>
        </x:is>
      </x:c>
      <x:c r="I37" s="6" t="n">
        <x:v>2</x:v>
      </x:c>
      <x:c r="J37" s="6" t="inlineStr">
        <x:is>
          <x:t xml:space="preserve">swivelling bogie / truck sprite</x:t>
        </x:is>
      </x:c>
      <x:c r="K37" s="65" t="str">
        <x:v>Owner 2026-10-08: leading bogie centre below cylinder assembly, 0.70 model metres rearward of wheel-v3. Wheel diameters 25% smaller.</x:v>
      </x:c>
    </x:row>
    <x:row r="38">
      <x:c r="A38" s="6" t="n">
        <x:v>3</x:v>
      </x:c>
      <x:c r="B38" s="6" t="str">
        <x:f>IFERROR(INDEX('Size classes'!$C$5:$C$11,MATCH($A38,'Size classes'!$A$5:$A$11,0))&amp;" ("&amp;INDEX('Size classes'!$B$5:$B$11,MATCH($A38,'Size classes'!$A$5:$A$11,0))&amp;")","")</x:f>
        <x:v>Cruiser (L)</x:v>
      </x:c>
      <x:c r="C38" s="19" t="inlineStr">
        <x:is>
          <x:t xml:space="preserve">In game</x:t>
        </x:is>
      </x:c>
      <x:c r="D38" s="6" t="inlineStr">
        <x:is>
          <x:t xml:space="preserve">EMD F7</x:t>
        </x:is>
      </x:c>
      <x:c r="E38" s="6" t="inlineStr">
        <x:is>
          <x:t xml:space="preserve">f7</x:t>
        </x:is>
      </x:c>
      <x:c r="F38" s="6" t="inlineStr">
        <x:is>
          <x:t xml:space="preserve">body</x:t>
        </x:is>
      </x:c>
      <x:c r="G38" s="6" t="inlineStr">
        <x:is>
          <x:t xml:space="preserve">Rear truck</x:t>
        </x:is>
      </x:c>
      <x:c r="H38" s="39" t="inlineStr">
        <x:is>
          <x:t xml:space="preserve">1-2</x:t>
        </x:is>
      </x:c>
      <x:c r="I38" s="6" t="n">
        <x:v>2</x:v>
      </x:c>
      <x:c r="J38" s="6" t="inlineStr">
        <x:is>
          <x:t xml:space="preserve">swivelling bogie / truck sprite</x:t>
        </x:is>
      </x:c>
      <x:c r="K38" s="6" t="n"/>
    </x:row>
    <x:row r="39">
      <x:c r="A39" s="6" t="n">
        <x:v>3</x:v>
      </x:c>
      <x:c r="B39" s="6" t="str">
        <x:f>IFERROR(INDEX('Size classes'!$C$5:$C$11,MATCH($A39,'Size classes'!$A$5:$A$11,0))&amp;" ("&amp;INDEX('Size classes'!$B$5:$B$11,MATCH($A39,'Size classes'!$A$5:$A$11,0))&amp;")","")</x:f>
        <x:v>Cruiser (L)</x:v>
      </x:c>
      <x:c r="C39" s="19" t="inlineStr">
        <x:is>
          <x:t xml:space="preserve">In game</x:t>
        </x:is>
      </x:c>
      <x:c r="D39" s="6" t="inlineStr">
        <x:is>
          <x:t xml:space="preserve">EMD F7</x:t>
        </x:is>
      </x:c>
      <x:c r="E39" s="6" t="inlineStr">
        <x:is>
          <x:t xml:space="preserve">f7</x:t>
        </x:is>
      </x:c>
      <x:c r="F39" s="6" t="inlineStr">
        <x:is>
          <x:t xml:space="preserve">body</x:t>
        </x:is>
      </x:c>
      <x:c r="G39" s="6" t="inlineStr">
        <x:is>
          <x:t xml:space="preserve">Front truck</x:t>
        </x:is>
      </x:c>
      <x:c r="H39" s="41" t="inlineStr">
        <x:is>
          <x:t xml:space="preserve">3-4</x:t>
        </x:is>
      </x:c>
      <x:c r="I39" s="6" t="n">
        <x:v>2</x:v>
      </x:c>
      <x:c r="J39" s="6" t="inlineStr">
        <x:is>
          <x:t xml:space="preserve">swivelling bogie / truck sprite</x:t>
        </x:is>
      </x:c>
      <x:c r="K39" s="6" t="n"/>
    </x:row>
    <x:row r="40">
      <x:c r="A40" s="6" t="n">
        <x:v>3</x:v>
      </x:c>
      <x:c r="B40" s="6" t="str">
        <x:f>IFERROR(INDEX('Size classes'!$C$5:$C$11,MATCH($A40,'Size classes'!$A$5:$A$11,0))&amp;" ("&amp;INDEX('Size classes'!$B$5:$B$11,MATCH($A40,'Size classes'!$A$5:$A$11,0))&amp;")","")</x:f>
        <x:v>Cruiser (L)</x:v>
      </x:c>
      <x:c r="C40" s="19" t="inlineStr">
        <x:is>
          <x:t xml:space="preserve">In game</x:t>
        </x:is>
      </x:c>
      <x:c r="D40" s="6" t="inlineStr">
        <x:is>
          <x:t xml:space="preserve">Flying Scotsman</x:t>
        </x:is>
      </x:c>
      <x:c r="E40" s="6" t="inlineStr">
        <x:is>
          <x:t xml:space="preserve">flying_scotsman</x:t>
        </x:is>
      </x:c>
      <x:c r="F40" s="6" t="inlineStr">
        <x:is>
          <x:t xml:space="preserve">tender</x:t>
        </x:is>
      </x:c>
      <x:c r="G40" s="6" t="inlineStr">
        <x:is>
          <x:t xml:space="preserve">Tender frame</x:t>
        </x:is>
      </x:c>
      <x:c r="H40" s="40" t="inlineStr">
        <x:is>
          <x:t xml:space="preserve">1-3</x:t>
        </x:is>
      </x:c>
      <x:c r="I40" s="6" t="n">
        <x:v>3</x:v>
      </x:c>
      <x:c r="J40" s="6" t="inlineStr">
        <x:is>
          <x:t xml:space="preserve">rigid, drawn with the body</x:t>
        </x:is>
      </x:c>
      <x:c r="K40" s="6" t="inlineStr">
        <x:is>
          <x:t xml:space="preserve">rigid six-wheel tender</x:t>
        </x:is>
      </x:c>
    </x:row>
    <x:row r="41">
      <x:c r="A41" s="6" t="n">
        <x:v>3</x:v>
      </x:c>
      <x:c r="B41" s="6" t="str">
        <x:f>IFERROR(INDEX('Size classes'!$C$5:$C$11,MATCH($A41,'Size classes'!$A$5:$A$11,0))&amp;" ("&amp;INDEX('Size classes'!$B$5:$B$11,MATCH($A41,'Size classes'!$A$5:$A$11,0))&amp;")","")</x:f>
        <x:v>Cruiser (L)</x:v>
      </x:c>
      <x:c r="C41" s="19" t="inlineStr">
        <x:is>
          <x:t xml:space="preserve">In game</x:t>
        </x:is>
      </x:c>
      <x:c r="D41" s="6" t="inlineStr">
        <x:is>
          <x:t xml:space="preserve">Flying Scotsman</x:t>
        </x:is>
      </x:c>
      <x:c r="E41" s="6" t="inlineStr">
        <x:is>
          <x:t xml:space="preserve">flying_scotsman</x:t>
        </x:is>
      </x:c>
      <x:c r="F41" s="6" t="inlineStr">
        <x:is>
          <x:t xml:space="preserve">engine</x:t>
        </x:is>
      </x:c>
      <x:c r="G41" s="6" t="inlineStr">
        <x:is>
          <x:t xml:space="preserve">Trailing truck</x:t>
        </x:is>
      </x:c>
      <x:c r="H41" s="39" t="inlineStr">
        <x:is>
          <x:t xml:space="preserve">4</x:t>
        </x:is>
      </x:c>
      <x:c r="I41" s="6" t="n">
        <x:v>1</x:v>
      </x:c>
      <x:c r="J41" s="6" t="inlineStr">
        <x:is>
          <x:t xml:space="preserve">swivelling bogie / truck sprite</x:t>
        </x:is>
      </x:c>
      <x:c r="K41" s="6" t="inlineStr">
        <x:is>
          <x:t xml:space="preserve">under the cab</x:t>
        </x:is>
      </x:c>
    </x:row>
    <x:row r="42">
      <x:c r="A42" s="6" t="n">
        <x:v>3</x:v>
      </x:c>
      <x:c r="B42" s="6" t="str">
        <x:f>IFERROR(INDEX('Size classes'!$C$5:$C$11,MATCH($A42,'Size classes'!$A$5:$A$11,0))&amp;" ("&amp;INDEX('Size classes'!$B$5:$B$11,MATCH($A42,'Size classes'!$A$5:$A$11,0))&amp;")","")</x:f>
        <x:v>Cruiser (L)</x:v>
      </x:c>
      <x:c r="C42" s="19" t="inlineStr">
        <x:is>
          <x:t xml:space="preserve">In game</x:t>
        </x:is>
      </x:c>
      <x:c r="D42" s="6" t="inlineStr">
        <x:is>
          <x:t xml:space="preserve">Flying Scotsman</x:t>
        </x:is>
      </x:c>
      <x:c r="E42" s="6" t="inlineStr">
        <x:is>
          <x:t xml:space="preserve">flying_scotsman</x:t>
        </x:is>
      </x:c>
      <x:c r="F42" s="6" t="inlineStr">
        <x:is>
          <x:t xml:space="preserve">engine</x:t>
        </x:is>
      </x:c>
      <x:c r="G42" s="6" t="inlineStr">
        <x:is>
          <x:t xml:space="preserve">Frame</x:t>
        </x:is>
      </x:c>
      <x:c r="H42" s="40" t="inlineStr">
        <x:is>
          <x:t xml:space="preserve">5-7</x:t>
        </x:is>
      </x:c>
      <x:c r="I42" s="6" t="n">
        <x:v>3</x:v>
      </x:c>
      <x:c r="J42" s="6" t="inlineStr">
        <x:is>
          <x:t xml:space="preserve">rigid, drawn with the body</x:t>
        </x:is>
      </x:c>
      <x:c r="K42" s="6" t="inlineStr">
        <x:is>
          <x:t xml:space="preserve">coupled drivers and rods</x:t>
        </x:is>
      </x:c>
    </x:row>
    <x:row r="43">
      <x:c r="A43" s="6" t="n">
        <x:v>3</x:v>
      </x:c>
      <x:c r="B43" s="6" t="str">
        <x:f>IFERROR(INDEX('Size classes'!$C$5:$C$11,MATCH($A43,'Size classes'!$A$5:$A$11,0))&amp;" ("&amp;INDEX('Size classes'!$B$5:$B$11,MATCH($A43,'Size classes'!$A$5:$A$11,0))&amp;")","")</x:f>
        <x:v>Cruiser (L)</x:v>
      </x:c>
      <x:c r="C43" s="19" t="inlineStr">
        <x:is>
          <x:t xml:space="preserve">In game</x:t>
        </x:is>
      </x:c>
      <x:c r="D43" s="6" t="inlineStr">
        <x:is>
          <x:t xml:space="preserve">Flying Scotsman</x:t>
        </x:is>
      </x:c>
      <x:c r="E43" s="6" t="inlineStr">
        <x:is>
          <x:t xml:space="preserve">flying_scotsman</x:t>
        </x:is>
      </x:c>
      <x:c r="F43" s="6" t="inlineStr">
        <x:is>
          <x:t xml:space="preserve">engine</x:t>
        </x:is>
      </x:c>
      <x:c r="G43" s="6" t="inlineStr">
        <x:is>
          <x:t xml:space="preserve">Leading bogie</x:t>
        </x:is>
      </x:c>
      <x:c r="H43" s="41" t="inlineStr">
        <x:is>
          <x:t xml:space="preserve">8-9</x:t>
        </x:is>
      </x:c>
      <x:c r="I43" s="6" t="n">
        <x:v>2</x:v>
      </x:c>
      <x:c r="J43" s="6" t="inlineStr">
        <x:is>
          <x:t xml:space="preserve">swivelling bogie / truck sprite</x:t>
        </x:is>
      </x:c>
      <x:c r="K43" s="6" t="n"/>
    </x:row>
    <x:row r="44">
      <x:c r="A44" s="6" t="n">
        <x:v>3</x:v>
      </x:c>
      <x:c r="B44" s="6" t="str">
        <x:f>IFERROR(INDEX('Size classes'!$C$5:$C$11,MATCH($A44,'Size classes'!$A$5:$A$11,0))&amp;" ("&amp;INDEX('Size classes'!$B$5:$B$11,MATCH($A44,'Size classes'!$A$5:$A$11,0))&amp;")","")</x:f>
        <x:v>Cruiser (L)</x:v>
      </x:c>
      <x:c r="C44" s="19" t="inlineStr">
        <x:is>
          <x:t xml:space="preserve">In game</x:t>
        </x:is>
      </x:c>
      <x:c r="D44" s="6" t="inlineStr">
        <x:is>
          <x:t xml:space="preserve">ICE 1</x:t>
        </x:is>
      </x:c>
      <x:c r="E44" s="6" t="inlineStr">
        <x:is>
          <x:t xml:space="preserve">ice1</x:t>
        </x:is>
      </x:c>
      <x:c r="F44" s="6" t="inlineStr">
        <x:is>
          <x:t xml:space="preserve">body</x:t>
        </x:is>
      </x:c>
      <x:c r="G44" s="6" t="inlineStr">
        <x:is>
          <x:t xml:space="preserve">Rear bogie</x:t>
        </x:is>
      </x:c>
      <x:c r="H44" s="39" t="inlineStr">
        <x:is>
          <x:t xml:space="preserve">1-2</x:t>
        </x:is>
      </x:c>
      <x:c r="I44" s="6" t="n">
        <x:v>2</x:v>
      </x:c>
      <x:c r="J44" s="6" t="inlineStr">
        <x:is>
          <x:t xml:space="preserve">swivelling bogie / truck sprite</x:t>
        </x:is>
      </x:c>
      <x:c r="K44" s="6" t="n"/>
    </x:row>
    <x:row r="45">
      <x:c r="A45" s="6" t="n">
        <x:v>3</x:v>
      </x:c>
      <x:c r="B45" s="6" t="str">
        <x:f>IFERROR(INDEX('Size classes'!$C$5:$C$11,MATCH($A45,'Size classes'!$A$5:$A$11,0))&amp;" ("&amp;INDEX('Size classes'!$B$5:$B$11,MATCH($A45,'Size classes'!$A$5:$A$11,0))&amp;")","")</x:f>
        <x:v>Cruiser (L)</x:v>
      </x:c>
      <x:c r="C45" s="19" t="inlineStr">
        <x:is>
          <x:t xml:space="preserve">In game</x:t>
        </x:is>
      </x:c>
      <x:c r="D45" s="6" t="inlineStr">
        <x:is>
          <x:t xml:space="preserve">ICE 1</x:t>
        </x:is>
      </x:c>
      <x:c r="E45" s="6" t="inlineStr">
        <x:is>
          <x:t xml:space="preserve">ice1</x:t>
        </x:is>
      </x:c>
      <x:c r="F45" s="6" t="inlineStr">
        <x:is>
          <x:t xml:space="preserve">body</x:t>
        </x:is>
      </x:c>
      <x:c r="G45" s="6" t="inlineStr">
        <x:is>
          <x:t xml:space="preserve">Front bogie</x:t>
        </x:is>
      </x:c>
      <x:c r="H45" s="41" t="inlineStr">
        <x:is>
          <x:t xml:space="preserve">3-4</x:t>
        </x:is>
      </x:c>
      <x:c r="I45" s="6" t="n">
        <x:v>2</x:v>
      </x:c>
      <x:c r="J45" s="6" t="inlineStr">
        <x:is>
          <x:t xml:space="preserve">swivelling bogie / truck sprite</x:t>
        </x:is>
      </x:c>
      <x:c r="K45" s="6" t="n"/>
    </x:row>
    <x:row r="46">
      <x:c r="A46" s="6" t="n">
        <x:v>3</x:v>
      </x:c>
      <x:c r="B46" s="6" t="str">
        <x:f>IFERROR(INDEX('Size classes'!$C$5:$C$11,MATCH($A46,'Size classes'!$A$5:$A$11,0))&amp;" ("&amp;INDEX('Size classes'!$B$5:$B$11,MATCH($A46,'Size classes'!$A$5:$A$11,0))&amp;")","")</x:f>
        <x:v>Cruiser (L)</x:v>
      </x:c>
      <x:c r="C46" s="19" t="inlineStr">
        <x:is>
          <x:t xml:space="preserve">In game</x:t>
        </x:is>
      </x:c>
      <x:c r="D46" s="6" t="inlineStr">
        <x:is>
          <x:t xml:space="preserve">PRR K4s</x:t>
        </x:is>
      </x:c>
      <x:c r="E46" s="6" t="inlineStr">
        <x:is>
          <x:t xml:space="preserve">k4s</x:t>
        </x:is>
      </x:c>
      <x:c r="F46" s="6" t="inlineStr">
        <x:is>
          <x:t xml:space="preserve">tender</x:t>
        </x:is>
      </x:c>
      <x:c r="G46" s="6" t="inlineStr">
        <x:is>
          <x:t xml:space="preserve">Tender rear truck</x:t>
        </x:is>
      </x:c>
      <x:c r="H46" s="39" t="inlineStr">
        <x:is>
          <x:t xml:space="preserve">1-2</x:t>
        </x:is>
      </x:c>
      <x:c r="I46" s="6" t="n">
        <x:v>2</x:v>
      </x:c>
      <x:c r="J46" s="6" t="inlineStr">
        <x:is>
          <x:t xml:space="preserve">swivelling bogie / truck sprite</x:t>
        </x:is>
      </x:c>
      <x:c r="K46" s="6" t="n"/>
    </x:row>
    <x:row r="47">
      <x:c r="A47" s="6" t="n">
        <x:v>3</x:v>
      </x:c>
      <x:c r="B47" s="6" t="str">
        <x:f>IFERROR(INDEX('Size classes'!$C$5:$C$11,MATCH($A47,'Size classes'!$A$5:$A$11,0))&amp;" ("&amp;INDEX('Size classes'!$B$5:$B$11,MATCH($A47,'Size classes'!$A$5:$A$11,0))&amp;")","")</x:f>
        <x:v>Cruiser (L)</x:v>
      </x:c>
      <x:c r="C47" s="19" t="inlineStr">
        <x:is>
          <x:t xml:space="preserve">In game</x:t>
        </x:is>
      </x:c>
      <x:c r="D47" s="6" t="inlineStr">
        <x:is>
          <x:t xml:space="preserve">PRR K4s</x:t>
        </x:is>
      </x:c>
      <x:c r="E47" s="6" t="inlineStr">
        <x:is>
          <x:t xml:space="preserve">k4s</x:t>
        </x:is>
      </x:c>
      <x:c r="F47" s="6" t="inlineStr">
        <x:is>
          <x:t xml:space="preserve">tender</x:t>
        </x:is>
      </x:c>
      <x:c r="G47" s="6" t="inlineStr">
        <x:is>
          <x:t xml:space="preserve">Tender front truck</x:t>
        </x:is>
      </x:c>
      <x:c r="H47" s="41" t="inlineStr">
        <x:is>
          <x:t xml:space="preserve">3-4</x:t>
        </x:is>
      </x:c>
      <x:c r="I47" s="6" t="n">
        <x:v>2</x:v>
      </x:c>
      <x:c r="J47" s="6" t="inlineStr">
        <x:is>
          <x:t xml:space="preserve">swivelling bogie / truck sprite</x:t>
        </x:is>
      </x:c>
      <x:c r="K47" s="6" t="n"/>
    </x:row>
    <x:row r="48">
      <x:c r="A48" s="6" t="n">
        <x:v>3</x:v>
      </x:c>
      <x:c r="B48" s="6" t="str">
        <x:f>IFERROR(INDEX('Size classes'!$C$5:$C$11,MATCH($A48,'Size classes'!$A$5:$A$11,0))&amp;" ("&amp;INDEX('Size classes'!$B$5:$B$11,MATCH($A48,'Size classes'!$A$5:$A$11,0))&amp;")","")</x:f>
        <x:v>Cruiser (L)</x:v>
      </x:c>
      <x:c r="C48" s="19" t="inlineStr">
        <x:is>
          <x:t xml:space="preserve">In game</x:t>
        </x:is>
      </x:c>
      <x:c r="D48" s="6" t="inlineStr">
        <x:is>
          <x:t xml:space="preserve">PRR K4s</x:t>
        </x:is>
      </x:c>
      <x:c r="E48" s="6" t="inlineStr">
        <x:is>
          <x:t xml:space="preserve">k4s</x:t>
        </x:is>
      </x:c>
      <x:c r="F48" s="6" t="inlineStr">
        <x:is>
          <x:t xml:space="preserve">engine</x:t>
        </x:is>
      </x:c>
      <x:c r="G48" s="6" t="inlineStr">
        <x:is>
          <x:t xml:space="preserve">Trailing truck</x:t>
        </x:is>
      </x:c>
      <x:c r="H48" s="42" t="inlineStr">
        <x:is>
          <x:t xml:space="preserve">5</x:t>
        </x:is>
      </x:c>
      <x:c r="I48" s="6" t="n">
        <x:v>1</x:v>
      </x:c>
      <x:c r="J48" s="6" t="inlineStr">
        <x:is>
          <x:t xml:space="preserve">swivelling bogie / truck sprite</x:t>
        </x:is>
      </x:c>
      <x:c r="K48" s="6" t="n"/>
    </x:row>
    <x:row r="49">
      <x:c r="A49" s="6" t="n">
        <x:v>3</x:v>
      </x:c>
      <x:c r="B49" s="6" t="str">
        <x:f>IFERROR(INDEX('Size classes'!$C$5:$C$11,MATCH($A49,'Size classes'!$A$5:$A$11,0))&amp;" ("&amp;INDEX('Size classes'!$B$5:$B$11,MATCH($A49,'Size classes'!$A$5:$A$11,0))&amp;")","")</x:f>
        <x:v>Cruiser (L)</x:v>
      </x:c>
      <x:c r="C49" s="19" t="inlineStr">
        <x:is>
          <x:t xml:space="preserve">In game</x:t>
        </x:is>
      </x:c>
      <x:c r="D49" s="6" t="inlineStr">
        <x:is>
          <x:t xml:space="preserve">PRR K4s</x:t>
        </x:is>
      </x:c>
      <x:c r="E49" s="6" t="inlineStr">
        <x:is>
          <x:t xml:space="preserve">k4s</x:t>
        </x:is>
      </x:c>
      <x:c r="F49" s="6" t="inlineStr">
        <x:is>
          <x:t xml:space="preserve">engine</x:t>
        </x:is>
      </x:c>
      <x:c r="G49" s="6" t="inlineStr">
        <x:is>
          <x:t xml:space="preserve">Frame</x:t>
        </x:is>
      </x:c>
      <x:c r="H49" s="40" t="inlineStr">
        <x:is>
          <x:t xml:space="preserve">6-8</x:t>
        </x:is>
      </x:c>
      <x:c r="I49" s="6" t="n">
        <x:v>3</x:v>
      </x:c>
      <x:c r="J49" s="6" t="inlineStr">
        <x:is>
          <x:t xml:space="preserve">rigid, drawn with the body</x:t>
        </x:is>
      </x:c>
      <x:c r="K49" s="6" t="inlineStr">
        <x:is>
          <x:t xml:space="preserve">coupled drivers and rods</x:t>
        </x:is>
      </x:c>
    </x:row>
    <x:row r="50">
      <x:c r="A50" s="6" t="n">
        <x:v>3</x:v>
      </x:c>
      <x:c r="B50" s="6" t="str">
        <x:f>IFERROR(INDEX('Size classes'!$C$5:$C$11,MATCH($A50,'Size classes'!$A$5:$A$11,0))&amp;" ("&amp;INDEX('Size classes'!$B$5:$B$11,MATCH($A50,'Size classes'!$A$5:$A$11,0))&amp;")","")</x:f>
        <x:v>Cruiser (L)</x:v>
      </x:c>
      <x:c r="C50" s="19" t="inlineStr">
        <x:is>
          <x:t xml:space="preserve">In game</x:t>
        </x:is>
      </x:c>
      <x:c r="D50" s="6" t="inlineStr">
        <x:is>
          <x:t xml:space="preserve">PRR K4s</x:t>
        </x:is>
      </x:c>
      <x:c r="E50" s="6" t="inlineStr">
        <x:is>
          <x:t xml:space="preserve">k4s</x:t>
        </x:is>
      </x:c>
      <x:c r="F50" s="6" t="inlineStr">
        <x:is>
          <x:t xml:space="preserve">engine</x:t>
        </x:is>
      </x:c>
      <x:c r="G50" s="6" t="inlineStr">
        <x:is>
          <x:t xml:space="preserve">Leading bogie</x:t>
        </x:is>
      </x:c>
      <x:c r="H50" s="43" t="inlineStr">
        <x:is>
          <x:t xml:space="preserve">9-10</x:t>
        </x:is>
      </x:c>
      <x:c r="I50" s="6" t="n">
        <x:v>2</x:v>
      </x:c>
      <x:c r="J50" s="6" t="inlineStr">
        <x:is>
          <x:t xml:space="preserve">swivelling bogie / truck sprite</x:t>
        </x:is>
      </x:c>
      <x:c r="K50" s="6" t="n"/>
    </x:row>
    <x:row r="51" ht="70" customHeight="1">
      <x:c r="A51" s="6" t="n">
        <x:v>3</x:v>
      </x:c>
      <x:c r="B51" s="6" t="str">
        <x:f>IFERROR(INDEX('Size classes'!$C$5:$C$11,MATCH($A51,'Size classes'!$A$5:$A$11,0))&amp;" ("&amp;INDEX('Size classes'!$B$5:$B$11,MATCH($A51,'Size classes'!$A$5:$A$11,0))&amp;")","")</x:f>
        <x:v>Cruiser (L)</x:v>
      </x:c>
      <x:c r="C51" s="19" t="inlineStr">
        <x:is>
          <x:t xml:space="preserve">In game</x:t>
        </x:is>
      </x:c>
      <x:c r="D51" s="6" t="inlineStr">
        <x:is>
          <x:t xml:space="preserve">M62 Szergej</x:t>
        </x:is>
      </x:c>
      <x:c r="E51" s="6" t="inlineStr">
        <x:is>
          <x:t xml:space="preserve">m62</x:t>
        </x:is>
      </x:c>
      <x:c r="F51" s="6" t="inlineStr">
        <x:is>
          <x:t xml:space="preserve">body</x:t>
        </x:is>
      </x:c>
      <x:c r="G51" s="6" t="inlineStr">
        <x:is>
          <x:t xml:space="preserve">Rear bogie</x:t>
        </x:is>
      </x:c>
      <x:c r="H51" s="39" t="inlineStr">
        <x:is>
          <x:t xml:space="preserve">1-3</x:t>
        </x:is>
      </x:c>
      <x:c r="I51" s="6" t="n">
        <x:v>3</x:v>
      </x:c>
      <x:c r="J51" s="6" t="inlineStr">
        <x:is>
          <x:t xml:space="preserve">swivelling bogie / truck sprite</x:t>
        </x:is>
      </x:c>
      <x:c r="K51" s="65" t="str">
        <x:v>Complete swivelling frame with front and rear crossmembers, bolster and traction motors.</x:v>
      </x:c>
    </x:row>
    <x:row r="52" ht="70" customHeight="1">
      <x:c r="A52" s="6" t="n">
        <x:v>3</x:v>
      </x:c>
      <x:c r="B52" s="6" t="str">
        <x:f>IFERROR(INDEX('Size classes'!$C$5:$C$11,MATCH($A52,'Size classes'!$A$5:$A$11,0))&amp;" ("&amp;INDEX('Size classes'!$B$5:$B$11,MATCH($A52,'Size classes'!$A$5:$A$11,0))&amp;")","")</x:f>
        <x:v>Cruiser (L)</x:v>
      </x:c>
      <x:c r="C52" s="19" t="inlineStr">
        <x:is>
          <x:t xml:space="preserve">In game</x:t>
        </x:is>
      </x:c>
      <x:c r="D52" s="6" t="inlineStr">
        <x:is>
          <x:t xml:space="preserve">M62 Szergej</x:t>
        </x:is>
      </x:c>
      <x:c r="E52" s="6" t="inlineStr">
        <x:is>
          <x:t xml:space="preserve">m62</x:t>
        </x:is>
      </x:c>
      <x:c r="F52" s="6" t="inlineStr">
        <x:is>
          <x:t xml:space="preserve">body</x:t>
        </x:is>
      </x:c>
      <x:c r="G52" s="6" t="inlineStr">
        <x:is>
          <x:t xml:space="preserve">Front bogie</x:t>
        </x:is>
      </x:c>
      <x:c r="H52" s="41" t="inlineStr">
        <x:is>
          <x:t xml:space="preserve">4-6</x:t>
        </x:is>
      </x:c>
      <x:c r="I52" s="6" t="n">
        <x:v>3</x:v>
      </x:c>
      <x:c r="J52" s="6" t="inlineStr">
        <x:is>
          <x:t xml:space="preserve">swivelling bogie / truck sprite</x:t>
        </x:is>
      </x:c>
      <x:c r="K52" s="65" t="str">
        <x:v>Complete swivelling frame with front and rear crossmembers, bolster and traction motors.</x:v>
      </x:c>
    </x:row>
    <x:row r="53">
      <x:c r="A53" s="6" t="n">
        <x:v>3</x:v>
      </x:c>
      <x:c r="B53" s="6" t="str">
        <x:f>IFERROR(INDEX('Size classes'!$C$5:$C$11,MATCH($A53,'Size classes'!$A$5:$A$11,0))&amp;" ("&amp;INDEX('Size classes'!$B$5:$B$11,MATCH($A53,'Size classes'!$A$5:$A$11,0))&amp;")","")</x:f>
        <x:v>Cruiser (L)</x:v>
      </x:c>
      <x:c r="C53" s="19" t="inlineStr">
        <x:is>
          <x:t xml:space="preserve">In game</x:t>
        </x:is>
      </x:c>
      <x:c r="D53" s="6" t="inlineStr">
        <x:is>
          <x:t xml:space="preserve">Mallard</x:t>
        </x:is>
      </x:c>
      <x:c r="E53" s="6" t="inlineStr">
        <x:is>
          <x:t xml:space="preserve">mallard</x:t>
        </x:is>
      </x:c>
      <x:c r="F53" s="6" t="inlineStr">
        <x:is>
          <x:t xml:space="preserve">tender</x:t>
        </x:is>
      </x:c>
      <x:c r="G53" s="6" t="inlineStr">
        <x:is>
          <x:t xml:space="preserve">Tender frame</x:t>
        </x:is>
      </x:c>
      <x:c r="H53" s="40" t="inlineStr">
        <x:is>
          <x:t xml:space="preserve">1-3</x:t>
        </x:is>
      </x:c>
      <x:c r="I53" s="6" t="n">
        <x:v>3</x:v>
      </x:c>
      <x:c r="J53" s="6" t="inlineStr">
        <x:is>
          <x:t xml:space="preserve">rigid, drawn with the body</x:t>
        </x:is>
      </x:c>
      <x:c r="K53" s="6" t="inlineStr">
        <x:is>
          <x:t xml:space="preserve">rigid six-wheel tender</x:t>
        </x:is>
      </x:c>
    </x:row>
    <x:row r="54">
      <x:c r="A54" s="6" t="n">
        <x:v>3</x:v>
      </x:c>
      <x:c r="B54" s="6" t="str">
        <x:f>IFERROR(INDEX('Size classes'!$C$5:$C$11,MATCH($A54,'Size classes'!$A$5:$A$11,0))&amp;" ("&amp;INDEX('Size classes'!$B$5:$B$11,MATCH($A54,'Size classes'!$A$5:$A$11,0))&amp;")","")</x:f>
        <x:v>Cruiser (L)</x:v>
      </x:c>
      <x:c r="C54" s="19" t="inlineStr">
        <x:is>
          <x:t xml:space="preserve">In game</x:t>
        </x:is>
      </x:c>
      <x:c r="D54" s="6" t="inlineStr">
        <x:is>
          <x:t xml:space="preserve">Mallard</x:t>
        </x:is>
      </x:c>
      <x:c r="E54" s="6" t="inlineStr">
        <x:is>
          <x:t xml:space="preserve">mallard</x:t>
        </x:is>
      </x:c>
      <x:c r="F54" s="6" t="inlineStr">
        <x:is>
          <x:t xml:space="preserve">engine</x:t>
        </x:is>
      </x:c>
      <x:c r="G54" s="6" t="inlineStr">
        <x:is>
          <x:t xml:space="preserve">Trailing truck</x:t>
        </x:is>
      </x:c>
      <x:c r="H54" s="39" t="inlineStr">
        <x:is>
          <x:t xml:space="preserve">4</x:t>
        </x:is>
      </x:c>
      <x:c r="I54" s="6" t="n">
        <x:v>1</x:v>
      </x:c>
      <x:c r="J54" s="6" t="inlineStr">
        <x:is>
          <x:t xml:space="preserve">swivelling bogie / truck sprite</x:t>
        </x:is>
      </x:c>
      <x:c r="K54" s="6" t="inlineStr">
        <x:is>
          <x:t xml:space="preserve">under the cab</x:t>
        </x:is>
      </x:c>
    </x:row>
    <x:row r="55">
      <x:c r="A55" s="6" t="n">
        <x:v>3</x:v>
      </x:c>
      <x:c r="B55" s="6" t="str">
        <x:f>IFERROR(INDEX('Size classes'!$C$5:$C$11,MATCH($A55,'Size classes'!$A$5:$A$11,0))&amp;" ("&amp;INDEX('Size classes'!$B$5:$B$11,MATCH($A55,'Size classes'!$A$5:$A$11,0))&amp;")","")</x:f>
        <x:v>Cruiser (L)</x:v>
      </x:c>
      <x:c r="C55" s="19" t="inlineStr">
        <x:is>
          <x:t xml:space="preserve">In game</x:t>
        </x:is>
      </x:c>
      <x:c r="D55" s="6" t="inlineStr">
        <x:is>
          <x:t xml:space="preserve">Mallard</x:t>
        </x:is>
      </x:c>
      <x:c r="E55" s="6" t="inlineStr">
        <x:is>
          <x:t xml:space="preserve">mallard</x:t>
        </x:is>
      </x:c>
      <x:c r="F55" s="6" t="inlineStr">
        <x:is>
          <x:t xml:space="preserve">engine</x:t>
        </x:is>
      </x:c>
      <x:c r="G55" s="6" t="inlineStr">
        <x:is>
          <x:t xml:space="preserve">Frame</x:t>
        </x:is>
      </x:c>
      <x:c r="H55" s="40" t="inlineStr">
        <x:is>
          <x:t xml:space="preserve">5-7</x:t>
        </x:is>
      </x:c>
      <x:c r="I55" s="6" t="n">
        <x:v>3</x:v>
      </x:c>
      <x:c r="J55" s="6" t="inlineStr">
        <x:is>
          <x:t xml:space="preserve">rigid, drawn with the body</x:t>
        </x:is>
      </x:c>
      <x:c r="K55" s="6" t="inlineStr">
        <x:is>
          <x:t xml:space="preserve">coupled drivers and rods</x:t>
        </x:is>
      </x:c>
    </x:row>
    <x:row r="56">
      <x:c r="A56" s="6" t="n">
        <x:v>3</x:v>
      </x:c>
      <x:c r="B56" s="6" t="str">
        <x:f>IFERROR(INDEX('Size classes'!$C$5:$C$11,MATCH($A56,'Size classes'!$A$5:$A$11,0))&amp;" ("&amp;INDEX('Size classes'!$B$5:$B$11,MATCH($A56,'Size classes'!$A$5:$A$11,0))&amp;")","")</x:f>
        <x:v>Cruiser (L)</x:v>
      </x:c>
      <x:c r="C56" s="19" t="inlineStr">
        <x:is>
          <x:t xml:space="preserve">In game</x:t>
        </x:is>
      </x:c>
      <x:c r="D56" s="6" t="inlineStr">
        <x:is>
          <x:t xml:space="preserve">Mallard</x:t>
        </x:is>
      </x:c>
      <x:c r="E56" s="6" t="inlineStr">
        <x:is>
          <x:t xml:space="preserve">mallard</x:t>
        </x:is>
      </x:c>
      <x:c r="F56" s="6" t="inlineStr">
        <x:is>
          <x:t xml:space="preserve">engine</x:t>
        </x:is>
      </x:c>
      <x:c r="G56" s="6" t="inlineStr">
        <x:is>
          <x:t xml:space="preserve">Leading bogie</x:t>
        </x:is>
      </x:c>
      <x:c r="H56" s="41" t="inlineStr">
        <x:is>
          <x:t xml:space="preserve">8-9</x:t>
        </x:is>
      </x:c>
      <x:c r="I56" s="6" t="n">
        <x:v>2</x:v>
      </x:c>
      <x:c r="J56" s="6" t="inlineStr">
        <x:is>
          <x:t xml:space="preserve">swivelling bogie / truck sprite</x:t>
        </x:is>
      </x:c>
      <x:c r="K56" s="6" t="n"/>
    </x:row>
    <x:row r="57">
      <x:c r="A57" s="6" t="n">
        <x:v>3</x:v>
      </x:c>
      <x:c r="B57" s="6" t="str">
        <x:f>IFERROR(INDEX('Size classes'!$C$5:$C$11,MATCH($A57,'Size classes'!$A$5:$A$11,0))&amp;" ("&amp;INDEX('Size classes'!$B$5:$B$11,MATCH($A57,'Size classes'!$A$5:$A$11,0))&amp;")","")</x:f>
        <x:v>Cruiser (L)</x:v>
      </x:c>
      <x:c r="C57" s="19" t="inlineStr">
        <x:is>
          <x:t xml:space="preserve">In game</x:t>
        </x:is>
      </x:c>
      <x:c r="D57" s="6" t="inlineStr">
        <x:is>
          <x:t xml:space="preserve">SBB Re 460</x:t>
        </x:is>
      </x:c>
      <x:c r="E57" s="6" t="inlineStr">
        <x:is>
          <x:t xml:space="preserve">re460</x:t>
        </x:is>
      </x:c>
      <x:c r="F57" s="6" t="inlineStr">
        <x:is>
          <x:t xml:space="preserve">body</x:t>
        </x:is>
      </x:c>
      <x:c r="G57" s="6" t="inlineStr">
        <x:is>
          <x:t xml:space="preserve">Rear bogie</x:t>
        </x:is>
      </x:c>
      <x:c r="H57" s="39" t="inlineStr">
        <x:is>
          <x:t xml:space="preserve">1-2</x:t>
        </x:is>
      </x:c>
      <x:c r="I57" s="6" t="n">
        <x:v>2</x:v>
      </x:c>
      <x:c r="J57" s="6" t="inlineStr">
        <x:is>
          <x:t xml:space="preserve">swivelling bogie / truck sprite</x:t>
        </x:is>
      </x:c>
      <x:c r="K57" s="6" t="n"/>
    </x:row>
    <x:row r="58">
      <x:c r="A58" s="6" t="n">
        <x:v>3</x:v>
      </x:c>
      <x:c r="B58" s="6" t="str">
        <x:f>IFERROR(INDEX('Size classes'!$C$5:$C$11,MATCH($A58,'Size classes'!$A$5:$A$11,0))&amp;" ("&amp;INDEX('Size classes'!$B$5:$B$11,MATCH($A58,'Size classes'!$A$5:$A$11,0))&amp;")","")</x:f>
        <x:v>Cruiser (L)</x:v>
      </x:c>
      <x:c r="C58" s="19" t="inlineStr">
        <x:is>
          <x:t xml:space="preserve">In game</x:t>
        </x:is>
      </x:c>
      <x:c r="D58" s="6" t="inlineStr">
        <x:is>
          <x:t xml:space="preserve">SBB Re 460</x:t>
        </x:is>
      </x:c>
      <x:c r="E58" s="6" t="inlineStr">
        <x:is>
          <x:t xml:space="preserve">re460</x:t>
        </x:is>
      </x:c>
      <x:c r="F58" s="6" t="inlineStr">
        <x:is>
          <x:t xml:space="preserve">body</x:t>
        </x:is>
      </x:c>
      <x:c r="G58" s="6" t="inlineStr">
        <x:is>
          <x:t xml:space="preserve">Front bogie</x:t>
        </x:is>
      </x:c>
      <x:c r="H58" s="41" t="inlineStr">
        <x:is>
          <x:t xml:space="preserve">3-4</x:t>
        </x:is>
      </x:c>
      <x:c r="I58" s="6" t="n">
        <x:v>2</x:v>
      </x:c>
      <x:c r="J58" s="6" t="inlineStr">
        <x:is>
          <x:t xml:space="preserve">swivelling bogie / truck sprite</x:t>
        </x:is>
      </x:c>
      <x:c r="K58" s="6" t="n"/>
    </x:row>
    <x:row r="59">
      <x:c r="A59" s="6" t="n">
        <x:v>3</x:v>
      </x:c>
      <x:c r="B59" s="6" t="str">
        <x:f>IFERROR(INDEX('Size classes'!$C$5:$C$11,MATCH($A59,'Size classes'!$A$5:$A$11,0))&amp;" ("&amp;INDEX('Size classes'!$B$5:$B$11,MATCH($A59,'Size classes'!$A$5:$A$11,0))&amp;")","")</x:f>
        <x:v>Cruiser (L)</x:v>
      </x:c>
      <x:c r="C59" s="19" t="inlineStr">
        <x:is>
          <x:t xml:space="preserve">In game</x:t>
        </x:is>
      </x:c>
      <x:c r="D59" s="6" t="inlineStr">
        <x:is>
          <x:t xml:space="preserve">ÖBB 1116 Taurus</x:t>
        </x:is>
      </x:c>
      <x:c r="E59" s="6" t="inlineStr">
        <x:is>
          <x:t xml:space="preserve">taurus</x:t>
        </x:is>
      </x:c>
      <x:c r="F59" s="6" t="inlineStr">
        <x:is>
          <x:t xml:space="preserve">body</x:t>
        </x:is>
      </x:c>
      <x:c r="G59" s="6" t="inlineStr">
        <x:is>
          <x:t xml:space="preserve">Rear bogie</x:t>
        </x:is>
      </x:c>
      <x:c r="H59" s="39" t="inlineStr">
        <x:is>
          <x:t xml:space="preserve">1-2</x:t>
        </x:is>
      </x:c>
      <x:c r="I59" s="6" t="n">
        <x:v>2</x:v>
      </x:c>
      <x:c r="J59" s="6" t="inlineStr">
        <x:is>
          <x:t xml:space="preserve">swivelling bogie / truck sprite</x:t>
        </x:is>
      </x:c>
      <x:c r="K59" s="6" t="n"/>
    </x:row>
    <x:row r="60">
      <x:c r="A60" s="6" t="n">
        <x:v>3</x:v>
      </x:c>
      <x:c r="B60" s="6" t="str">
        <x:f>IFERROR(INDEX('Size classes'!$C$5:$C$11,MATCH($A60,'Size classes'!$A$5:$A$11,0))&amp;" ("&amp;INDEX('Size classes'!$B$5:$B$11,MATCH($A60,'Size classes'!$A$5:$A$11,0))&amp;")","")</x:f>
        <x:v>Cruiser (L)</x:v>
      </x:c>
      <x:c r="C60" s="19" t="inlineStr">
        <x:is>
          <x:t xml:space="preserve">In game</x:t>
        </x:is>
      </x:c>
      <x:c r="D60" s="6" t="inlineStr">
        <x:is>
          <x:t xml:space="preserve">ÖBB 1116 Taurus</x:t>
        </x:is>
      </x:c>
      <x:c r="E60" s="6" t="inlineStr">
        <x:is>
          <x:t xml:space="preserve">taurus</x:t>
        </x:is>
      </x:c>
      <x:c r="F60" s="6" t="inlineStr">
        <x:is>
          <x:t xml:space="preserve">body</x:t>
        </x:is>
      </x:c>
      <x:c r="G60" s="6" t="inlineStr">
        <x:is>
          <x:t xml:space="preserve">Front bogie</x:t>
        </x:is>
      </x:c>
      <x:c r="H60" s="41" t="inlineStr">
        <x:is>
          <x:t xml:space="preserve">3-4</x:t>
        </x:is>
      </x:c>
      <x:c r="I60" s="6" t="n">
        <x:v>2</x:v>
      </x:c>
      <x:c r="J60" s="6" t="inlineStr">
        <x:is>
          <x:t xml:space="preserve">swivelling bogie / truck sprite</x:t>
        </x:is>
      </x:c>
      <x:c r="K60" s="6" t="n"/>
    </x:row>
    <x:row r="61">
      <x:c r="A61" s="6" t="n">
        <x:v>3</x:v>
      </x:c>
      <x:c r="B61" s="6" t="str">
        <x:f>IFERROR(INDEX('Size classes'!$C$5:$C$11,MATCH($A61,'Size classes'!$A$5:$A$11,0))&amp;" ("&amp;INDEX('Size classes'!$B$5:$B$11,MATCH($A61,'Size classes'!$A$5:$A$11,0))&amp;")","")</x:f>
        <x:v>Cruiser (L)</x:v>
      </x:c>
      <x:c r="C61" s="19" t="inlineStr">
        <x:is>
          <x:t xml:space="preserve">In game</x:t>
        </x:is>
      </x:c>
      <x:c r="D61" s="6" t="inlineStr">
        <x:is>
          <x:t xml:space="preserve">TGV Sud-Est</x:t>
        </x:is>
      </x:c>
      <x:c r="E61" s="6" t="inlineStr">
        <x:is>
          <x:t xml:space="preserve">tgv</x:t>
        </x:is>
      </x:c>
      <x:c r="F61" s="6" t="inlineStr">
        <x:is>
          <x:t xml:space="preserve">body</x:t>
        </x:is>
      </x:c>
      <x:c r="G61" s="6" t="inlineStr">
        <x:is>
          <x:t xml:space="preserve">Rear bogie</x:t>
        </x:is>
      </x:c>
      <x:c r="H61" s="39" t="inlineStr">
        <x:is>
          <x:t xml:space="preserve">1-2</x:t>
        </x:is>
      </x:c>
      <x:c r="I61" s="6" t="n">
        <x:v>2</x:v>
      </x:c>
      <x:c r="J61" s="6" t="inlineStr">
        <x:is>
          <x:t xml:space="preserve">swivelling bogie / truck sprite</x:t>
        </x:is>
      </x:c>
      <x:c r="K61" s="6" t="n"/>
    </x:row>
    <x:row r="62">
      <x:c r="A62" s="6" t="n">
        <x:v>3</x:v>
      </x:c>
      <x:c r="B62" s="6" t="str">
        <x:f>IFERROR(INDEX('Size classes'!$C$5:$C$11,MATCH($A62,'Size classes'!$A$5:$A$11,0))&amp;" ("&amp;INDEX('Size classes'!$B$5:$B$11,MATCH($A62,'Size classes'!$A$5:$A$11,0))&amp;")","")</x:f>
        <x:v>Cruiser (L)</x:v>
      </x:c>
      <x:c r="C62" s="19" t="inlineStr">
        <x:is>
          <x:t xml:space="preserve">In game</x:t>
        </x:is>
      </x:c>
      <x:c r="D62" s="6" t="inlineStr">
        <x:is>
          <x:t xml:space="preserve">TGV Sud-Est</x:t>
        </x:is>
      </x:c>
      <x:c r="E62" s="6" t="inlineStr">
        <x:is>
          <x:t xml:space="preserve">tgv</x:t>
        </x:is>
      </x:c>
      <x:c r="F62" s="6" t="inlineStr">
        <x:is>
          <x:t xml:space="preserve">body</x:t>
        </x:is>
      </x:c>
      <x:c r="G62" s="6" t="inlineStr">
        <x:is>
          <x:t xml:space="preserve">Front bogie</x:t>
        </x:is>
      </x:c>
      <x:c r="H62" s="41" t="inlineStr">
        <x:is>
          <x:t xml:space="preserve">3-4</x:t>
        </x:is>
      </x:c>
      <x:c r="I62" s="6" t="n">
        <x:v>2</x:v>
      </x:c>
      <x:c r="J62" s="6" t="inlineStr">
        <x:is>
          <x:t xml:space="preserve">swivelling bogie / truck sprite</x:t>
        </x:is>
      </x:c>
      <x:c r="K62" s="6" t="n"/>
    </x:row>
    <x:row r="63">
      <x:c r="A63" s="6" t="n">
        <x:v>3</x:v>
      </x:c>
      <x:c r="B63" s="6" t="str">
        <x:f>IFERROR(INDEX('Size classes'!$C$5:$C$11,MATCH($A63,'Size classes'!$A$5:$A$11,0))&amp;" ("&amp;INDEX('Size classes'!$B$5:$B$11,MATCH($A63,'Size classes'!$A$5:$A$11,0))&amp;")","")</x:f>
        <x:v>Cruiser (L)</x:v>
      </x:c>
      <x:c r="C63" s="19" t="inlineStr">
        <x:is>
          <x:t xml:space="preserve">In game</x:t>
        </x:is>
      </x:c>
      <x:c r="D63" s="6" t="inlineStr">
        <x:is>
          <x:t xml:space="preserve">V63 Gigant</x:t>
        </x:is>
      </x:c>
      <x:c r="E63" s="6" t="inlineStr">
        <x:is>
          <x:t xml:space="preserve">v63</x:t>
        </x:is>
      </x:c>
      <x:c r="F63" s="6" t="inlineStr">
        <x:is>
          <x:t xml:space="preserve">body</x:t>
        </x:is>
      </x:c>
      <x:c r="G63" s="6" t="inlineStr">
        <x:is>
          <x:t xml:space="preserve">Rear bogie</x:t>
        </x:is>
      </x:c>
      <x:c r="H63" s="39" t="inlineStr">
        <x:is>
          <x:t xml:space="preserve">1-2</x:t>
        </x:is>
      </x:c>
      <x:c r="I63" s="6" t="n">
        <x:v>2</x:v>
      </x:c>
      <x:c r="J63" s="6" t="inlineStr">
        <x:is>
          <x:t xml:space="preserve">swivelling bogie / truck sprite</x:t>
        </x:is>
      </x:c>
      <x:c r="K63" s="6" t="n"/>
    </x:row>
    <x:row r="64">
      <x:c r="A64" s="6" t="n">
        <x:v>3</x:v>
      </x:c>
      <x:c r="B64" s="6" t="str">
        <x:f>IFERROR(INDEX('Size classes'!$C$5:$C$11,MATCH($A64,'Size classes'!$A$5:$A$11,0))&amp;" ("&amp;INDEX('Size classes'!$B$5:$B$11,MATCH($A64,'Size classes'!$A$5:$A$11,0))&amp;")","")</x:f>
        <x:v>Cruiser (L)</x:v>
      </x:c>
      <x:c r="C64" s="19" t="inlineStr">
        <x:is>
          <x:t xml:space="preserve">In game</x:t>
        </x:is>
      </x:c>
      <x:c r="D64" s="6" t="inlineStr">
        <x:is>
          <x:t xml:space="preserve">V63 Gigant</x:t>
        </x:is>
      </x:c>
      <x:c r="E64" s="6" t="inlineStr">
        <x:is>
          <x:t xml:space="preserve">v63</x:t>
        </x:is>
      </x:c>
      <x:c r="F64" s="6" t="inlineStr">
        <x:is>
          <x:t xml:space="preserve">body</x:t>
        </x:is>
      </x:c>
      <x:c r="G64" s="6" t="inlineStr">
        <x:is>
          <x:t xml:space="preserve">Front bogie</x:t>
        </x:is>
      </x:c>
      <x:c r="H64" s="41" t="inlineStr">
        <x:is>
          <x:t xml:space="preserve">3-4</x:t>
        </x:is>
      </x:c>
      <x:c r="I64" s="6" t="n">
        <x:v>2</x:v>
      </x:c>
      <x:c r="J64" s="6" t="inlineStr">
        <x:is>
          <x:t xml:space="preserve">swivelling bogie / truck sprite</x:t>
        </x:is>
      </x:c>
      <x:c r="K64" s="6" t="n"/>
    </x:row>
    <x:row r="65">
      <x:c r="A65" s="6" t="n">
        <x:v>4</x:v>
      </x:c>
      <x:c r="B65" s="6" t="str">
        <x:f>IFERROR(INDEX('Size classes'!$C$5:$C$11,MATCH($A65,'Size classes'!$A$5:$A$11,0))&amp;" ("&amp;INDEX('Size classes'!$B$5:$B$11,MATCH($A65,'Size classes'!$A$5:$A$11,0))&amp;")","")</x:f>
        <x:v>Battleship (XL)</x:v>
      </x:c>
      <x:c r="C65" s="19" t="inlineStr">
        <x:is>
          <x:t xml:space="preserve">In game</x:t>
        </x:is>
      </x:c>
      <x:c r="D65" s="6" t="inlineStr">
        <x:is>
          <x:t xml:space="preserve">SP 4449 Daylight</x:t>
        </x:is>
      </x:c>
      <x:c r="E65" s="6" t="inlineStr">
        <x:is>
          <x:t xml:space="preserve">daylight</x:t>
        </x:is>
      </x:c>
      <x:c r="F65" s="6" t="inlineStr">
        <x:is>
          <x:t xml:space="preserve">tender</x:t>
        </x:is>
      </x:c>
      <x:c r="G65" s="6" t="inlineStr">
        <x:is>
          <x:t xml:space="preserve">Tender rear truck</x:t>
        </x:is>
      </x:c>
      <x:c r="H65" s="39" t="inlineStr">
        <x:is>
          <x:t xml:space="preserve">1-3</x:t>
        </x:is>
      </x:c>
      <x:c r="I65" s="6" t="n">
        <x:v>3</x:v>
      </x:c>
      <x:c r="J65" s="6" t="inlineStr">
        <x:is>
          <x:t xml:space="preserve">swivelling bogie / truck sprite</x:t>
        </x:is>
      </x:c>
      <x:c r="K65" s="6" t="n"/>
    </x:row>
    <x:row r="66">
      <x:c r="A66" s="6" t="n">
        <x:v>4</x:v>
      </x:c>
      <x:c r="B66" s="6" t="str">
        <x:f>IFERROR(INDEX('Size classes'!$C$5:$C$11,MATCH($A66,'Size classes'!$A$5:$A$11,0))&amp;" ("&amp;INDEX('Size classes'!$B$5:$B$11,MATCH($A66,'Size classes'!$A$5:$A$11,0))&amp;")","")</x:f>
        <x:v>Battleship (XL)</x:v>
      </x:c>
      <x:c r="C66" s="19" t="inlineStr">
        <x:is>
          <x:t xml:space="preserve">In game</x:t>
        </x:is>
      </x:c>
      <x:c r="D66" s="6" t="inlineStr">
        <x:is>
          <x:t xml:space="preserve">SP 4449 Daylight</x:t>
        </x:is>
      </x:c>
      <x:c r="E66" s="6" t="inlineStr">
        <x:is>
          <x:t xml:space="preserve">daylight</x:t>
        </x:is>
      </x:c>
      <x:c r="F66" s="6" t="inlineStr">
        <x:is>
          <x:t xml:space="preserve">tender</x:t>
        </x:is>
      </x:c>
      <x:c r="G66" s="6" t="inlineStr">
        <x:is>
          <x:t xml:space="preserve">Tender front truck</x:t>
        </x:is>
      </x:c>
      <x:c r="H66" s="41" t="inlineStr">
        <x:is>
          <x:t xml:space="preserve">4-5</x:t>
        </x:is>
      </x:c>
      <x:c r="I66" s="6" t="n">
        <x:v>2</x:v>
      </x:c>
      <x:c r="J66" s="6" t="inlineStr">
        <x:is>
          <x:t xml:space="preserve">swivelling bogie / truck sprite</x:t>
        </x:is>
      </x:c>
      <x:c r="K66" s="6" t="n"/>
    </x:row>
    <x:row r="67">
      <x:c r="A67" s="6" t="n">
        <x:v>4</x:v>
      </x:c>
      <x:c r="B67" s="6" t="str">
        <x:f>IFERROR(INDEX('Size classes'!$C$5:$C$11,MATCH($A67,'Size classes'!$A$5:$A$11,0))&amp;" ("&amp;INDEX('Size classes'!$B$5:$B$11,MATCH($A67,'Size classes'!$A$5:$A$11,0))&amp;")","")</x:f>
        <x:v>Battleship (XL)</x:v>
      </x:c>
      <x:c r="C67" s="19" t="inlineStr">
        <x:is>
          <x:t xml:space="preserve">In game</x:t>
        </x:is>
      </x:c>
      <x:c r="D67" s="6" t="inlineStr">
        <x:is>
          <x:t xml:space="preserve">SP 4449 Daylight</x:t>
        </x:is>
      </x:c>
      <x:c r="E67" s="6" t="inlineStr">
        <x:is>
          <x:t xml:space="preserve">daylight</x:t>
        </x:is>
      </x:c>
      <x:c r="F67" s="6" t="inlineStr">
        <x:is>
          <x:t xml:space="preserve">engine</x:t>
        </x:is>
      </x:c>
      <x:c r="G67" s="6" t="inlineStr">
        <x:is>
          <x:t xml:space="preserve">Trailing truck</x:t>
        </x:is>
      </x:c>
      <x:c r="H67" s="42" t="inlineStr">
        <x:is>
          <x:t xml:space="preserve">6-7</x:t>
        </x:is>
      </x:c>
      <x:c r="I67" s="6" t="n">
        <x:v>2</x:v>
      </x:c>
      <x:c r="J67" s="6" t="inlineStr">
        <x:is>
          <x:t xml:space="preserve">swivelling bogie / truck sprite</x:t>
        </x:is>
      </x:c>
      <x:c r="K67" s="6" t="inlineStr">
        <x:is>
          <x:t xml:space="preserve">wheels mostly behind the frame; axle boxes visible</x:t>
        </x:is>
      </x:c>
    </x:row>
    <x:row r="68">
      <x:c r="A68" s="6" t="n">
        <x:v>4</x:v>
      </x:c>
      <x:c r="B68" s="6" t="str">
        <x:f>IFERROR(INDEX('Size classes'!$C$5:$C$11,MATCH($A68,'Size classes'!$A$5:$A$11,0))&amp;" ("&amp;INDEX('Size classes'!$B$5:$B$11,MATCH($A68,'Size classes'!$A$5:$A$11,0))&amp;")","")</x:f>
        <x:v>Battleship (XL)</x:v>
      </x:c>
      <x:c r="C68" s="19" t="inlineStr">
        <x:is>
          <x:t xml:space="preserve">In game</x:t>
        </x:is>
      </x:c>
      <x:c r="D68" s="6" t="inlineStr">
        <x:is>
          <x:t xml:space="preserve">SP 4449 Daylight</x:t>
        </x:is>
      </x:c>
      <x:c r="E68" s="6" t="inlineStr">
        <x:is>
          <x:t xml:space="preserve">daylight</x:t>
        </x:is>
      </x:c>
      <x:c r="F68" s="6" t="inlineStr">
        <x:is>
          <x:t xml:space="preserve">engine</x:t>
        </x:is>
      </x:c>
      <x:c r="G68" s="6" t="inlineStr">
        <x:is>
          <x:t xml:space="preserve">Frame</x:t>
        </x:is>
      </x:c>
      <x:c r="H68" s="40" t="inlineStr">
        <x:is>
          <x:t xml:space="preserve">8-11</x:t>
        </x:is>
      </x:c>
      <x:c r="I68" s="6" t="n">
        <x:v>4</x:v>
      </x:c>
      <x:c r="J68" s="6" t="inlineStr">
        <x:is>
          <x:t xml:space="preserve">rigid, drawn with the body</x:t>
        </x:is>
      </x:c>
      <x:c r="K68" s="6" t="inlineStr">
        <x:is>
          <x:t xml:space="preserve">coupled drivers and rods</x:t>
        </x:is>
      </x:c>
    </x:row>
    <x:row r="69">
      <x:c r="A69" s="6" t="n">
        <x:v>4</x:v>
      </x:c>
      <x:c r="B69" s="6" t="str">
        <x:f>IFERROR(INDEX('Size classes'!$C$5:$C$11,MATCH($A69,'Size classes'!$A$5:$A$11,0))&amp;" ("&amp;INDEX('Size classes'!$B$5:$B$11,MATCH($A69,'Size classes'!$A$5:$A$11,0))&amp;")","")</x:f>
        <x:v>Battleship (XL)</x:v>
      </x:c>
      <x:c r="C69" s="19" t="inlineStr">
        <x:is>
          <x:t xml:space="preserve">In game</x:t>
        </x:is>
      </x:c>
      <x:c r="D69" s="6" t="inlineStr">
        <x:is>
          <x:t xml:space="preserve">SP 4449 Daylight</x:t>
        </x:is>
      </x:c>
      <x:c r="E69" s="6" t="inlineStr">
        <x:is>
          <x:t xml:space="preserve">daylight</x:t>
        </x:is>
      </x:c>
      <x:c r="F69" s="6" t="inlineStr">
        <x:is>
          <x:t xml:space="preserve">engine</x:t>
        </x:is>
      </x:c>
      <x:c r="G69" s="6" t="inlineStr">
        <x:is>
          <x:t xml:space="preserve">Leading bogie</x:t>
        </x:is>
      </x:c>
      <x:c r="H69" s="43" t="inlineStr">
        <x:is>
          <x:t xml:space="preserve">12-13</x:t>
        </x:is>
      </x:c>
      <x:c r="I69" s="6" t="n">
        <x:v>2</x:v>
      </x:c>
      <x:c r="J69" s="6" t="inlineStr">
        <x:is>
          <x:t xml:space="preserve">swivelling bogie / truck sprite</x:t>
        </x:is>
      </x:c>
      <x:c r="K69" s="6" t="n"/>
    </x:row>
    <x:row r="70">
      <x:c r="A70" s="6" t="n">
        <x:v>4</x:v>
      </x:c>
      <x:c r="B70" s="6" t="str">
        <x:f>IFERROR(INDEX('Size classes'!$C$5:$C$11,MATCH($A70,'Size classes'!$A$5:$A$11,0))&amp;" ("&amp;INDEX('Size classes'!$B$5:$B$11,MATCH($A70,'Size classes'!$A$5:$A$11,0))&amp;")","")</x:f>
        <x:v>Battleship (XL)</x:v>
      </x:c>
      <x:c r="C70" s="19" t="inlineStr">
        <x:is>
          <x:t xml:space="preserve">In game</x:t>
        </x:is>
      </x:c>
      <x:c r="D70" s="6" t="inlineStr">
        <x:is>
          <x:t xml:space="preserve">DDA40X Centennial</x:t>
        </x:is>
      </x:c>
      <x:c r="E70" s="6" t="inlineStr">
        <x:is>
          <x:t xml:space="preserve">dda40x</x:t>
        </x:is>
      </x:c>
      <x:c r="F70" s="6" t="inlineStr">
        <x:is>
          <x:t xml:space="preserve">body</x:t>
        </x:is>
      </x:c>
      <x:c r="G70" s="6" t="inlineStr">
        <x:is>
          <x:t xml:space="preserve">Rear truck</x:t>
        </x:is>
      </x:c>
      <x:c r="H70" s="39" t="inlineStr">
        <x:is>
          <x:t xml:space="preserve">1-3</x:t>
        </x:is>
      </x:c>
      <x:c r="I70" s="6" t="n">
        <x:v>3</x:v>
      </x:c>
      <x:c r="J70" s="6" t="inlineStr">
        <x:is>
          <x:t xml:space="preserve">swivelling bogie / truck sprite</x:t>
        </x:is>
      </x:c>
      <x:c r="K70" s="6" t="n"/>
    </x:row>
    <x:row r="71">
      <x:c r="A71" s="6" t="n">
        <x:v>4</x:v>
      </x:c>
      <x:c r="B71" s="6" t="str">
        <x:f>IFERROR(INDEX('Size classes'!$C$5:$C$11,MATCH($A71,'Size classes'!$A$5:$A$11,0))&amp;" ("&amp;INDEX('Size classes'!$B$5:$B$11,MATCH($A71,'Size classes'!$A$5:$A$11,0))&amp;")","")</x:f>
        <x:v>Battleship (XL)</x:v>
      </x:c>
      <x:c r="C71" s="19" t="inlineStr">
        <x:is>
          <x:t xml:space="preserve">In game</x:t>
        </x:is>
      </x:c>
      <x:c r="D71" s="6" t="inlineStr">
        <x:is>
          <x:t xml:space="preserve">DDA40X Centennial</x:t>
        </x:is>
      </x:c>
      <x:c r="E71" s="6" t="inlineStr">
        <x:is>
          <x:t xml:space="preserve">dda40x</x:t>
        </x:is>
      </x:c>
      <x:c r="F71" s="6" t="inlineStr">
        <x:is>
          <x:t xml:space="preserve">body</x:t>
        </x:is>
      </x:c>
      <x:c r="G71" s="6" t="inlineStr">
        <x:is>
          <x:t xml:space="preserve">Middle truck</x:t>
        </x:is>
      </x:c>
      <x:c r="H71" s="41" t="inlineStr">
        <x:is>
          <x:t xml:space="preserve">4-6</x:t>
        </x:is>
      </x:c>
      <x:c r="I71" s="6" t="n">
        <x:v>3</x:v>
      </x:c>
      <x:c r="J71" s="6" t="inlineStr">
        <x:is>
          <x:t xml:space="preserve">swivelling bogie / truck sprite</x:t>
        </x:is>
      </x:c>
      <x:c r="K71" s="6" t="inlineStr">
        <x:is>
          <x:t xml:space="preserve">needs the most sideways play</x:t>
        </x:is>
      </x:c>
    </x:row>
    <x:row r="72">
      <x:c r="A72" s="6" t="n">
        <x:v>4</x:v>
      </x:c>
      <x:c r="B72" s="6" t="str">
        <x:f>IFERROR(INDEX('Size classes'!$C$5:$C$11,MATCH($A72,'Size classes'!$A$5:$A$11,0))&amp;" ("&amp;INDEX('Size classes'!$B$5:$B$11,MATCH($A72,'Size classes'!$A$5:$A$11,0))&amp;")","")</x:f>
        <x:v>Battleship (XL)</x:v>
      </x:c>
      <x:c r="C72" s="19" t="inlineStr">
        <x:is>
          <x:t xml:space="preserve">In game</x:t>
        </x:is>
      </x:c>
      <x:c r="D72" s="6" t="inlineStr">
        <x:is>
          <x:t xml:space="preserve">DDA40X Centennial</x:t>
        </x:is>
      </x:c>
      <x:c r="E72" s="6" t="inlineStr">
        <x:is>
          <x:t xml:space="preserve">dda40x</x:t>
        </x:is>
      </x:c>
      <x:c r="F72" s="6" t="inlineStr">
        <x:is>
          <x:t xml:space="preserve">body</x:t>
        </x:is>
      </x:c>
      <x:c r="G72" s="6" t="inlineStr">
        <x:is>
          <x:t xml:space="preserve">Front truck</x:t>
        </x:is>
      </x:c>
      <x:c r="H72" s="42" t="inlineStr">
        <x:is>
          <x:t xml:space="preserve">7-9</x:t>
        </x:is>
      </x:c>
      <x:c r="I72" s="6" t="n">
        <x:v>3</x:v>
      </x:c>
      <x:c r="J72" s="6" t="inlineStr">
        <x:is>
          <x:t xml:space="preserve">swivelling bogie / truck sprite</x:t>
        </x:is>
      </x:c>
      <x:c r="K72" s="6" t="n"/>
    </x:row>
    <x:row r="73">
      <x:c r="A73" s="6" t="n">
        <x:v>4</x:v>
      </x:c>
      <x:c r="B73" s="6" t="str">
        <x:f>IFERROR(INDEX('Size classes'!$C$5:$C$11,MATCH($A73,'Size classes'!$A$5:$A$11,0))&amp;" ("&amp;INDEX('Size classes'!$B$5:$B$11,MATCH($A73,'Size classes'!$A$5:$A$11,0))&amp;")","")</x:f>
        <x:v>Battleship (XL)</x:v>
      </x:c>
      <x:c r="C73" s="19" t="inlineStr">
        <x:is>
          <x:t xml:space="preserve">In game</x:t>
        </x:is>
      </x:c>
      <x:c r="D73" s="6" t="inlineStr">
        <x:is>
          <x:t xml:space="preserve">PRR GG1</x:t>
        </x:is>
      </x:c>
      <x:c r="E73" s="6" t="inlineStr">
        <x:is>
          <x:t xml:space="preserve">gg1</x:t>
        </x:is>
      </x:c>
      <x:c r="F73" s="6" t="inlineStr">
        <x:is>
          <x:t xml:space="preserve">body</x:t>
        </x:is>
      </x:c>
      <x:c r="G73" s="6" t="inlineStr">
        <x:is>
          <x:t xml:space="preserve">Rear running gear</x:t>
        </x:is>
      </x:c>
      <x:c r="H73" s="39" t="inlineStr">
        <x:is>
          <x:t xml:space="preserve">1-5</x:t>
        </x:is>
      </x:c>
      <x:c r="I73" s="6" t="n">
        <x:v>5</x:v>
      </x:c>
      <x:c r="J73" s="6" t="inlineStr">
        <x:is>
          <x:t xml:space="preserve">swivelling bogie / truck sprite</x:t>
        </x:is>
      </x:c>
      <x:c r="K73" s="6" t="inlineStr">
        <x:is>
          <x:t xml:space="preserve">guide truck 1-2 + coupled drivers 3-5</x:t>
        </x:is>
      </x:c>
    </x:row>
    <x:row r="74">
      <x:c r="A74" s="6" t="n">
        <x:v>4</x:v>
      </x:c>
      <x:c r="B74" s="6" t="str">
        <x:f>IFERROR(INDEX('Size classes'!$C$5:$C$11,MATCH($A74,'Size classes'!$A$5:$A$11,0))&amp;" ("&amp;INDEX('Size classes'!$B$5:$B$11,MATCH($A74,'Size classes'!$A$5:$A$11,0))&amp;")","")</x:f>
        <x:v>Battleship (XL)</x:v>
      </x:c>
      <x:c r="C74" s="19" t="inlineStr">
        <x:is>
          <x:t xml:space="preserve">In game</x:t>
        </x:is>
      </x:c>
      <x:c r="D74" s="6" t="inlineStr">
        <x:is>
          <x:t xml:space="preserve">PRR GG1</x:t>
        </x:is>
      </x:c>
      <x:c r="E74" s="6" t="inlineStr">
        <x:is>
          <x:t xml:space="preserve">gg1</x:t>
        </x:is>
      </x:c>
      <x:c r="F74" s="6" t="inlineStr">
        <x:is>
          <x:t xml:space="preserve">body</x:t>
        </x:is>
      </x:c>
      <x:c r="G74" s="6" t="inlineStr">
        <x:is>
          <x:t xml:space="preserve">Front running gear</x:t>
        </x:is>
      </x:c>
      <x:c r="H74" s="41" t="inlineStr">
        <x:is>
          <x:t xml:space="preserve">6-10</x:t>
        </x:is>
      </x:c>
      <x:c r="I74" s="6" t="n">
        <x:v>5</x:v>
      </x:c>
      <x:c r="J74" s="6" t="inlineStr">
        <x:is>
          <x:t xml:space="preserve">swivelling bogie / truck sprite</x:t>
        </x:is>
      </x:c>
      <x:c r="K74" s="6" t="inlineStr">
        <x:is>
          <x:t xml:space="preserve">coupled drivers 6-8 + guide truck 9-10</x:t>
        </x:is>
      </x:c>
    </x:row>
    <x:row r="75">
      <x:c r="A75" s="6" t="n">
        <x:v>4</x:v>
      </x:c>
      <x:c r="B75" s="6" t="str">
        <x:f>IFERROR(INDEX('Size classes'!$C$5:$C$11,MATCH($A75,'Size classes'!$A$5:$A$11,0))&amp;" ("&amp;INDEX('Size classes'!$B$5:$B$11,MATCH($A75,'Size classes'!$A$5:$A$11,0))&amp;")","")</x:f>
        <x:v>Battleship (XL)</x:v>
      </x:c>
      <x:c r="C75" s="19" t="inlineStr">
        <x:is>
          <x:t xml:space="preserve">In game</x:t>
        </x:is>
      </x:c>
      <x:c r="D75" s="6" t="inlineStr">
        <x:is>
          <x:t xml:space="preserve">MÁV 424 Bivaly</x:t>
        </x:is>
      </x:c>
      <x:c r="E75" s="6" t="inlineStr">
        <x:is>
          <x:t xml:space="preserve">mav424</x:t>
        </x:is>
      </x:c>
      <x:c r="F75" s="6" t="inlineStr">
        <x:is>
          <x:t xml:space="preserve">tender</x:t>
        </x:is>
      </x:c>
      <x:c r="G75" s="6" t="inlineStr">
        <x:is>
          <x:t xml:space="preserve">Tender rear bogie</x:t>
        </x:is>
      </x:c>
      <x:c r="H75" s="39" t="inlineStr">
        <x:is>
          <x:t xml:space="preserve">1-2</x:t>
        </x:is>
      </x:c>
      <x:c r="I75" s="6" t="n">
        <x:v>2</x:v>
      </x:c>
      <x:c r="J75" s="6" t="inlineStr">
        <x:is>
          <x:t xml:space="preserve">swivelling bogie / truck sprite</x:t>
        </x:is>
      </x:c>
      <x:c r="K75" s="6" t="n"/>
    </x:row>
    <x:row r="76">
      <x:c r="A76" s="6" t="n">
        <x:v>4</x:v>
      </x:c>
      <x:c r="B76" s="6" t="str">
        <x:f>IFERROR(INDEX('Size classes'!$C$5:$C$11,MATCH($A76,'Size classes'!$A$5:$A$11,0))&amp;" ("&amp;INDEX('Size classes'!$B$5:$B$11,MATCH($A76,'Size classes'!$A$5:$A$11,0))&amp;")","")</x:f>
        <x:v>Battleship (XL)</x:v>
      </x:c>
      <x:c r="C76" s="19" t="inlineStr">
        <x:is>
          <x:t xml:space="preserve">In game</x:t>
        </x:is>
      </x:c>
      <x:c r="D76" s="6" t="inlineStr">
        <x:is>
          <x:t xml:space="preserve">MÁV 424 Bivaly</x:t>
        </x:is>
      </x:c>
      <x:c r="E76" s="6" t="inlineStr">
        <x:is>
          <x:t xml:space="preserve">mav424</x:t>
        </x:is>
      </x:c>
      <x:c r="F76" s="6" t="inlineStr">
        <x:is>
          <x:t xml:space="preserve">tender</x:t>
        </x:is>
      </x:c>
      <x:c r="G76" s="6" t="inlineStr">
        <x:is>
          <x:t xml:space="preserve">Tender front bogie</x:t>
        </x:is>
      </x:c>
      <x:c r="H76" s="41" t="inlineStr">
        <x:is>
          <x:t xml:space="preserve">3-4</x:t>
        </x:is>
      </x:c>
      <x:c r="I76" s="6" t="n">
        <x:v>2</x:v>
      </x:c>
      <x:c r="J76" s="6" t="inlineStr">
        <x:is>
          <x:t xml:space="preserve">swivelling bogie / truck sprite</x:t>
        </x:is>
      </x:c>
      <x:c r="K76" s="6" t="n"/>
    </x:row>
    <x:row r="77">
      <x:c r="A77" s="6" t="n">
        <x:v>4</x:v>
      </x:c>
      <x:c r="B77" s="6" t="str">
        <x:f>IFERROR(INDEX('Size classes'!$C$5:$C$11,MATCH($A77,'Size classes'!$A$5:$A$11,0))&amp;" ("&amp;INDEX('Size classes'!$B$5:$B$11,MATCH($A77,'Size classes'!$A$5:$A$11,0))&amp;")","")</x:f>
        <x:v>Battleship (XL)</x:v>
      </x:c>
      <x:c r="C77" s="19" t="inlineStr">
        <x:is>
          <x:t xml:space="preserve">In game</x:t>
        </x:is>
      </x:c>
      <x:c r="D77" s="6" t="inlineStr">
        <x:is>
          <x:t xml:space="preserve">MÁV 424 Bivaly</x:t>
        </x:is>
      </x:c>
      <x:c r="E77" s="6" t="inlineStr">
        <x:is>
          <x:t xml:space="preserve">mav424</x:t>
        </x:is>
      </x:c>
      <x:c r="F77" s="6" t="inlineStr">
        <x:is>
          <x:t xml:space="preserve">engine</x:t>
        </x:is>
      </x:c>
      <x:c r="G77" s="6" t="inlineStr">
        <x:is>
          <x:t xml:space="preserve">Frame</x:t>
        </x:is>
      </x:c>
      <x:c r="H77" s="40" t="inlineStr">
        <x:is>
          <x:t xml:space="preserve">5-8</x:t>
        </x:is>
      </x:c>
      <x:c r="I77" s="6" t="n">
        <x:v>4</x:v>
      </x:c>
      <x:c r="J77" s="6" t="inlineStr">
        <x:is>
          <x:t xml:space="preserve">rigid, drawn with the body</x:t>
        </x:is>
      </x:c>
      <x:c r="K77" s="6" t="inlineStr">
        <x:is>
          <x:t xml:space="preserve">coupled drivers and rods</x:t>
        </x:is>
      </x:c>
    </x:row>
    <x:row r="78">
      <x:c r="A78" s="6" t="n">
        <x:v>4</x:v>
      </x:c>
      <x:c r="B78" s="6" t="str">
        <x:f>IFERROR(INDEX('Size classes'!$C$5:$C$11,MATCH($A78,'Size classes'!$A$5:$A$11,0))&amp;" ("&amp;INDEX('Size classes'!$B$5:$B$11,MATCH($A78,'Size classes'!$A$5:$A$11,0))&amp;")","")</x:f>
        <x:v>Battleship (XL)</x:v>
      </x:c>
      <x:c r="C78" s="19" t="inlineStr">
        <x:is>
          <x:t xml:space="preserve">In game</x:t>
        </x:is>
      </x:c>
      <x:c r="D78" s="6" t="inlineStr">
        <x:is>
          <x:t xml:space="preserve">MÁV 424 Bivaly</x:t>
        </x:is>
      </x:c>
      <x:c r="E78" s="6" t="inlineStr">
        <x:is>
          <x:t xml:space="preserve">mav424</x:t>
        </x:is>
      </x:c>
      <x:c r="F78" s="6" t="inlineStr">
        <x:is>
          <x:t xml:space="preserve">engine</x:t>
        </x:is>
      </x:c>
      <x:c r="G78" s="6" t="inlineStr">
        <x:is>
          <x:t xml:space="preserve">Extra wheel</x:t>
        </x:is>
      </x:c>
      <x:c r="H78" s="44" t="inlineStr">
        <x:is>
          <x:t xml:space="preserve">9</x:t>
        </x:is>
      </x:c>
      <x:c r="I78" s="6" t="n">
        <x:v>1</x:v>
      </x:c>
      <x:c r="J78" s="6" t="inlineStr">
        <x:is>
          <x:t xml:space="preserve">drop from the art (image artefact)</x:t>
        </x:is>
      </x:c>
      <x:c r="K78" s="6" t="inlineStr">
        <x:is>
          <x:t xml:space="preserve">half hidden behind the cylinder</x:t>
        </x:is>
      </x:c>
    </x:row>
    <x:row r="79">
      <x:c r="A79" s="6" t="n">
        <x:v>4</x:v>
      </x:c>
      <x:c r="B79" s="6" t="str">
        <x:f>IFERROR(INDEX('Size classes'!$C$5:$C$11,MATCH($A79,'Size classes'!$A$5:$A$11,0))&amp;" ("&amp;INDEX('Size classes'!$B$5:$B$11,MATCH($A79,'Size classes'!$A$5:$A$11,0))&amp;")","")</x:f>
        <x:v>Battleship (XL)</x:v>
      </x:c>
      <x:c r="C79" s="19" t="inlineStr">
        <x:is>
          <x:t xml:space="preserve">In game</x:t>
        </x:is>
      </x:c>
      <x:c r="D79" s="6" t="inlineStr">
        <x:is>
          <x:t xml:space="preserve">MÁV 424 Bivaly</x:t>
        </x:is>
      </x:c>
      <x:c r="E79" s="6" t="inlineStr">
        <x:is>
          <x:t xml:space="preserve">mav424</x:t>
        </x:is>
      </x:c>
      <x:c r="F79" s="6" t="inlineStr">
        <x:is>
          <x:t xml:space="preserve">engine</x:t>
        </x:is>
      </x:c>
      <x:c r="G79" s="6" t="inlineStr">
        <x:is>
          <x:t xml:space="preserve">Leading bogie</x:t>
        </x:is>
      </x:c>
      <x:c r="H79" s="42" t="inlineStr">
        <x:is>
          <x:t xml:space="preserve">10-11</x:t>
        </x:is>
      </x:c>
      <x:c r="I79" s="6" t="n">
        <x:v>2</x:v>
      </x:c>
      <x:c r="J79" s="6" t="inlineStr">
        <x:is>
          <x:t xml:space="preserve">swivelling bogie / truck sprite</x:t>
        </x:is>
      </x:c>
      <x:c r="K79" s="6" t="n"/>
    </x:row>
    <x:row r="80">
      <x:c r="A80" s="6" t="n">
        <x:v>4</x:v>
      </x:c>
      <x:c r="B80" s="6" t="str">
        <x:f>IFERROR(INDEX('Size classes'!$C$5:$C$11,MATCH($A80,'Size classes'!$A$5:$A$11,0))&amp;" ("&amp;INDEX('Size classes'!$B$5:$B$11,MATCH($A80,'Size classes'!$A$5:$A$11,0))&amp;")","")</x:f>
        <x:v>Battleship (XL)</x:v>
      </x:c>
      <x:c r="C80" s="19" t="inlineStr">
        <x:is>
          <x:t xml:space="preserve">In game</x:t>
        </x:is>
      </x:c>
      <x:c r="D80" s="6" t="inlineStr">
        <x:is>
          <x:t xml:space="preserve">BR 9F</x:t>
        </x:is>
      </x:c>
      <x:c r="E80" s="6" t="inlineStr">
        <x:is>
          <x:t xml:space="preserve">nine_f</x:t>
        </x:is>
      </x:c>
      <x:c r="F80" s="6" t="inlineStr">
        <x:is>
          <x:t xml:space="preserve">tender</x:t>
        </x:is>
      </x:c>
      <x:c r="G80" s="6" t="inlineStr">
        <x:is>
          <x:t xml:space="preserve">Tender frame</x:t>
        </x:is>
      </x:c>
      <x:c r="H80" s="40" t="inlineStr">
        <x:is>
          <x:t xml:space="preserve">1-3</x:t>
        </x:is>
      </x:c>
      <x:c r="I80" s="6" t="n">
        <x:v>3</x:v>
      </x:c>
      <x:c r="J80" s="6" t="inlineStr">
        <x:is>
          <x:t xml:space="preserve">rigid, drawn with the body</x:t>
        </x:is>
      </x:c>
      <x:c r="K80" s="6" t="inlineStr">
        <x:is>
          <x:t xml:space="preserve">rigid six-wheel tender</x:t>
        </x:is>
      </x:c>
    </x:row>
    <x:row r="81">
      <x:c r="A81" s="6" t="n">
        <x:v>4</x:v>
      </x:c>
      <x:c r="B81" s="6" t="str">
        <x:f>IFERROR(INDEX('Size classes'!$C$5:$C$11,MATCH($A81,'Size classes'!$A$5:$A$11,0))&amp;" ("&amp;INDEX('Size classes'!$B$5:$B$11,MATCH($A81,'Size classes'!$A$5:$A$11,0))&amp;")","")</x:f>
        <x:v>Battleship (XL)</x:v>
      </x:c>
      <x:c r="C81" s="19" t="inlineStr">
        <x:is>
          <x:t xml:space="preserve">In game</x:t>
        </x:is>
      </x:c>
      <x:c r="D81" s="6" t="inlineStr">
        <x:is>
          <x:t xml:space="preserve">BR 9F</x:t>
        </x:is>
      </x:c>
      <x:c r="E81" s="6" t="inlineStr">
        <x:is>
          <x:t xml:space="preserve">nine_f</x:t>
        </x:is>
      </x:c>
      <x:c r="F81" s="6" t="inlineStr">
        <x:is>
          <x:t xml:space="preserve">engine</x:t>
        </x:is>
      </x:c>
      <x:c r="G81" s="6" t="inlineStr">
        <x:is>
          <x:t xml:space="preserve">Frame</x:t>
        </x:is>
      </x:c>
      <x:c r="H81" s="40" t="inlineStr">
        <x:is>
          <x:t xml:space="preserve">4-8</x:t>
        </x:is>
      </x:c>
      <x:c r="I81" s="6" t="n">
        <x:v>5</x:v>
      </x:c>
      <x:c r="J81" s="6" t="inlineStr">
        <x:is>
          <x:t xml:space="preserve">rigid, drawn with the body</x:t>
        </x:is>
      </x:c>
      <x:c r="K81" s="6" t="inlineStr">
        <x:is>
          <x:t xml:space="preserve">coupled drivers and rods</x:t>
        </x:is>
      </x:c>
    </x:row>
    <x:row r="82">
      <x:c r="A82" s="6" t="n">
        <x:v>4</x:v>
      </x:c>
      <x:c r="B82" s="6" t="str">
        <x:f>IFERROR(INDEX('Size classes'!$C$5:$C$11,MATCH($A82,'Size classes'!$A$5:$A$11,0))&amp;" ("&amp;INDEX('Size classes'!$B$5:$B$11,MATCH($A82,'Size classes'!$A$5:$A$11,0))&amp;")","")</x:f>
        <x:v>Battleship (XL)</x:v>
      </x:c>
      <x:c r="C82" s="19" t="inlineStr">
        <x:is>
          <x:t xml:space="preserve">In game</x:t>
        </x:is>
      </x:c>
      <x:c r="D82" s="6" t="inlineStr">
        <x:is>
          <x:t xml:space="preserve">BR 9F</x:t>
        </x:is>
      </x:c>
      <x:c r="E82" s="6" t="inlineStr">
        <x:is>
          <x:t xml:space="preserve">nine_f</x:t>
        </x:is>
      </x:c>
      <x:c r="F82" s="6" t="inlineStr">
        <x:is>
          <x:t xml:space="preserve">engine</x:t>
        </x:is>
      </x:c>
      <x:c r="G82" s="6" t="inlineStr">
        <x:is>
          <x:t xml:space="preserve">Pony truck</x:t>
        </x:is>
      </x:c>
      <x:c r="H82" s="39" t="inlineStr">
        <x:is>
          <x:t xml:space="preserve">9</x:t>
        </x:is>
      </x:c>
      <x:c r="I82" s="6" t="n">
        <x:v>1</x:v>
      </x:c>
      <x:c r="J82" s="6" t="inlineStr">
        <x:is>
          <x:t xml:space="preserve">swivelling bogie / truck sprite</x:t>
        </x:is>
      </x:c>
      <x:c r="K82" s="6" t="n"/>
    </x:row>
    <x:row r="83">
      <x:c r="A83" s="6" t="n">
        <x:v>4</x:v>
      </x:c>
      <x:c r="B83" s="6" t="str">
        <x:f>IFERROR(INDEX('Size classes'!$C$5:$C$11,MATCH($A83,'Size classes'!$A$5:$A$11,0))&amp;" ("&amp;INDEX('Size classes'!$B$5:$B$11,MATCH($A83,'Size classes'!$A$5:$A$11,0))&amp;")","")</x:f>
        <x:v>Battleship (XL)</x:v>
      </x:c>
      <x:c r="C83" s="19" t="inlineStr">
        <x:is>
          <x:t xml:space="preserve">In game</x:t>
        </x:is>
      </x:c>
      <x:c r="D83" s="6" t="inlineStr">
        <x:is>
          <x:t xml:space="preserve">EMD SD40-2</x:t>
        </x:is>
      </x:c>
      <x:c r="E83" s="6" t="inlineStr">
        <x:is>
          <x:t xml:space="preserve">sd40</x:t>
        </x:is>
      </x:c>
      <x:c r="F83" s="6" t="inlineStr">
        <x:is>
          <x:t xml:space="preserve">body</x:t>
        </x:is>
      </x:c>
      <x:c r="G83" s="6" t="inlineStr">
        <x:is>
          <x:t xml:space="preserve">Rear truck</x:t>
        </x:is>
      </x:c>
      <x:c r="H83" s="39" t="inlineStr">
        <x:is>
          <x:t xml:space="preserve">1-3</x:t>
        </x:is>
      </x:c>
      <x:c r="I83" s="6" t="n">
        <x:v>3</x:v>
      </x:c>
      <x:c r="J83" s="6" t="inlineStr">
        <x:is>
          <x:t xml:space="preserve">swivelling bogie / truck sprite</x:t>
        </x:is>
      </x:c>
      <x:c r="K83" s="6" t="n"/>
    </x:row>
    <x:row r="84">
      <x:c r="A84" s="6" t="n">
        <x:v>4</x:v>
      </x:c>
      <x:c r="B84" s="6" t="str">
        <x:f>IFERROR(INDEX('Size classes'!$C$5:$C$11,MATCH($A84,'Size classes'!$A$5:$A$11,0))&amp;" ("&amp;INDEX('Size classes'!$B$5:$B$11,MATCH($A84,'Size classes'!$A$5:$A$11,0))&amp;")","")</x:f>
        <x:v>Battleship (XL)</x:v>
      </x:c>
      <x:c r="C84" s="19" t="inlineStr">
        <x:is>
          <x:t xml:space="preserve">In game</x:t>
        </x:is>
      </x:c>
      <x:c r="D84" s="6" t="inlineStr">
        <x:is>
          <x:t xml:space="preserve">EMD SD40-2</x:t>
        </x:is>
      </x:c>
      <x:c r="E84" s="6" t="inlineStr">
        <x:is>
          <x:t xml:space="preserve">sd40</x:t>
        </x:is>
      </x:c>
      <x:c r="F84" s="6" t="inlineStr">
        <x:is>
          <x:t xml:space="preserve">body</x:t>
        </x:is>
      </x:c>
      <x:c r="G84" s="6" t="inlineStr">
        <x:is>
          <x:t xml:space="preserve">Front truck</x:t>
        </x:is>
      </x:c>
      <x:c r="H84" s="41" t="inlineStr">
        <x:is>
          <x:t xml:space="preserve">4-6</x:t>
        </x:is>
      </x:c>
      <x:c r="I84" s="6" t="n">
        <x:v>3</x:v>
      </x:c>
      <x:c r="J84" s="6" t="inlineStr">
        <x:is>
          <x:t xml:space="preserve">swivelling bogie / truck sprite</x:t>
        </x:is>
      </x:c>
      <x:c r="K84" s="6" t="n"/>
    </x:row>
    <x:row r="85">
      <x:c r="A85" s="6" t="n">
        <x:v>5</x:v>
      </x:c>
      <x:c r="B85" s="6" t="str">
        <x:f>IFERROR(INDEX('Size classes'!$C$5:$C$11,MATCH($A85,'Size classes'!$A$5:$A$11,0))&amp;" ("&amp;INDEX('Size classes'!$B$5:$B$11,MATCH($A85,'Size classes'!$A$5:$A$11,0))&amp;")","")</x:f>
        <x:v>Juggernaut (XXL)</x:v>
      </x:c>
      <x:c r="C85" s="19" t="inlineStr">
        <x:is>
          <x:t xml:space="preserve">In game</x:t>
        </x:is>
      </x:c>
      <x:c r="D85" s="6" t="inlineStr">
        <x:is>
          <x:t xml:space="preserve">Big Boy 4014</x:t>
        </x:is>
      </x:c>
      <x:c r="E85" s="6" t="inlineStr">
        <x:is>
          <x:t xml:space="preserve">big_boy</x:t>
        </x:is>
      </x:c>
      <x:c r="F85" s="6" t="inlineStr">
        <x:is>
          <x:t xml:space="preserve">tender</x:t>
        </x:is>
      </x:c>
      <x:c r="G85" s="6" t="inlineStr">
        <x:is>
          <x:t xml:space="preserve">Tender rear group</x:t>
        </x:is>
      </x:c>
      <x:c r="H85" s="40" t="inlineStr">
        <x:is>
          <x:t xml:space="preserve">1-4</x:t>
        </x:is>
      </x:c>
      <x:c r="I85" s="6" t="n">
        <x:v>4</x:v>
      </x:c>
      <x:c r="J85" s="6" t="inlineStr">
        <x:is>
          <x:t xml:space="preserve">rigid, drawn with the body</x:t>
        </x:is>
      </x:c>
      <x:c r="K85" s="6" t="inlineStr">
        <x:is>
          <x:t xml:space="preserve">in the tender frame</x:t>
        </x:is>
      </x:c>
    </x:row>
    <x:row r="86">
      <x:c r="A86" s="6" t="n">
        <x:v>5</x:v>
      </x:c>
      <x:c r="B86" s="6" t="str">
        <x:f>IFERROR(INDEX('Size classes'!$C$5:$C$11,MATCH($A86,'Size classes'!$A$5:$A$11,0))&amp;" ("&amp;INDEX('Size classes'!$B$5:$B$11,MATCH($A86,'Size classes'!$A$5:$A$11,0))&amp;")","")</x:f>
        <x:v>Juggernaut (XXL)</x:v>
      </x:c>
      <x:c r="C86" s="19" t="inlineStr">
        <x:is>
          <x:t xml:space="preserve">In game</x:t>
        </x:is>
      </x:c>
      <x:c r="D86" s="6" t="inlineStr">
        <x:is>
          <x:t xml:space="preserve">Big Boy 4014</x:t>
        </x:is>
      </x:c>
      <x:c r="E86" s="6" t="inlineStr">
        <x:is>
          <x:t xml:space="preserve">big_boy</x:t>
        </x:is>
      </x:c>
      <x:c r="F86" s="6" t="inlineStr">
        <x:is>
          <x:t xml:space="preserve">tender</x:t>
        </x:is>
      </x:c>
      <x:c r="G86" s="6" t="inlineStr">
        <x:is>
          <x:t xml:space="preserve">Tender front truck</x:t>
        </x:is>
      </x:c>
      <x:c r="H86" s="39" t="inlineStr">
        <x:is>
          <x:t xml:space="preserve">5-6</x:t>
        </x:is>
      </x:c>
      <x:c r="I86" s="6" t="n">
        <x:v>2</x:v>
      </x:c>
      <x:c r="J86" s="6" t="inlineStr">
        <x:is>
          <x:t xml:space="preserve">swivelling bogie / truck sprite</x:t>
        </x:is>
      </x:c>
      <x:c r="K86" s="6" t="n"/>
    </x:row>
    <x:row r="87">
      <x:c r="A87" s="6" t="n">
        <x:v>5</x:v>
      </x:c>
      <x:c r="B87" s="6" t="str">
        <x:f>IFERROR(INDEX('Size classes'!$C$5:$C$11,MATCH($A87,'Size classes'!$A$5:$A$11,0))&amp;" ("&amp;INDEX('Size classes'!$B$5:$B$11,MATCH($A87,'Size classes'!$A$5:$A$11,0))&amp;")","")</x:f>
        <x:v>Juggernaut (XXL)</x:v>
      </x:c>
      <x:c r="C87" s="19" t="inlineStr">
        <x:is>
          <x:t xml:space="preserve">In game</x:t>
        </x:is>
      </x:c>
      <x:c r="D87" s="6" t="inlineStr">
        <x:is>
          <x:t xml:space="preserve">Big Boy 4014</x:t>
        </x:is>
      </x:c>
      <x:c r="E87" s="6" t="inlineStr">
        <x:is>
          <x:t xml:space="preserve">big_boy</x:t>
        </x:is>
      </x:c>
      <x:c r="F87" s="6" t="inlineStr">
        <x:is>
          <x:t xml:space="preserve">engine</x:t>
        </x:is>
      </x:c>
      <x:c r="G87" s="6" t="inlineStr">
        <x:is>
          <x:t xml:space="preserve">Trailing truck</x:t>
        </x:is>
      </x:c>
      <x:c r="H87" s="41" t="inlineStr">
        <x:is>
          <x:t xml:space="preserve">7</x:t>
        </x:is>
      </x:c>
      <x:c r="I87" s="6" t="n">
        <x:v>1</x:v>
      </x:c>
      <x:c r="J87" s="6" t="inlineStr">
        <x:is>
          <x:t xml:space="preserve">swivelling bogie / truck sprite</x:t>
        </x:is>
      </x:c>
      <x:c r="K87" s="6" t="inlineStr">
        <x:is>
          <x:t xml:space="preserve">second trailing axle hidden under the cab</x:t>
        </x:is>
      </x:c>
    </x:row>
    <x:row r="88">
      <x:c r="A88" s="6" t="n">
        <x:v>5</x:v>
      </x:c>
      <x:c r="B88" s="6" t="str">
        <x:f>IFERROR(INDEX('Size classes'!$C$5:$C$11,MATCH($A88,'Size classes'!$A$5:$A$11,0))&amp;" ("&amp;INDEX('Size classes'!$B$5:$B$11,MATCH($A88,'Size classes'!$A$5:$A$11,0))&amp;")","")</x:f>
        <x:v>Juggernaut (XXL)</x:v>
      </x:c>
      <x:c r="C88" s="19" t="inlineStr">
        <x:is>
          <x:t xml:space="preserve">In game</x:t>
        </x:is>
      </x:c>
      <x:c r="D88" s="6" t="inlineStr">
        <x:is>
          <x:t xml:space="preserve">Big Boy 4014</x:t>
        </x:is>
      </x:c>
      <x:c r="E88" s="6" t="inlineStr">
        <x:is>
          <x:t xml:space="preserve">big_boy</x:t>
        </x:is>
      </x:c>
      <x:c r="F88" s="6" t="inlineStr">
        <x:is>
          <x:t xml:space="preserve">engine</x:t>
        </x:is>
      </x:c>
      <x:c r="G88" s="6" t="inlineStr">
        <x:is>
          <x:t xml:space="preserve">Rear engine</x:t>
        </x:is>
      </x:c>
      <x:c r="H88" s="40" t="inlineStr">
        <x:is>
          <x:t xml:space="preserve">8-10</x:t>
        </x:is>
      </x:c>
      <x:c r="I88" s="6" t="n">
        <x:v>3</x:v>
      </x:c>
      <x:c r="J88" s="6" t="inlineStr">
        <x:is>
          <x:t xml:space="preserve">rigid, drawn with the body</x:t>
        </x:is>
      </x:c>
      <x:c r="K88" s="6" t="inlineStr">
        <x:is>
          <x:t xml:space="preserve">fixed to the boiler frame</x:t>
        </x:is>
      </x:c>
    </x:row>
    <x:row r="89">
      <x:c r="A89" s="6" t="n">
        <x:v>5</x:v>
      </x:c>
      <x:c r="B89" s="6" t="str">
        <x:f>IFERROR(INDEX('Size classes'!$C$5:$C$11,MATCH($A89,'Size classes'!$A$5:$A$11,0))&amp;" ("&amp;INDEX('Size classes'!$B$5:$B$11,MATCH($A89,'Size classes'!$A$5:$A$11,0))&amp;")","")</x:f>
        <x:v>Juggernaut (XXL)</x:v>
      </x:c>
      <x:c r="C89" s="19" t="inlineStr">
        <x:is>
          <x:t xml:space="preserve">In game</x:t>
        </x:is>
      </x:c>
      <x:c r="D89" s="6" t="inlineStr">
        <x:is>
          <x:t xml:space="preserve">Big Boy 4014</x:t>
        </x:is>
      </x:c>
      <x:c r="E89" s="6" t="inlineStr">
        <x:is>
          <x:t xml:space="preserve">big_boy</x:t>
        </x:is>
      </x:c>
      <x:c r="F89" s="6" t="inlineStr">
        <x:is>
          <x:t xml:space="preserve">engine</x:t>
        </x:is>
      </x:c>
      <x:c r="G89" s="6" t="inlineStr">
        <x:is>
          <x:t xml:space="preserve">Front engine</x:t>
        </x:is>
      </x:c>
      <x:c r="H89" s="42" t="inlineStr">
        <x:is>
          <x:t xml:space="preserve">11-14</x:t>
        </x:is>
      </x:c>
      <x:c r="I89" s="6" t="n">
        <x:v>4</x:v>
      </x:c>
      <x:c r="J89" s="6" t="inlineStr">
        <x:is>
          <x:t xml:space="preserve">swivelling bogie / truck sprite</x:t>
        </x:is>
      </x:c>
      <x:c r="K89" s="6" t="inlineStr">
        <x:is>
          <x:t xml:space="preserve">articulated: swings under the boiler</x:t>
        </x:is>
      </x:c>
    </x:row>
    <x:row r="90">
      <x:c r="A90" s="6" t="n">
        <x:v>5</x:v>
      </x:c>
      <x:c r="B90" s="6" t="str">
        <x:f>IFERROR(INDEX('Size classes'!$C$5:$C$11,MATCH($A90,'Size classes'!$A$5:$A$11,0))&amp;" ("&amp;INDEX('Size classes'!$B$5:$B$11,MATCH($A90,'Size classes'!$A$5:$A$11,0))&amp;")","")</x:f>
        <x:v>Juggernaut (XXL)</x:v>
      </x:c>
      <x:c r="C90" s="19" t="inlineStr">
        <x:is>
          <x:t xml:space="preserve">In game</x:t>
        </x:is>
      </x:c>
      <x:c r="D90" s="6" t="inlineStr">
        <x:is>
          <x:t xml:space="preserve">Big Boy 4014</x:t>
        </x:is>
      </x:c>
      <x:c r="E90" s="6" t="inlineStr">
        <x:is>
          <x:t xml:space="preserve">big_boy</x:t>
        </x:is>
      </x:c>
      <x:c r="F90" s="6" t="inlineStr">
        <x:is>
          <x:t xml:space="preserve">engine</x:t>
        </x:is>
      </x:c>
      <x:c r="G90" s="6" t="inlineStr">
        <x:is>
          <x:t xml:space="preserve">Leading truck</x:t>
        </x:is>
      </x:c>
      <x:c r="H90" s="43" t="inlineStr">
        <x:is>
          <x:t xml:space="preserve">15-16</x:t>
        </x:is>
      </x:c>
      <x:c r="I90" s="6" t="n">
        <x:v>2</x:v>
      </x:c>
      <x:c r="J90" s="6" t="inlineStr">
        <x:is>
          <x:t xml:space="preserve">swivelling bogie / truck sprite</x:t>
        </x:is>
      </x:c>
      <x:c r="K90" s="6" t="n"/>
    </x:row>
    <x:row r="91">
      <x:c r="A91" s="6" t="n">
        <x:v>6</x:v>
      </x:c>
      <x:c r="B91" s="6" t="str">
        <x:f>IFERROR(INDEX('Size classes'!$C$5:$C$11,MATCH($A91,'Size classes'!$A$5:$A$11,0))&amp;" ("&amp;INDEX('Size classes'!$B$5:$B$11,MATCH($A91,'Size classes'!$A$5:$A$11,0))&amp;")","")</x:f>
        <x:v>Juggernaut (XXL)</x:v>
      </x:c>
      <x:c r="C91" s="25" t="inlineStr">
        <x:is>
          <x:t xml:space="preserve">New (UR): not in the game yet</x:t>
        </x:is>
      </x:c>
      <x:c r="D91" s="6" t="inlineStr">
        <x:is>
          <x:t xml:space="preserve">Koutetsujou (armoured train)</x:t>
        </x:is>
      </x:c>
      <x:c r="E91" s="6" t="n"/>
      <x:c r="F91" s="6" t="inlineStr">
        <x:is>
          <x:t xml:space="preserve">body</x:t>
        </x:is>
      </x:c>
      <x:c r="G91" s="6" t="inlineStr">
        <x:is>
          <x:t xml:space="preserve">Rear bogie</x:t>
        </x:is>
      </x:c>
      <x:c r="H91" s="39" t="inlineStr">
        <x:is>
          <x:t xml:space="preserve">1-3</x:t>
        </x:is>
      </x:c>
      <x:c r="I91" s="6" t="n">
        <x:v>3</x:v>
      </x:c>
      <x:c r="J91" s="6" t="inlineStr">
        <x:is>
          <x:t xml:space="preserve">swivelling bogie / truck sprite</x:t>
        </x:is>
      </x:c>
      <x:c r="K91" s="6" t="inlineStr">
        <x:is>
          <x:t xml:space="preserve">design spec</x:t>
        </x:is>
      </x:c>
    </x:row>
    <x:row r="92">
      <x:c r="A92" s="6" t="n">
        <x:v>6</x:v>
      </x:c>
      <x:c r="B92" s="6" t="str">
        <x:f>IFERROR(INDEX('Size classes'!$C$5:$C$11,MATCH($A92,'Size classes'!$A$5:$A$11,0))&amp;" ("&amp;INDEX('Size classes'!$B$5:$B$11,MATCH($A92,'Size classes'!$A$5:$A$11,0))&amp;")","")</x:f>
        <x:v>Juggernaut (XXL)</x:v>
      </x:c>
      <x:c r="C92" s="25" t="inlineStr">
        <x:is>
          <x:t xml:space="preserve">New (UR): not in the game yet</x:t>
        </x:is>
      </x:c>
      <x:c r="D92" s="6" t="inlineStr">
        <x:is>
          <x:t xml:space="preserve">Koutetsujou (armoured train)</x:t>
        </x:is>
      </x:c>
      <x:c r="E92" s="6" t="n"/>
      <x:c r="F92" s="6" t="inlineStr">
        <x:is>
          <x:t xml:space="preserve">body</x:t>
        </x:is>
      </x:c>
      <x:c r="G92" s="6" t="inlineStr">
        <x:is>
          <x:t xml:space="preserve">Rear-middle bogie</x:t>
        </x:is>
      </x:c>
      <x:c r="H92" s="41" t="inlineStr">
        <x:is>
          <x:t xml:space="preserve">4-6</x:t>
        </x:is>
      </x:c>
      <x:c r="I92" s="6" t="n">
        <x:v>3</x:v>
      </x:c>
      <x:c r="J92" s="6" t="inlineStr">
        <x:is>
          <x:t xml:space="preserve">swivelling bogie / truck sprite</x:t>
        </x:is>
      </x:c>
      <x:c r="K92" s="6" t="inlineStr">
        <x:is>
          <x:t xml:space="preserve">design spec</x:t>
        </x:is>
      </x:c>
    </x:row>
    <x:row r="93">
      <x:c r="A93" s="6" t="n">
        <x:v>6</x:v>
      </x:c>
      <x:c r="B93" s="6" t="str">
        <x:f>IFERROR(INDEX('Size classes'!$C$5:$C$11,MATCH($A93,'Size classes'!$A$5:$A$11,0))&amp;" ("&amp;INDEX('Size classes'!$B$5:$B$11,MATCH($A93,'Size classes'!$A$5:$A$11,0))&amp;")","")</x:f>
        <x:v>Juggernaut (XXL)</x:v>
      </x:c>
      <x:c r="C93" s="25" t="inlineStr">
        <x:is>
          <x:t xml:space="preserve">New (UR): not in the game yet</x:t>
        </x:is>
      </x:c>
      <x:c r="D93" s="6" t="inlineStr">
        <x:is>
          <x:t xml:space="preserve">Koutetsujou (armoured train)</x:t>
        </x:is>
      </x:c>
      <x:c r="E93" s="6" t="n"/>
      <x:c r="F93" s="6" t="inlineStr">
        <x:is>
          <x:t xml:space="preserve">body</x:t>
        </x:is>
      </x:c>
      <x:c r="G93" s="6" t="inlineStr">
        <x:is>
          <x:t xml:space="preserve">Front-middle bogie</x:t>
        </x:is>
      </x:c>
      <x:c r="H93" s="42" t="inlineStr">
        <x:is>
          <x:t xml:space="preserve">7-9</x:t>
        </x:is>
      </x:c>
      <x:c r="I93" s="6" t="n">
        <x:v>3</x:v>
      </x:c>
      <x:c r="J93" s="6" t="inlineStr">
        <x:is>
          <x:t xml:space="preserve">swivelling bogie / truck sprite</x:t>
        </x:is>
      </x:c>
      <x:c r="K93" s="6" t="inlineStr">
        <x:is>
          <x:t xml:space="preserve">design spec</x:t>
        </x:is>
      </x:c>
    </x:row>
    <x:row r="94">
      <x:c r="A94" s="6" t="n">
        <x:v>6</x:v>
      </x:c>
      <x:c r="B94" s="6" t="str">
        <x:f>IFERROR(INDEX('Size classes'!$C$5:$C$11,MATCH($A94,'Size classes'!$A$5:$A$11,0))&amp;" ("&amp;INDEX('Size classes'!$B$5:$B$11,MATCH($A94,'Size classes'!$A$5:$A$11,0))&amp;")","")</x:f>
        <x:v>Juggernaut (XXL)</x:v>
      </x:c>
      <x:c r="C94" s="25" t="inlineStr">
        <x:is>
          <x:t xml:space="preserve">New (UR): not in the game yet</x:t>
        </x:is>
      </x:c>
      <x:c r="D94" s="6" t="inlineStr">
        <x:is>
          <x:t xml:space="preserve">Koutetsujou (armoured train)</x:t>
        </x:is>
      </x:c>
      <x:c r="E94" s="6" t="n"/>
      <x:c r="F94" s="6" t="inlineStr">
        <x:is>
          <x:t xml:space="preserve">body</x:t>
        </x:is>
      </x:c>
      <x:c r="G94" s="6" t="inlineStr">
        <x:is>
          <x:t xml:space="preserve">Front bogie</x:t>
        </x:is>
      </x:c>
      <x:c r="H94" s="43" t="inlineStr">
        <x:is>
          <x:t xml:space="preserve">10-12</x:t>
        </x:is>
      </x:c>
      <x:c r="I94" s="6" t="n">
        <x:v>3</x:v>
      </x:c>
      <x:c r="J94" s="6" t="inlineStr">
        <x:is>
          <x:t xml:space="preserve">swivelling bogie / truck sprite</x:t>
        </x:is>
      </x:c>
      <x:c r="K94" s="6" t="inlineStr">
        <x:is>
          <x:t xml:space="preserve">design spec, under the plough</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30" customWidth="1"/>
    <x:col min="2" max="2" width="100" customWidth="1"/>
  </x:cols>
  <x:sheetData>
    <x:row r="1">
      <x:c r="A1" s="35" t="inlineStr">
        <x:is>
          <x:t xml:space="preserve">How to read</x:t>
        </x:is>
      </x:c>
    </x:row>
    <x:row r="2">
      <x:c r="A2" s="36" t="inlineStr">
        <x:is>
          <x:t xml:space="preserve">Wheel pair numbers</x:t>
        </x:is>
      </x:c>
      <x:c r="B2" s="37" t="inlineStr">
        <x:is>
          <x:t xml:space="preserve">Counted on the side facing the camera, 1 = rearmost wheel (tender end), increasing towards the front. A wheel pair = one axle. Partly hidden wheels are counted and marked 'half hidden'; wheels that cannot be seen at all are not counted.</x:t>
        </x:is>
      </x:c>
    </x:row>
    <x:row r="3">
      <x:c r="A3" s="36" t="inlineStr">
        <x:is>
          <x:t xml:space="preserve">Wheel labels</x:t>
        </x:is>
      </x:c>
      <x:c r="B3" s="37" t="inlineStr">
        <x:is>
          <x:t xml:space="preserve">driver = coupled driving wheel (rods); leading / trailing = small carrying wheels ahead of / behind the drivers; pony = single-axle truck; guide = GG1 guiding truck; bogie = wheel in a diesel/electric bogie; tender = tender wheel.</x:t>
        </x:is>
      </x:c>
    </x:row>
    <x:row r="4">
      <x:c r="A4" s="36" t="inlineStr">
        <x:is>
          <x:t xml:space="preserve">Visible wheel pairs</x:t>
        </x:is>
      </x:c>
      <x:c r="B4" s="37" t="inlineStr">
        <x:is>
          <x:t xml:space="preserve">Formula: COUNTA over the 16 wheel cells of the row.</x:t>
        </x:is>
      </x:c>
    </x:row>
    <x:row r="5">
      <x:c r="A5" s="36" t="inlineStr">
        <x:is>
          <x:t xml:space="preserve">Class (Size)</x:t>
        </x:is>
      </x:c>
      <x:c r="B5" s="37" t="inlineStr">
        <x:is>
          <x:t xml:space="preserve">Formula from 'Size (tiles)' via the Size classes sheet: 0.5 Skiff (XXS), 1 Corvette (XS), 2 Frigate (S), 3 Destroyer (M), 4 Cruiser (L), 5 Battleship (XL), 6 Juggernaut (XXL). The size is the image folder.</x:t>
        </x:is>
      </x:c>
    </x:row>
    <x:row r="6">
      <x:c r="A6" s="36" t="inlineStr">
        <x:is>
          <x:t xml:space="preserve">Proposal logic</x:t>
        </x:is>
      </x:c>
      <x:c r="B6" s="37" t="inlineStr">
        <x:is>
          <x:t xml:space="preserve">Model-railway logic, following the game's docs/bogie-model.md: coupled steam drivers are rigid in the frame and drawn with the body; leading/trailing trucks and diesel/electric bogies swivel as separate sprites; size 0.5-1 stock keeps its axles baked into the body on 2 virtual supports. Prototype facts are only used to flag where the art differs.</x:t>
        </x:is>
      </x:c>
    </x:row>
    <x:row r="7">
      <x:c r="A7" s="38" t="inlineStr">
        <x:is>
          <x:t xml:space="preserve">Narrow-gauge rows</x:t>
        </x:is>
      </x:c>
      <x:c r="B7" s="37" t="inlineStr">
        <x:is>
          <x:t xml:space="preserve">Pictures are the model images (front and rear view). Narrow-gauge track is not in the game yet. Reference photos stay in the loco folders; prototype data is web research.</x:t>
        </x:is>
      </x:c>
    </x:row>
    <x:row r="8">
      <x:c r="A8" s="35" t="inlineStr">
        <x:is>
          <x:t xml:space="preserve">Status</x:t>
        </x:is>
      </x:c>
    </x:row>
    <x:row r="9">
      <x:c r="A9" s="45" t="inlineStr">
        <x:is>
          <x:t xml:space="preserve">In game</x:t>
        </x:is>
      </x:c>
      <x:c r="B9" s="37" t="inlineStr">
        <x:is>
          <x:t xml:space="preserve">In locomotives.json today.</x:t>
        </x:is>
      </x:c>
    </x:row>
    <x:row r="10">
      <x:c r="A10" s="46" t="inlineStr">
        <x:is>
          <x:t xml:space="preserve">In game. CHANGE: ...</x:t>
        </x:is>
      </x:c>
      <x:c r="B10" s="37" t="inlineStr">
        <x:is>
          <x:t xml:space="preserve">Planned change to an existing loco: Rocket moves to Skiff (XXS); John Bull becomes the starting loco.</x:t>
        </x:is>
      </x:c>
    </x:row>
    <x:row r="11">
      <x:c r="A11" s="47" t="inlineStr">
        <x:is>
          <x:t xml:space="preserve">New (UR): not in the game yet</x:t>
        </x:is>
      </x:c>
      <x:c r="B11" s="37" t="inlineStr">
        <x:is>
          <x:t xml:space="preserve">Koutetsujou: design given by the user (6 tiles, 4 × 3-axle bogies, nuclear, UR). Blue stats are proposals.</x:t>
        </x:is>
      </x:c>
    </x:row>
    <x:row r="12">
      <x:c r="A12" s="38" t="inlineStr">
        <x:is>
          <x:t xml:space="preserve">Model images ready</x:t>
        </x:is>
      </x:c>
      <x:c r="B12" s="37" t="inlineStr">
        <x:is>
          <x:t xml:space="preserve">Narrow gauge: front and rear model images ready; the rail type is not in the game yet.</x:t>
        </x:is>
      </x:c>
    </x:row>
    <x:row r="13">
      <x:c r="A13" s="35" t="inlineStr">
        <x:is>
          <x:t xml:space="preserve">Colours</x:t>
        </x:is>
      </x:c>
    </x:row>
    <x:row r="14">
      <x:c r="A14" s="48" t="inlineStr">
        <x:is>
          <x:t xml:space="preserve">Grey</x:t>
        </x:is>
      </x:c>
      <x:c r="B14" s="37" t="inlineStr">
        <x:is>
          <x:t xml:space="preserve">rigid: drawn with the body (coupled wheels, rigid tender, baked small-stock axles)</x:t>
        </x:is>
      </x:c>
    </x:row>
    <x:row r="15">
      <x:c r="A15" s="46" t="inlineStr">
        <x:is>
          <x:t xml:space="preserve">Blue, green, orange, yellow, ...</x:t>
        </x:is>
      </x:c>
      <x:c r="B15" s="37" t="inlineStr">
        <x:is>
          <x:t xml:space="preserve">swivelling bogie / truck sprites, one colour per bogie, back to front</x:t>
        </x:is>
      </x:c>
    </x:row>
    <x:row r="16">
      <x:c r="A16" s="49" t="inlineStr">
        <x:is>
          <x:t xml:space="preserve">Red</x:t>
        </x:is>
      </x:c>
      <x:c r="B16" s="37" t="inlineStr">
        <x:is>
          <x:t xml:space="preserve">proposed to drop from the art (image artefact)</x:t>
        </x:is>
      </x:c>
    </x:row>
    <x:row r="17">
      <x:c r="A17" s="50" t="inlineStr">
        <x:is>
          <x:t xml:space="preserve">Blue text</x:t>
        </x:is>
      </x:c>
      <x:c r="B17" s="37" t="inlineStr">
        <x:is>
          <x:t xml:space="preserve">a proposal to review (Koutetsujou stats) or an input you can change (Size (tiles), class names)</x:t>
        </x:is>
      </x:c>
    </x:row>
    <x:row r="18">
      <x:c r="A18" s="35" t="inlineStr">
        <x:is>
          <x:t xml:space="preserve">Sources</x:t>
        </x:is>
      </x:c>
    </x:row>
    <x:row r="19">
      <x:c r="A19" s="36" t="inlineStr">
        <x:is>
          <x:t xml:space="preserve">Images</x:t>
        </x:is>
      </x:c>
      <x:c r="B19" s="37" t="inlineStr">
        <x:is>
          <x:t xml:space="preserve">G:\DEV\Terepasztal\Images\organized\locomotives\{0,5 | 1\Narrow | 1\Regular | 2 | 3 | 4 | 5 | 6} (Fun folder excluded). Rear view = loco-&lt;id&gt;-rear.png beside the model image; magenta backgrounds are keyed out for the pictures.</x:t>
        </x:is>
      </x:c>
    </x:row>
    <x:row r="20">
      <x:c r="A20" s="36" t="inlineStr">
        <x:is>
          <x:t xml:space="preserve">locomotives.json</x:t>
        </x:is>
      </x:c>
      <x:c r="B20" s="37" t="inlineStr">
        <x:is>
          <x:t xml:space="preserve">C:\Users\Zso\terepasztal-local\src\data\locomotives.json: name, rarity, type, era, stats, bogieStyle, pivots, plan, size</x:t>
        </x:is>
      </x:c>
    </x:row>
    <x:row r="21">
      <x:c r="A21" s="36" t="inlineStr">
        <x:is>
          <x:t xml:space="preserve">railcraft-specifications.json</x:t>
        </x:is>
      </x:c>
      <x:c r="B21" s="37" t="inlineStr">
        <x:is>
          <x:t xml:space="preserve">C:\Users\Zso\terepasztal-local\assets\source\base-v1\railcraft-specifications.json: length in tiles, body plan, layout, track classes</x:t>
        </x:is>
      </x:c>
    </x:row>
    <x:row r="22">
      <x:c r="A22" s="36" t="inlineStr">
        <x:is>
          <x:t xml:space="preserve">assets.csv</x:t>
        </x:is>
      </x:c>
      <x:c r="B22" s="37" t="inlineStr">
        <x:is>
          <x:t xml:space="preserve">C:\Users\Zso\terepasztal-local\tools\asset-pipeline\assets.csv: prototype length over buffers, width, height, sprite slot</x:t>
        </x:is>
      </x:c>
    </x:row>
    <x:row r="23">
      <x:c r="A23" s="36" t="inlineStr">
        <x:is>
          <x:t xml:space="preserve">gacha.json / crafting.json</x:t>
        </x:is>
      </x:c>
      <x:c r="B23" s="37" t="inlineStr">
        <x:is>
          <x:t xml:space="preserve">C:\Users\Zso\terepasztal-local\src\data: gacha banner; craft cost per copy (instanceCost × rarityCostMul)</x:t>
        </x:is>
      </x:c>
    </x:row>
    <x:row r="24">
      <x:c r="A24" s="36" t="inlineStr">
        <x:is>
          <x:t xml:space="preserve">Prototype (researched)</x:t>
        </x:is>
      </x:c>
      <x:c r="B24" s="37" t="inlineStr">
        <x:is>
          <x:t xml:space="preserve">Web research for the 7 narrow-gauge locos; URLs per row in the Sources column.</x:t>
        </x:is>
      </x:c>
    </x:row>
    <x:row r="25">
      <x:c r="A25" s="36" t="inlineStr">
        <x:is>
          <x:t xml:space="preserve">Units</x:t>
        </x:is>
      </x:c>
      <x:c r="B25" s="37" t="inlineStr">
        <x:is>
          <x:t xml:space="preserve">Speed, power and weight in 'Game data' are game balance units, not km/h, kW or tonnes. The 'Prototype' band uses real units.</x:t>
        </x:is>
      </x:c>
    </x:row>
  </x:sheetData>
  <x:pageMargins left="0.7" right="0.7" top="0.75" bottom="0.75" header="0.3" footer="0.3"/>
</x:worksheet>
</file>