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\Documents\Duke\Other\Winter Data Competition\Bitcoin-Trends\"/>
    </mc:Choice>
  </mc:AlternateContent>
  <xr:revisionPtr revIDLastSave="0" documentId="8_{4CAC19D1-5BE3-490D-9D99-71E62E5D83A5}" xr6:coauthVersionLast="47" xr6:coauthVersionMax="47" xr10:uidLastSave="{00000000-0000-0000-0000-000000000000}"/>
  <bookViews>
    <workbookView xWindow="-110" yWindow="-110" windowWidth="19420" windowHeight="10420"/>
  </bookViews>
  <sheets>
    <sheet name="LR_Final" sheetId="1" r:id="rId1"/>
  </sheets>
  <calcPr calcId="0"/>
</workbook>
</file>

<file path=xl/calcChain.xml><?xml version="1.0" encoding="utf-8"?>
<calcChain xmlns="http://schemas.openxmlformats.org/spreadsheetml/2006/main">
  <c r="D381" i="1" l="1"/>
  <c r="D380" i="1"/>
  <c r="F377" i="1"/>
  <c r="F376" i="1"/>
  <c r="B72" i="1"/>
  <c r="A88" i="1"/>
  <c r="B91" i="1"/>
  <c r="A92" i="1"/>
  <c r="B141" i="1"/>
  <c r="A148" i="1"/>
  <c r="B152" i="1"/>
  <c r="A159" i="1"/>
  <c r="B264" i="1"/>
  <c r="A266" i="1"/>
  <c r="B290" i="1"/>
  <c r="A298" i="1"/>
  <c r="B312" i="1"/>
  <c r="A333" i="1"/>
  <c r="B352" i="1"/>
  <c r="A372" i="1"/>
  <c r="D377" i="1"/>
  <c r="D376" i="1"/>
  <c r="D375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2" i="1"/>
</calcChain>
</file>

<file path=xl/sharedStrings.xml><?xml version="1.0" encoding="utf-8"?>
<sst xmlns="http://schemas.openxmlformats.org/spreadsheetml/2006/main" count="40" uniqueCount="40">
  <si>
    <t>PREDICTION</t>
  </si>
  <si>
    <t>Date</t>
  </si>
  <si>
    <t>Adj Close</t>
  </si>
  <si>
    <t>Volume</t>
  </si>
  <si>
    <t>Close_-1</t>
  </si>
  <si>
    <t>Delta</t>
  </si>
  <si>
    <t>Delta_Class_Numeric</t>
  </si>
  <si>
    <t>Close_-1_Delta</t>
  </si>
  <si>
    <t>AVG_Weighted_Future_Return</t>
  </si>
  <si>
    <t>Gain_Run</t>
  </si>
  <si>
    <t>Gain_Loss</t>
  </si>
  <si>
    <t>7-Day_Delta_AVG</t>
  </si>
  <si>
    <t>30-Day_Delta_AVG</t>
  </si>
  <si>
    <t>7-Day_High</t>
  </si>
  <si>
    <t>30-Day_High</t>
  </si>
  <si>
    <t>365-Day_High</t>
  </si>
  <si>
    <t>7-Day_Low</t>
  </si>
  <si>
    <t>30-Day_Low</t>
  </si>
  <si>
    <t>365-Day_Low</t>
  </si>
  <si>
    <t>Diff_from_7-Day_High</t>
  </si>
  <si>
    <t>Diff_from_7-Day_Low</t>
  </si>
  <si>
    <t>7-Day_AVG_Price</t>
  </si>
  <si>
    <t>30-Day_AVG_Price</t>
  </si>
  <si>
    <t>50-Day_AVG_Price</t>
  </si>
  <si>
    <t>100-Day_AVG_Price</t>
  </si>
  <si>
    <t>7-Day_AG_to_30-Day_AVG</t>
  </si>
  <si>
    <t>30-Day_AG_to_50-Day_AVG</t>
  </si>
  <si>
    <t>50-Day_AG_to_100-Day_AVG</t>
  </si>
  <si>
    <t>7_to_30_5-Day_AVG</t>
  </si>
  <si>
    <t>30_to_50_5-Day_AVG</t>
  </si>
  <si>
    <t>50_to_100_5-Day_AVG</t>
  </si>
  <si>
    <t>Year</t>
  </si>
  <si>
    <t>Month</t>
  </si>
  <si>
    <t>Check</t>
  </si>
  <si>
    <t>Up/Dwn Pred</t>
  </si>
  <si>
    <t>Up/Dwn Act</t>
  </si>
  <si>
    <t># Shares w/ $1k</t>
  </si>
  <si>
    <t>Value @ end</t>
  </si>
  <si>
    <t>% gain</t>
  </si>
  <si>
    <t>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</si>
</sst>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1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1"/>
  <sheetViews>
    <sheetView tabSelected="1" topLeftCell="A365" workbookViewId="0">
      <selection activeCell="E381" sqref="E381"/>
    </sheetView>
  </sheetViews>
  <sheetFormatPr defaultRowHeight="14.5" x14ac:dyDescent="0.35"/>
  <cols>
    <col min="1" max="1" width="10.81640625" bestFit="1" customWidth="1"/>
    <col min="3" max="3" width="14" bestFit="1" customWidth="1"/>
    <col min="5" max="5" width="12.453125" bestFit="1" customWidth="1"/>
  </cols>
  <sheetData>
    <row r="1" spans="1:37" x14ac:dyDescent="0.35">
      <c r="A1" t="s">
        <v>33</v>
      </c>
      <c r="C1" t="s">
        <v>34</v>
      </c>
      <c r="D1" t="s">
        <v>35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</row>
    <row r="2" spans="1:37" x14ac:dyDescent="0.35">
      <c r="A2">
        <v>0</v>
      </c>
      <c r="C2" t="str">
        <f>IF(E2&gt;0,"Up","Down")</f>
        <v>Down</v>
      </c>
      <c r="D2" t="str">
        <f>IF(G2-G3&gt;0,"Up","Down")</f>
        <v>Down</v>
      </c>
      <c r="E2">
        <v>-0.22953518369617801</v>
      </c>
      <c r="F2" s="1">
        <v>44567</v>
      </c>
      <c r="G2">
        <v>43160.929687999997</v>
      </c>
      <c r="H2">
        <v>30208048289</v>
      </c>
      <c r="I2">
        <v>43569.003905999998</v>
      </c>
      <c r="J2">
        <v>-9.3661589987326897E-3</v>
      </c>
      <c r="K2">
        <v>0</v>
      </c>
      <c r="L2">
        <v>-5.0734060625714998E-2</v>
      </c>
      <c r="M2">
        <v>-3.48762417001066E-2</v>
      </c>
      <c r="N2">
        <v>0</v>
      </c>
      <c r="O2">
        <v>1</v>
      </c>
      <c r="P2">
        <v>-8.7965147513322205E-3</v>
      </c>
      <c r="Q2">
        <v>-4.5185112282036099E-3</v>
      </c>
      <c r="R2">
        <v>47686.8125</v>
      </c>
      <c r="S2">
        <v>50822.195312999997</v>
      </c>
      <c r="T2">
        <v>67566.828125</v>
      </c>
      <c r="U2">
        <v>43569.003905999998</v>
      </c>
      <c r="V2">
        <v>43569.003905999998</v>
      </c>
      <c r="W2">
        <v>29807.347656000002</v>
      </c>
      <c r="X2">
        <v>-8.6351097465363194E-2</v>
      </c>
      <c r="Y2">
        <v>0</v>
      </c>
      <c r="Z2">
        <v>46348.7566965714</v>
      </c>
      <c r="AA2">
        <v>48055.271484566598</v>
      </c>
      <c r="AB2">
        <v>51196.647422019902</v>
      </c>
      <c r="AC2">
        <v>54984.217617319897</v>
      </c>
      <c r="AD2">
        <v>-3.5511500305295499E-2</v>
      </c>
      <c r="AE2">
        <v>-6.1359016569161699E-2</v>
      </c>
      <c r="AF2">
        <v>-6.8884679266708604E-2</v>
      </c>
      <c r="AG2">
        <v>-2.5447110973192699E-2</v>
      </c>
      <c r="AH2">
        <v>-6.7485972945874204E-2</v>
      </c>
      <c r="AI2">
        <v>-5.53104020138327E-2</v>
      </c>
      <c r="AJ2">
        <v>2022</v>
      </c>
      <c r="AK2">
        <v>1</v>
      </c>
    </row>
    <row r="3" spans="1:37" x14ac:dyDescent="0.35">
      <c r="A3">
        <v>0</v>
      </c>
      <c r="C3" t="str">
        <f t="shared" ref="C3:C66" si="0">IF(E3&gt;0,"Up","Down")</f>
        <v>Down</v>
      </c>
      <c r="D3" t="str">
        <f t="shared" ref="D3:D66" si="1">IF(G3-G4&gt;0,"Up","Down")</f>
        <v>Down</v>
      </c>
      <c r="E3">
        <v>-0.19689619031237901</v>
      </c>
      <c r="F3" s="1">
        <v>44566</v>
      </c>
      <c r="G3">
        <v>43569.003905999998</v>
      </c>
      <c r="H3">
        <v>36851084859</v>
      </c>
      <c r="I3">
        <v>45897.574219000002</v>
      </c>
      <c r="J3">
        <v>-5.0734060625714998E-2</v>
      </c>
      <c r="K3">
        <v>-1</v>
      </c>
      <c r="L3">
        <v>-1.20655550187638E-2</v>
      </c>
      <c r="M3">
        <v>-2.22666899062707E-2</v>
      </c>
      <c r="N3">
        <v>0</v>
      </c>
      <c r="O3">
        <v>1</v>
      </c>
      <c r="P3">
        <v>-4.9834030620686401E-3</v>
      </c>
      <c r="Q3">
        <v>-2.0078460141727799E-3</v>
      </c>
      <c r="R3">
        <v>47686.8125</v>
      </c>
      <c r="S3">
        <v>50822.195312999997</v>
      </c>
      <c r="T3">
        <v>67566.828125</v>
      </c>
      <c r="U3">
        <v>45897.574219000002</v>
      </c>
      <c r="V3">
        <v>45897.574219000002</v>
      </c>
      <c r="W3">
        <v>29807.347656000002</v>
      </c>
      <c r="X3">
        <v>-3.7520609728318402E-2</v>
      </c>
      <c r="Y3">
        <v>0</v>
      </c>
      <c r="Z3">
        <v>46759.571986857103</v>
      </c>
      <c r="AA3">
        <v>48289.058854366602</v>
      </c>
      <c r="AB3">
        <v>51528.492265779903</v>
      </c>
      <c r="AC3">
        <v>54970.884882949897</v>
      </c>
      <c r="AD3">
        <v>-3.1673569620030297E-2</v>
      </c>
      <c r="AE3">
        <v>-6.2866838693911506E-2</v>
      </c>
      <c r="AF3">
        <v>-6.2622106675195494E-2</v>
      </c>
      <c r="AG3">
        <v>-2.04356729312252E-2</v>
      </c>
      <c r="AH3">
        <v>-7.0085917191620301E-2</v>
      </c>
      <c r="AI3">
        <v>-4.8463034148586E-2</v>
      </c>
      <c r="AJ3">
        <v>2022</v>
      </c>
      <c r="AK3">
        <v>1</v>
      </c>
    </row>
    <row r="4" spans="1:37" x14ac:dyDescent="0.35">
      <c r="A4">
        <v>0</v>
      </c>
      <c r="C4" t="str">
        <f t="shared" si="0"/>
        <v>Down</v>
      </c>
      <c r="D4" t="str">
        <f t="shared" si="1"/>
        <v>Down</v>
      </c>
      <c r="E4">
        <v>-0.18273885334686901</v>
      </c>
      <c r="F4" s="1">
        <v>44565</v>
      </c>
      <c r="G4">
        <v>45897.574219000002</v>
      </c>
      <c r="H4">
        <v>42494677905</v>
      </c>
      <c r="I4">
        <v>46458.117187999997</v>
      </c>
      <c r="J4">
        <v>-1.20655550187638E-2</v>
      </c>
      <c r="K4">
        <v>0</v>
      </c>
      <c r="L4">
        <v>-1.8736877459247198E-2</v>
      </c>
      <c r="M4">
        <v>-6.7490299184868097E-2</v>
      </c>
      <c r="N4">
        <v>0</v>
      </c>
      <c r="O4">
        <v>0</v>
      </c>
      <c r="P4">
        <v>-1.18682417194764E-2</v>
      </c>
      <c r="Q4">
        <v>-1.49174341594963E-3</v>
      </c>
      <c r="R4">
        <v>47686.8125</v>
      </c>
      <c r="S4">
        <v>50822.195312999997</v>
      </c>
      <c r="T4">
        <v>67566.828125</v>
      </c>
      <c r="U4">
        <v>46306.445312999997</v>
      </c>
      <c r="V4">
        <v>46202.144530999998</v>
      </c>
      <c r="W4">
        <v>29807.347656000002</v>
      </c>
      <c r="X4">
        <v>-2.57659350161012E-2</v>
      </c>
      <c r="Y4">
        <v>3.2753944720826898E-3</v>
      </c>
      <c r="Z4">
        <v>47001.183594000002</v>
      </c>
      <c r="AA4">
        <v>48404.767968933302</v>
      </c>
      <c r="AB4">
        <v>51881.698203279899</v>
      </c>
      <c r="AC4">
        <v>54943.994531389901</v>
      </c>
      <c r="AD4">
        <v>-2.8996820640358599E-2</v>
      </c>
      <c r="AE4">
        <v>-6.7016507839112699E-2</v>
      </c>
      <c r="AF4">
        <v>-5.57348688283026E-2</v>
      </c>
      <c r="AG4">
        <v>-1.50378877622368E-2</v>
      </c>
      <c r="AH4">
        <v>-7.2313129053740502E-2</v>
      </c>
      <c r="AI4">
        <v>-4.14112562621047E-2</v>
      </c>
      <c r="AJ4">
        <v>2022</v>
      </c>
      <c r="AK4">
        <v>1</v>
      </c>
    </row>
    <row r="5" spans="1:37" x14ac:dyDescent="0.35">
      <c r="A5">
        <v>0</v>
      </c>
      <c r="C5" t="str">
        <f t="shared" si="0"/>
        <v>Down</v>
      </c>
      <c r="D5" t="str">
        <f t="shared" si="1"/>
        <v>Down</v>
      </c>
      <c r="E5">
        <v>-0.15125419167861701</v>
      </c>
      <c r="F5" s="1">
        <v>44564</v>
      </c>
      <c r="G5">
        <v>46458.117187999997</v>
      </c>
      <c r="H5">
        <v>33071628362</v>
      </c>
      <c r="I5">
        <v>47345.21875</v>
      </c>
      <c r="J5">
        <v>-1.8736877459247198E-2</v>
      </c>
      <c r="K5">
        <v>0</v>
      </c>
      <c r="L5">
        <v>-7.1632749620243498E-3</v>
      </c>
      <c r="M5">
        <v>-3.86993644689584E-2</v>
      </c>
      <c r="N5">
        <v>0</v>
      </c>
      <c r="O5">
        <v>0</v>
      </c>
      <c r="P5">
        <v>-9.6669835991116792E-3</v>
      </c>
      <c r="Q5">
        <v>-3.6020607286685702E-3</v>
      </c>
      <c r="R5">
        <v>50640.417969000002</v>
      </c>
      <c r="S5">
        <v>50822.195312999997</v>
      </c>
      <c r="T5">
        <v>67566.828125</v>
      </c>
      <c r="U5">
        <v>46306.445312999997</v>
      </c>
      <c r="V5">
        <v>46202.144530999998</v>
      </c>
      <c r="W5">
        <v>29807.347656000002</v>
      </c>
      <c r="X5">
        <v>-6.5070537550009702E-2</v>
      </c>
      <c r="Y5">
        <v>2.2432588594926701E-2</v>
      </c>
      <c r="Z5">
        <v>47598.655134142798</v>
      </c>
      <c r="AA5">
        <v>48496.187500166598</v>
      </c>
      <c r="AB5">
        <v>52261.872656399901</v>
      </c>
      <c r="AC5">
        <v>54906.579297009899</v>
      </c>
      <c r="AD5">
        <v>-1.8507276804402999E-2</v>
      </c>
      <c r="AE5">
        <v>-7.2054156593106794E-2</v>
      </c>
      <c r="AF5">
        <v>-4.8167390401499997E-2</v>
      </c>
      <c r="AG5">
        <v>-9.4140823300582696E-3</v>
      </c>
      <c r="AH5">
        <v>-7.3719333423274205E-2</v>
      </c>
      <c r="AI5">
        <v>-3.4204586934161098E-2</v>
      </c>
      <c r="AJ5">
        <v>2022</v>
      </c>
      <c r="AK5">
        <v>1</v>
      </c>
    </row>
    <row r="6" spans="1:37" x14ac:dyDescent="0.35">
      <c r="A6">
        <v>0</v>
      </c>
      <c r="C6" t="str">
        <f t="shared" si="0"/>
        <v>Down</v>
      </c>
      <c r="D6" t="str">
        <f t="shared" si="1"/>
        <v>Down</v>
      </c>
      <c r="E6">
        <v>-0.166354337820976</v>
      </c>
      <c r="F6" s="1">
        <v>44563</v>
      </c>
      <c r="G6">
        <v>47345.21875</v>
      </c>
      <c r="H6">
        <v>27951569547</v>
      </c>
      <c r="I6">
        <v>47686.8125</v>
      </c>
      <c r="J6">
        <v>-7.1632749620243498E-3</v>
      </c>
      <c r="K6">
        <v>0</v>
      </c>
      <c r="L6">
        <v>2.98093964602478E-2</v>
      </c>
      <c r="M6">
        <v>-4.7393529700398701E-2</v>
      </c>
      <c r="N6">
        <v>0</v>
      </c>
      <c r="O6">
        <v>0</v>
      </c>
      <c r="P6">
        <v>-7.5681726163734902E-3</v>
      </c>
      <c r="Q6">
        <v>-5.0628137235772903E-3</v>
      </c>
      <c r="R6">
        <v>50809.515625</v>
      </c>
      <c r="S6">
        <v>53598.246094000002</v>
      </c>
      <c r="T6">
        <v>67566.828125</v>
      </c>
      <c r="U6">
        <v>46306.445312999997</v>
      </c>
      <c r="V6">
        <v>46202.144530999998</v>
      </c>
      <c r="W6">
        <v>29807.347656000002</v>
      </c>
      <c r="X6">
        <v>-6.1459021732211197E-2</v>
      </c>
      <c r="Y6">
        <v>2.98093964602478E-2</v>
      </c>
      <c r="Z6">
        <v>48093.554687714299</v>
      </c>
      <c r="AA6">
        <v>48704.621744966702</v>
      </c>
      <c r="AB6">
        <v>52604.358828279903</v>
      </c>
      <c r="AC6">
        <v>54861.524609509899</v>
      </c>
      <c r="AD6">
        <v>-1.25463874958753E-2</v>
      </c>
      <c r="AE6">
        <v>-7.4133345034076606E-2</v>
      </c>
      <c r="AF6">
        <v>-4.11429648974561E-2</v>
      </c>
      <c r="AG6">
        <v>-6.1535225387330502E-3</v>
      </c>
      <c r="AH6">
        <v>-7.4123238633164903E-2</v>
      </c>
      <c r="AI6">
        <v>-2.68814399065423E-2</v>
      </c>
      <c r="AJ6">
        <v>2022</v>
      </c>
      <c r="AK6">
        <v>1</v>
      </c>
    </row>
    <row r="7" spans="1:37" x14ac:dyDescent="0.35">
      <c r="A7">
        <v>0</v>
      </c>
      <c r="C7" t="str">
        <f t="shared" si="0"/>
        <v>Down</v>
      </c>
      <c r="D7" t="str">
        <f t="shared" si="1"/>
        <v>Up</v>
      </c>
      <c r="E7">
        <v>-0.17379526340721399</v>
      </c>
      <c r="F7" s="1">
        <v>44562</v>
      </c>
      <c r="G7">
        <v>47686.8125</v>
      </c>
      <c r="H7">
        <v>24582667004</v>
      </c>
      <c r="I7">
        <v>46306.445312999997</v>
      </c>
      <c r="J7">
        <v>2.98093964602478E-2</v>
      </c>
      <c r="K7">
        <v>1</v>
      </c>
      <c r="L7">
        <v>-1.8476352907200101E-2</v>
      </c>
      <c r="M7">
        <v>-2.50449957312621E-2</v>
      </c>
      <c r="N7">
        <v>0</v>
      </c>
      <c r="O7">
        <v>0</v>
      </c>
      <c r="P7">
        <v>-1.2929482895752501E-2</v>
      </c>
      <c r="Q7">
        <v>-6.4944671319836396E-3</v>
      </c>
      <c r="R7">
        <v>50809.515625</v>
      </c>
      <c r="S7">
        <v>56477.816405999904</v>
      </c>
      <c r="T7">
        <v>67566.828125</v>
      </c>
      <c r="U7">
        <v>46306.445312999997</v>
      </c>
      <c r="V7">
        <v>46202.144530999998</v>
      </c>
      <c r="W7">
        <v>29374.152343999998</v>
      </c>
      <c r="X7">
        <v>-8.8626515262120301E-2</v>
      </c>
      <c r="Y7">
        <v>0</v>
      </c>
      <c r="Z7">
        <v>48485.418527000002</v>
      </c>
      <c r="AA7">
        <v>48997.6552085</v>
      </c>
      <c r="AB7">
        <v>52933.741406399902</v>
      </c>
      <c r="AC7">
        <v>54833.6074610699</v>
      </c>
      <c r="AD7">
        <v>-1.04543100954582E-2</v>
      </c>
      <c r="AE7">
        <v>-7.4358737797892205E-2</v>
      </c>
      <c r="AF7">
        <v>-3.46478399404751E-2</v>
      </c>
      <c r="AG7">
        <v>-4.5961147025149803E-3</v>
      </c>
      <c r="AH7">
        <v>-7.4287451567337001E-2</v>
      </c>
      <c r="AI7">
        <v>-1.9490446574714E-2</v>
      </c>
      <c r="AJ7">
        <v>2022</v>
      </c>
      <c r="AK7">
        <v>1</v>
      </c>
    </row>
    <row r="8" spans="1:37" x14ac:dyDescent="0.35">
      <c r="A8">
        <v>0</v>
      </c>
      <c r="C8" t="str">
        <f t="shared" si="0"/>
        <v>Down</v>
      </c>
      <c r="D8" t="str">
        <f t="shared" si="1"/>
        <v>Down</v>
      </c>
      <c r="E8">
        <v>-0.19854427633514099</v>
      </c>
      <c r="F8" s="1">
        <v>44561</v>
      </c>
      <c r="G8">
        <v>46306.445312999997</v>
      </c>
      <c r="H8">
        <v>36974172400</v>
      </c>
      <c r="I8">
        <v>47178.125</v>
      </c>
      <c r="J8">
        <v>-1.8476352907200101E-2</v>
      </c>
      <c r="K8">
        <v>0</v>
      </c>
      <c r="L8">
        <v>1.5791121253377002E-2</v>
      </c>
      <c r="M8">
        <v>1.2956678707349701E-2</v>
      </c>
      <c r="N8">
        <v>0</v>
      </c>
      <c r="O8">
        <v>0</v>
      </c>
      <c r="P8">
        <v>-1.01840767039001E-2</v>
      </c>
      <c r="Q8">
        <v>-5.7473717512366703E-3</v>
      </c>
      <c r="R8">
        <v>50822.195312999997</v>
      </c>
      <c r="S8">
        <v>57229.828125</v>
      </c>
      <c r="T8">
        <v>67566.828125</v>
      </c>
      <c r="U8">
        <v>46444.710937999997</v>
      </c>
      <c r="V8">
        <v>46202.144530999998</v>
      </c>
      <c r="W8">
        <v>29001.720702999901</v>
      </c>
      <c r="X8">
        <v>-7.1702339707231499E-2</v>
      </c>
      <c r="Y8">
        <v>1.5791121253377002E-2</v>
      </c>
      <c r="Z8">
        <v>49130.525669857103</v>
      </c>
      <c r="AA8">
        <v>49361.7679689</v>
      </c>
      <c r="AB8">
        <v>53306.611718899898</v>
      </c>
      <c r="AC8">
        <v>54806.288086069901</v>
      </c>
      <c r="AD8">
        <v>-4.6846437750884401E-3</v>
      </c>
      <c r="AE8">
        <v>-7.4002898004512596E-2</v>
      </c>
      <c r="AF8">
        <v>-2.7363217242788802E-2</v>
      </c>
      <c r="AG8">
        <v>-6.1314405328028497E-3</v>
      </c>
      <c r="AH8">
        <v>-7.4755803526140294E-2</v>
      </c>
      <c r="AI8">
        <v>-1.23843579110359E-2</v>
      </c>
      <c r="AJ8">
        <v>2021</v>
      </c>
      <c r="AK8">
        <v>12</v>
      </c>
    </row>
    <row r="9" spans="1:37" x14ac:dyDescent="0.35">
      <c r="A9">
        <v>0</v>
      </c>
      <c r="C9" t="str">
        <f t="shared" si="0"/>
        <v>Down</v>
      </c>
      <c r="D9" t="str">
        <f t="shared" si="1"/>
        <v>Up</v>
      </c>
      <c r="E9">
        <v>-0.21441026710470301</v>
      </c>
      <c r="F9" s="1">
        <v>44560</v>
      </c>
      <c r="G9">
        <v>47178.125</v>
      </c>
      <c r="H9">
        <v>26686491018</v>
      </c>
      <c r="I9">
        <v>46444.710937999997</v>
      </c>
      <c r="J9">
        <v>1.5791121253377002E-2</v>
      </c>
      <c r="K9">
        <v>0</v>
      </c>
      <c r="L9">
        <v>-2.4042278800869999E-2</v>
      </c>
      <c r="M9">
        <v>-1.27375720272902E-2</v>
      </c>
      <c r="N9">
        <v>0</v>
      </c>
      <c r="O9">
        <v>1</v>
      </c>
      <c r="P9">
        <v>-6.1061380331663704E-3</v>
      </c>
      <c r="Q9">
        <v>-6.7357087925804899E-3</v>
      </c>
      <c r="R9">
        <v>50822.195312999997</v>
      </c>
      <c r="S9">
        <v>57229.828125</v>
      </c>
      <c r="T9">
        <v>67566.828125</v>
      </c>
      <c r="U9">
        <v>46444.710937999997</v>
      </c>
      <c r="V9">
        <v>46202.144530999998</v>
      </c>
      <c r="W9">
        <v>28840.953125</v>
      </c>
      <c r="X9">
        <v>-8.6133319272028094E-2</v>
      </c>
      <c r="Y9">
        <v>0</v>
      </c>
      <c r="Z9">
        <v>49645.727678857103</v>
      </c>
      <c r="AA9">
        <v>49689.3446616</v>
      </c>
      <c r="AB9">
        <v>53662.953828279897</v>
      </c>
      <c r="AC9">
        <v>54741.4435938799</v>
      </c>
      <c r="AD9">
        <v>-8.7779347946552401E-4</v>
      </c>
      <c r="AE9">
        <v>-7.4047529686780994E-2</v>
      </c>
      <c r="AF9">
        <v>-1.9701522188585001E-2</v>
      </c>
      <c r="AG9">
        <v>-1.1493142198596901E-2</v>
      </c>
      <c r="AH9">
        <v>-7.5680861445246606E-2</v>
      </c>
      <c r="AI9">
        <v>-5.8208588213703701E-3</v>
      </c>
      <c r="AJ9">
        <v>2021</v>
      </c>
      <c r="AK9">
        <v>12</v>
      </c>
    </row>
    <row r="10" spans="1:37" x14ac:dyDescent="0.35">
      <c r="A10">
        <v>0</v>
      </c>
      <c r="C10" t="str">
        <f t="shared" si="0"/>
        <v>Down</v>
      </c>
      <c r="D10" t="str">
        <f t="shared" si="1"/>
        <v>Down</v>
      </c>
      <c r="E10">
        <v>-0.186046022090948</v>
      </c>
      <c r="F10" s="1">
        <v>44559</v>
      </c>
      <c r="G10">
        <v>46444.710937999997</v>
      </c>
      <c r="H10">
        <v>30049226299</v>
      </c>
      <c r="I10">
        <v>47588.855469000002</v>
      </c>
      <c r="J10">
        <v>-2.4042278800869999E-2</v>
      </c>
      <c r="K10">
        <v>-1</v>
      </c>
      <c r="L10">
        <v>-6.0259425620618701E-2</v>
      </c>
      <c r="M10">
        <v>1.7526635743016099E-2</v>
      </c>
      <c r="N10">
        <v>0</v>
      </c>
      <c r="O10">
        <v>0</v>
      </c>
      <c r="P10">
        <v>-3.5709455526831001E-3</v>
      </c>
      <c r="Q10">
        <v>-5.6093362286227704E-3</v>
      </c>
      <c r="R10">
        <v>50822.195312999997</v>
      </c>
      <c r="S10">
        <v>57806.566405999904</v>
      </c>
      <c r="T10">
        <v>67566.828125</v>
      </c>
      <c r="U10">
        <v>47588.855469000002</v>
      </c>
      <c r="V10">
        <v>46202.144530999998</v>
      </c>
      <c r="W10">
        <v>27362.4375</v>
      </c>
      <c r="X10">
        <v>-6.3620625281665594E-2</v>
      </c>
      <c r="Y10">
        <v>0</v>
      </c>
      <c r="Z10">
        <v>49957.699219000002</v>
      </c>
      <c r="AA10">
        <v>50068.0731772</v>
      </c>
      <c r="AB10">
        <v>54073.496172019899</v>
      </c>
      <c r="AC10">
        <v>54705.434492309898</v>
      </c>
      <c r="AD10">
        <v>-2.2044778477769401E-3</v>
      </c>
      <c r="AE10">
        <v>-7.4073682642560396E-2</v>
      </c>
      <c r="AF10">
        <v>-1.1551655263405999E-2</v>
      </c>
      <c r="AG10">
        <v>-2.0497500831335301E-2</v>
      </c>
      <c r="AH10">
        <v>-7.6484349870002299E-2</v>
      </c>
      <c r="AI10" s="2">
        <v>9.1079218407071996E-5</v>
      </c>
      <c r="AJ10">
        <v>2021</v>
      </c>
      <c r="AK10">
        <v>12</v>
      </c>
    </row>
    <row r="11" spans="1:37" x14ac:dyDescent="0.35">
      <c r="A11">
        <v>0</v>
      </c>
      <c r="C11" t="str">
        <f t="shared" si="0"/>
        <v>Down</v>
      </c>
      <c r="D11" t="str">
        <f t="shared" si="1"/>
        <v>Down</v>
      </c>
      <c r="E11">
        <v>-0.18653773350724301</v>
      </c>
      <c r="F11" s="1">
        <v>44558</v>
      </c>
      <c r="G11">
        <v>47588.855469000002</v>
      </c>
      <c r="H11">
        <v>33430376883</v>
      </c>
      <c r="I11">
        <v>50640.417969000002</v>
      </c>
      <c r="J11">
        <v>-6.0259425620618701E-2</v>
      </c>
      <c r="K11">
        <v>-1</v>
      </c>
      <c r="L11">
        <v>-3.32807061669362E-3</v>
      </c>
      <c r="M11">
        <v>-2.3021638711476802E-2</v>
      </c>
      <c r="N11">
        <v>0</v>
      </c>
      <c r="O11">
        <v>0</v>
      </c>
      <c r="P11">
        <v>1.1303766919278599E-2</v>
      </c>
      <c r="Q11">
        <v>-2.1209383732733499E-3</v>
      </c>
      <c r="R11">
        <v>50822.195312999997</v>
      </c>
      <c r="S11">
        <v>57806.566405999904</v>
      </c>
      <c r="T11">
        <v>67566.828125</v>
      </c>
      <c r="U11">
        <v>48628.511719000002</v>
      </c>
      <c r="V11">
        <v>46202.144530999998</v>
      </c>
      <c r="W11">
        <v>27084.808593999998</v>
      </c>
      <c r="X11">
        <v>-3.5767314434269801E-3</v>
      </c>
      <c r="Y11">
        <v>4.1372976035660002E-2</v>
      </c>
      <c r="Z11">
        <v>50150.236049285697</v>
      </c>
      <c r="AA11">
        <v>50390.0598959333</v>
      </c>
      <c r="AB11">
        <v>54473.055625139903</v>
      </c>
      <c r="AC11">
        <v>54702.1481251199</v>
      </c>
      <c r="AD11">
        <v>-4.7593483147849803E-3</v>
      </c>
      <c r="AE11">
        <v>-7.4954409704937303E-2</v>
      </c>
      <c r="AF11">
        <v>-4.1879982383143197E-3</v>
      </c>
      <c r="AG11">
        <v>-3.2503524764102502E-2</v>
      </c>
      <c r="AH11">
        <v>-7.7333406378390604E-2</v>
      </c>
      <c r="AI11">
        <v>5.2498315798190599E-3</v>
      </c>
      <c r="AJ11">
        <v>2021</v>
      </c>
      <c r="AK11">
        <v>12</v>
      </c>
    </row>
    <row r="12" spans="1:37" x14ac:dyDescent="0.35">
      <c r="A12">
        <v>0</v>
      </c>
      <c r="C12" t="str">
        <f t="shared" si="0"/>
        <v>Down</v>
      </c>
      <c r="D12" t="str">
        <f t="shared" si="1"/>
        <v>Down</v>
      </c>
      <c r="E12">
        <v>-0.214111697232297</v>
      </c>
      <c r="F12" s="1">
        <v>44557</v>
      </c>
      <c r="G12">
        <v>50640.417969000002</v>
      </c>
      <c r="H12">
        <v>24324345758</v>
      </c>
      <c r="I12">
        <v>50809.515625</v>
      </c>
      <c r="J12">
        <v>-3.32807061669362E-3</v>
      </c>
      <c r="K12">
        <v>0</v>
      </c>
      <c r="L12">
        <v>7.5284019171429602E-3</v>
      </c>
      <c r="M12">
        <v>-6.2499206454762597E-2</v>
      </c>
      <c r="N12">
        <v>0</v>
      </c>
      <c r="O12">
        <v>0</v>
      </c>
      <c r="P12">
        <v>1.2309140403620999E-2</v>
      </c>
      <c r="Q12">
        <v>-1.2351175212121201E-3</v>
      </c>
      <c r="R12">
        <v>50822.195312999997</v>
      </c>
      <c r="S12">
        <v>57806.566405999904</v>
      </c>
      <c r="T12">
        <v>67566.828125</v>
      </c>
      <c r="U12">
        <v>46880.277344000002</v>
      </c>
      <c r="V12">
        <v>46202.144530999998</v>
      </c>
      <c r="W12">
        <v>26272.294922000001</v>
      </c>
      <c r="X12">
        <v>-2.49491150901801E-4</v>
      </c>
      <c r="Y12">
        <v>8.3814313899379697E-2</v>
      </c>
      <c r="Z12">
        <v>49613.073102857103</v>
      </c>
      <c r="AA12">
        <v>50529.215234466603</v>
      </c>
      <c r="AB12">
        <v>54726.787031379899</v>
      </c>
      <c r="AC12">
        <v>54678.527578239897</v>
      </c>
      <c r="AD12">
        <v>-1.8130939246897598E-2</v>
      </c>
      <c r="AE12">
        <v>-7.6700497591908404E-2</v>
      </c>
      <c r="AF12">
        <v>8.8260337791500997E-4</v>
      </c>
      <c r="AG12">
        <v>-4.6564695303112101E-2</v>
      </c>
      <c r="AH12">
        <v>-7.8000821681728297E-2</v>
      </c>
      <c r="AI12">
        <v>9.9666119493621395E-3</v>
      </c>
      <c r="AJ12">
        <v>2021</v>
      </c>
      <c r="AK12">
        <v>12</v>
      </c>
    </row>
    <row r="13" spans="1:37" x14ac:dyDescent="0.35">
      <c r="A13">
        <v>0</v>
      </c>
      <c r="C13" t="str">
        <f t="shared" si="0"/>
        <v>Down</v>
      </c>
      <c r="D13" t="str">
        <f t="shared" si="1"/>
        <v>Up</v>
      </c>
      <c r="E13">
        <v>-0.2054370146259</v>
      </c>
      <c r="F13" s="1">
        <v>44556</v>
      </c>
      <c r="G13">
        <v>50809.515625</v>
      </c>
      <c r="H13">
        <v>20964372926</v>
      </c>
      <c r="I13">
        <v>50429.859375</v>
      </c>
      <c r="J13">
        <v>7.5284019171429602E-3</v>
      </c>
      <c r="K13">
        <v>0</v>
      </c>
      <c r="L13">
        <v>-7.7197754954052402E-3</v>
      </c>
      <c r="M13">
        <v>-3.6631072113276E-2</v>
      </c>
      <c r="N13">
        <v>0</v>
      </c>
      <c r="O13">
        <v>0</v>
      </c>
      <c r="P13">
        <v>1.08013768771529E-2</v>
      </c>
      <c r="Q13">
        <v>-3.6422899366075601E-3</v>
      </c>
      <c r="R13">
        <v>50822.195312999997</v>
      </c>
      <c r="S13">
        <v>57806.566405999904</v>
      </c>
      <c r="T13">
        <v>67566.828125</v>
      </c>
      <c r="U13">
        <v>46707.015625</v>
      </c>
      <c r="V13">
        <v>46202.144530999998</v>
      </c>
      <c r="W13">
        <v>26272.294922000001</v>
      </c>
      <c r="X13">
        <v>-7.7197754954052402E-3</v>
      </c>
      <c r="Y13">
        <v>7.9706307503991797E-2</v>
      </c>
      <c r="Z13">
        <v>49027.001674285697</v>
      </c>
      <c r="AA13">
        <v>50621.2235678</v>
      </c>
      <c r="AB13">
        <v>54941.1463282599</v>
      </c>
      <c r="AC13">
        <v>54643.107617299902</v>
      </c>
      <c r="AD13">
        <v>-3.1493152104058703E-2</v>
      </c>
      <c r="AE13">
        <v>-7.8628187600044405E-2</v>
      </c>
      <c r="AF13">
        <v>5.4542782055391299E-3</v>
      </c>
      <c r="AG13">
        <v>-5.87198020179968E-2</v>
      </c>
      <c r="AH13">
        <v>-7.8368178398089294E-2</v>
      </c>
      <c r="AI13">
        <v>1.48774290563098E-2</v>
      </c>
      <c r="AJ13">
        <v>2021</v>
      </c>
      <c r="AK13">
        <v>12</v>
      </c>
    </row>
    <row r="14" spans="1:37" x14ac:dyDescent="0.35">
      <c r="A14">
        <v>0</v>
      </c>
      <c r="C14" t="str">
        <f t="shared" si="0"/>
        <v>Down</v>
      </c>
      <c r="D14" t="str">
        <f t="shared" si="1"/>
        <v>Down</v>
      </c>
      <c r="E14">
        <v>-0.19360962572645901</v>
      </c>
      <c r="F14" s="1">
        <v>44555</v>
      </c>
      <c r="G14">
        <v>50429.859375</v>
      </c>
      <c r="H14">
        <v>19030650914</v>
      </c>
      <c r="I14">
        <v>50822.195312999997</v>
      </c>
      <c r="J14">
        <v>-7.7197754954052402E-3</v>
      </c>
      <c r="K14">
        <v>0</v>
      </c>
      <c r="L14">
        <v>7.4149043576601304E-4</v>
      </c>
      <c r="M14">
        <v>-1.8831717380730799E-2</v>
      </c>
      <c r="N14">
        <v>0</v>
      </c>
      <c r="O14">
        <v>0</v>
      </c>
      <c r="P14">
        <v>1.39035921727852E-2</v>
      </c>
      <c r="Q14">
        <v>-2.79609510718046E-3</v>
      </c>
      <c r="R14">
        <v>50822.195312999997</v>
      </c>
      <c r="S14">
        <v>57806.566405999904</v>
      </c>
      <c r="T14">
        <v>67566.828125</v>
      </c>
      <c r="U14">
        <v>46707.015625</v>
      </c>
      <c r="V14">
        <v>46202.144530999998</v>
      </c>
      <c r="W14">
        <v>24664.791015999999</v>
      </c>
      <c r="X14">
        <v>0</v>
      </c>
      <c r="Y14">
        <v>8.8106243418329996E-2</v>
      </c>
      <c r="Z14">
        <v>48515.418527000002</v>
      </c>
      <c r="AA14">
        <v>50849.3842449</v>
      </c>
      <c r="AB14">
        <v>55155.062656379901</v>
      </c>
      <c r="AC14">
        <v>54616.642617299898</v>
      </c>
      <c r="AD14">
        <v>-4.5899586643157499E-2</v>
      </c>
      <c r="AE14">
        <v>-7.8064971810559103E-2</v>
      </c>
      <c r="AF14">
        <v>9.8581680103022006E-3</v>
      </c>
      <c r="AG14">
        <v>-7.0643468924089597E-2</v>
      </c>
      <c r="AH14">
        <v>-7.7979305999474197E-2</v>
      </c>
      <c r="AI14">
        <v>1.9867967861235299E-2</v>
      </c>
      <c r="AJ14">
        <v>2021</v>
      </c>
      <c r="AK14">
        <v>12</v>
      </c>
    </row>
    <row r="15" spans="1:37" x14ac:dyDescent="0.35">
      <c r="A15">
        <v>0</v>
      </c>
      <c r="C15" t="str">
        <f t="shared" si="0"/>
        <v>Down</v>
      </c>
      <c r="D15" t="str">
        <f t="shared" si="1"/>
        <v>Up</v>
      </c>
      <c r="E15">
        <v>-0.192706751299482</v>
      </c>
      <c r="F15" s="1">
        <v>44554</v>
      </c>
      <c r="G15">
        <v>50822.195312999997</v>
      </c>
      <c r="H15">
        <v>24367912228</v>
      </c>
      <c r="I15">
        <v>50784.539062999997</v>
      </c>
      <c r="J15">
        <v>7.4149043576601304E-4</v>
      </c>
      <c r="K15">
        <v>0</v>
      </c>
      <c r="L15">
        <v>4.4336691948513703E-2</v>
      </c>
      <c r="M15">
        <v>-1.4318216657474001E-2</v>
      </c>
      <c r="N15">
        <v>0</v>
      </c>
      <c r="O15">
        <v>0</v>
      </c>
      <c r="P15">
        <v>9.4120925082611401E-3</v>
      </c>
      <c r="Q15">
        <v>-3.5669576892123399E-3</v>
      </c>
      <c r="R15">
        <v>50784.539062999997</v>
      </c>
      <c r="S15">
        <v>57806.566405999904</v>
      </c>
      <c r="T15">
        <v>67566.828125</v>
      </c>
      <c r="U15">
        <v>46202.144530999998</v>
      </c>
      <c r="V15">
        <v>46202.144530999998</v>
      </c>
      <c r="W15">
        <v>23735.949218999998</v>
      </c>
      <c r="X15">
        <v>0</v>
      </c>
      <c r="Y15">
        <v>9.9181424986136094E-2</v>
      </c>
      <c r="Z15">
        <v>47855.411272428501</v>
      </c>
      <c r="AA15">
        <v>51031.325260500002</v>
      </c>
      <c r="AB15">
        <v>55367.6633594999</v>
      </c>
      <c r="AC15">
        <v>54590.1841407299</v>
      </c>
      <c r="AD15">
        <v>-6.2234597511613102E-2</v>
      </c>
      <c r="AE15">
        <v>-7.8318965184502196E-2</v>
      </c>
      <c r="AF15">
        <v>1.4242106543653901E-2</v>
      </c>
      <c r="AG15">
        <v>-8.1249773484237994E-2</v>
      </c>
      <c r="AH15">
        <v>-7.7133906387471807E-2</v>
      </c>
      <c r="AI15">
        <v>2.5101525891808599E-2</v>
      </c>
      <c r="AJ15">
        <v>2021</v>
      </c>
      <c r="AK15">
        <v>12</v>
      </c>
    </row>
    <row r="16" spans="1:37" x14ac:dyDescent="0.35">
      <c r="A16">
        <v>0</v>
      </c>
      <c r="C16" t="str">
        <f t="shared" si="0"/>
        <v>Down</v>
      </c>
      <c r="D16" t="str">
        <f t="shared" si="1"/>
        <v>Up</v>
      </c>
      <c r="E16">
        <v>-0.20249133707023501</v>
      </c>
      <c r="F16" s="1">
        <v>44553</v>
      </c>
      <c r="G16">
        <v>50784.539062999997</v>
      </c>
      <c r="H16">
        <v>28223878108</v>
      </c>
      <c r="I16">
        <v>48628.511719000002</v>
      </c>
      <c r="J16">
        <v>4.4336691948513703E-2</v>
      </c>
      <c r="K16">
        <v>1</v>
      </c>
      <c r="L16">
        <v>-6.2959314374870902E-3</v>
      </c>
      <c r="M16">
        <v>-5.7001923447781199E-3</v>
      </c>
      <c r="N16">
        <v>0</v>
      </c>
      <c r="O16">
        <v>0</v>
      </c>
      <c r="P16">
        <v>-5.1908961266186398E-4</v>
      </c>
      <c r="Q16">
        <v>-4.2869855627368E-3</v>
      </c>
      <c r="R16">
        <v>48936.613280999998</v>
      </c>
      <c r="S16">
        <v>57806.566405999904</v>
      </c>
      <c r="T16">
        <v>67566.828125</v>
      </c>
      <c r="U16">
        <v>46202.144530999998</v>
      </c>
      <c r="V16">
        <v>46202.144530999998</v>
      </c>
      <c r="W16">
        <v>23241.345702999999</v>
      </c>
      <c r="X16">
        <v>-6.2959314374870902E-3</v>
      </c>
      <c r="Y16">
        <v>5.2516332577852397E-2</v>
      </c>
      <c r="Z16">
        <v>47409.823660714297</v>
      </c>
      <c r="AA16">
        <v>51257.476432366602</v>
      </c>
      <c r="AB16">
        <v>55611.373515739899</v>
      </c>
      <c r="AC16">
        <v>54553.263671979897</v>
      </c>
      <c r="AD16">
        <v>-7.5065201009832994E-2</v>
      </c>
      <c r="AE16">
        <v>-7.8291486221625906E-2</v>
      </c>
      <c r="AF16">
        <v>1.9395903609401001E-2</v>
      </c>
      <c r="AG16">
        <v>-8.80508078907703E-2</v>
      </c>
      <c r="AH16">
        <v>-7.5888016917453602E-2</v>
      </c>
      <c r="AI16">
        <v>3.0642895864478902E-2</v>
      </c>
      <c r="AJ16">
        <v>2021</v>
      </c>
      <c r="AK16">
        <v>12</v>
      </c>
    </row>
    <row r="17" spans="1:37" x14ac:dyDescent="0.35">
      <c r="A17">
        <v>0</v>
      </c>
      <c r="C17" t="str">
        <f t="shared" si="0"/>
        <v>Down</v>
      </c>
      <c r="D17" t="str">
        <f t="shared" si="1"/>
        <v>Down</v>
      </c>
      <c r="E17">
        <v>-0.207949870093877</v>
      </c>
      <c r="F17" s="1">
        <v>44552</v>
      </c>
      <c r="G17">
        <v>48628.511719000002</v>
      </c>
      <c r="H17">
        <v>24447979559</v>
      </c>
      <c r="I17">
        <v>48936.613280999998</v>
      </c>
      <c r="J17">
        <v>-6.2959314374870902E-3</v>
      </c>
      <c r="K17">
        <v>0</v>
      </c>
      <c r="L17">
        <v>4.3863561683113103E-2</v>
      </c>
      <c r="M17">
        <v>4.18522232380968E-2</v>
      </c>
      <c r="N17">
        <v>0</v>
      </c>
      <c r="O17">
        <v>0</v>
      </c>
      <c r="P17">
        <v>7.3805462578236296E-3</v>
      </c>
      <c r="Q17">
        <v>-5.4626525346915299E-3</v>
      </c>
      <c r="R17">
        <v>48936.613280999998</v>
      </c>
      <c r="S17">
        <v>57806.566405999904</v>
      </c>
      <c r="T17">
        <v>67566.828125</v>
      </c>
      <c r="U17">
        <v>46202.144530999998</v>
      </c>
      <c r="V17">
        <v>46202.144530999998</v>
      </c>
      <c r="W17">
        <v>23241.345702999999</v>
      </c>
      <c r="X17">
        <v>0</v>
      </c>
      <c r="Y17">
        <v>5.9184888012401002E-2</v>
      </c>
      <c r="Z17">
        <v>47448.139508857101</v>
      </c>
      <c r="AA17">
        <v>51512.8356771666</v>
      </c>
      <c r="AB17">
        <v>55903.331328239903</v>
      </c>
      <c r="AC17">
        <v>54516.609296979899</v>
      </c>
      <c r="AD17">
        <v>-7.8906472821321003E-2</v>
      </c>
      <c r="AE17">
        <v>-7.8537281173713405E-2</v>
      </c>
      <c r="AF17">
        <v>2.5436688912653601E-2</v>
      </c>
      <c r="AG17">
        <v>-9.2077964196667195E-2</v>
      </c>
      <c r="AH17">
        <v>-7.4468692878889298E-2</v>
      </c>
      <c r="AI17">
        <v>3.6300830611492897E-2</v>
      </c>
      <c r="AJ17">
        <v>2021</v>
      </c>
      <c r="AK17">
        <v>12</v>
      </c>
    </row>
    <row r="18" spans="1:37" x14ac:dyDescent="0.35">
      <c r="A18">
        <v>0</v>
      </c>
      <c r="C18" t="str">
        <f t="shared" si="0"/>
        <v>Down</v>
      </c>
      <c r="D18" t="str">
        <f t="shared" si="1"/>
        <v>Up</v>
      </c>
      <c r="E18">
        <v>-0.19977362002119001</v>
      </c>
      <c r="F18" s="1">
        <v>44551</v>
      </c>
      <c r="G18">
        <v>48936.613280999998</v>
      </c>
      <c r="H18">
        <v>27055803928</v>
      </c>
      <c r="I18">
        <v>46880.277344000002</v>
      </c>
      <c r="J18">
        <v>4.3863561683113103E-2</v>
      </c>
      <c r="K18">
        <v>1</v>
      </c>
      <c r="L18">
        <v>3.70954377370373E-3</v>
      </c>
      <c r="M18">
        <v>1.16089747269162E-2</v>
      </c>
      <c r="N18">
        <v>0</v>
      </c>
      <c r="O18">
        <v>0</v>
      </c>
      <c r="P18">
        <v>7.3271552436012302E-4</v>
      </c>
      <c r="Q18">
        <v>-7.4645614128349101E-3</v>
      </c>
      <c r="R18">
        <v>48896.722655999998</v>
      </c>
      <c r="S18">
        <v>58730.476562999997</v>
      </c>
      <c r="T18">
        <v>67566.828125</v>
      </c>
      <c r="U18">
        <v>46202.144530999998</v>
      </c>
      <c r="V18">
        <v>46202.144530999998</v>
      </c>
      <c r="W18">
        <v>22803.082031000002</v>
      </c>
      <c r="X18">
        <v>-4.1238864334245097E-2</v>
      </c>
      <c r="Y18">
        <v>1.46775181083856E-2</v>
      </c>
      <c r="Z18">
        <v>47116.142299142797</v>
      </c>
      <c r="AA18">
        <v>51839.297786566603</v>
      </c>
      <c r="AB18">
        <v>56144.6871876199</v>
      </c>
      <c r="AC18">
        <v>54487.8758594799</v>
      </c>
      <c r="AD18">
        <v>-9.1111486634522496E-2</v>
      </c>
      <c r="AE18">
        <v>-7.6683825606968598E-2</v>
      </c>
      <c r="AF18">
        <v>3.0406972230166401E-2</v>
      </c>
      <c r="AG18">
        <v>-9.6378871047384698E-2</v>
      </c>
      <c r="AH18">
        <v>-7.2287433508897103E-2</v>
      </c>
      <c r="AI18">
        <v>4.1814245460880403E-2</v>
      </c>
      <c r="AJ18">
        <v>2021</v>
      </c>
      <c r="AK18">
        <v>12</v>
      </c>
    </row>
    <row r="19" spans="1:37" x14ac:dyDescent="0.35">
      <c r="A19">
        <v>0</v>
      </c>
      <c r="C19" t="str">
        <f t="shared" si="0"/>
        <v>Down</v>
      </c>
      <c r="D19" t="str">
        <f t="shared" si="1"/>
        <v>Up</v>
      </c>
      <c r="E19">
        <v>-0.211070920985925</v>
      </c>
      <c r="F19" s="1">
        <v>44550</v>
      </c>
      <c r="G19">
        <v>46880.277344000002</v>
      </c>
      <c r="H19">
        <v>30961902129</v>
      </c>
      <c r="I19">
        <v>46707.015625</v>
      </c>
      <c r="J19">
        <v>3.70954377370373E-3</v>
      </c>
      <c r="K19">
        <v>0</v>
      </c>
      <c r="L19">
        <v>-3.0259427681340999E-3</v>
      </c>
      <c r="M19">
        <v>5.88741884086409E-2</v>
      </c>
      <c r="N19">
        <v>0</v>
      </c>
      <c r="O19">
        <v>0</v>
      </c>
      <c r="P19">
        <v>-9.3808152596363496E-3</v>
      </c>
      <c r="Q19">
        <v>-6.6834017687721304E-3</v>
      </c>
      <c r="R19">
        <v>48896.722655999998</v>
      </c>
      <c r="S19">
        <v>59697.195312999997</v>
      </c>
      <c r="T19">
        <v>67566.828125</v>
      </c>
      <c r="U19">
        <v>46202.144530999998</v>
      </c>
      <c r="V19">
        <v>46202.144530999998</v>
      </c>
      <c r="W19">
        <v>22803.082031000002</v>
      </c>
      <c r="X19">
        <v>-4.47822862567928E-2</v>
      </c>
      <c r="Y19">
        <v>1.09274385231458E-2</v>
      </c>
      <c r="Z19">
        <v>47095.742745571399</v>
      </c>
      <c r="AA19">
        <v>52266.528385533296</v>
      </c>
      <c r="AB19">
        <v>56433.4607813599</v>
      </c>
      <c r="AC19">
        <v>54471.087656349897</v>
      </c>
      <c r="AD19">
        <v>-9.8931109443900003E-2</v>
      </c>
      <c r="AE19">
        <v>-7.3837973750547098E-2</v>
      </c>
      <c r="AF19">
        <v>3.6025958163168698E-2</v>
      </c>
      <c r="AG19">
        <v>-9.9626309067956206E-2</v>
      </c>
      <c r="AH19">
        <v>-6.9730309128454904E-2</v>
      </c>
      <c r="AI19">
        <v>4.7161453232591001E-2</v>
      </c>
      <c r="AJ19">
        <v>2021</v>
      </c>
      <c r="AK19">
        <v>12</v>
      </c>
    </row>
    <row r="20" spans="1:37" x14ac:dyDescent="0.35">
      <c r="A20">
        <v>0</v>
      </c>
      <c r="C20" t="str">
        <f t="shared" si="0"/>
        <v>Down</v>
      </c>
      <c r="D20" t="str">
        <f t="shared" si="1"/>
        <v>Down</v>
      </c>
      <c r="E20">
        <v>-0.21285300371233201</v>
      </c>
      <c r="F20" s="1">
        <v>44549</v>
      </c>
      <c r="G20">
        <v>46707.015625</v>
      </c>
      <c r="H20">
        <v>25154053861</v>
      </c>
      <c r="I20">
        <v>46848.777344000002</v>
      </c>
      <c r="J20">
        <v>-3.0259427681340999E-3</v>
      </c>
      <c r="K20">
        <v>0</v>
      </c>
      <c r="L20">
        <v>1.3995731574021101E-2</v>
      </c>
      <c r="M20">
        <v>2.33781545189444E-2</v>
      </c>
      <c r="N20">
        <v>0</v>
      </c>
      <c r="O20">
        <v>0</v>
      </c>
      <c r="P20">
        <v>-6.8190206398726404E-3</v>
      </c>
      <c r="Q20">
        <v>-5.89327508311126E-3</v>
      </c>
      <c r="R20">
        <v>50098.335937999997</v>
      </c>
      <c r="S20">
        <v>59697.195312999997</v>
      </c>
      <c r="T20">
        <v>67566.828125</v>
      </c>
      <c r="U20">
        <v>46202.144530999998</v>
      </c>
      <c r="V20">
        <v>46202.144530999998</v>
      </c>
      <c r="W20">
        <v>22803.082031000002</v>
      </c>
      <c r="X20">
        <v>-6.4863603414323706E-2</v>
      </c>
      <c r="Y20">
        <v>1.3995731574021101E-2</v>
      </c>
      <c r="Z20">
        <v>47580.217076000001</v>
      </c>
      <c r="AA20">
        <v>52646.947135533301</v>
      </c>
      <c r="AB20">
        <v>56737.097109479902</v>
      </c>
      <c r="AC20">
        <v>54452.8566016599</v>
      </c>
      <c r="AD20">
        <v>-9.6239769544274406E-2</v>
      </c>
      <c r="AE20">
        <v>-7.2089517834411407E-2</v>
      </c>
      <c r="AF20">
        <v>4.1948956407005397E-2</v>
      </c>
      <c r="AG20">
        <v>-0.102069627948429</v>
      </c>
      <c r="AH20">
        <v>-6.6793847261844994E-2</v>
      </c>
      <c r="AI20">
        <v>5.2081823769842703E-2</v>
      </c>
      <c r="AJ20">
        <v>2021</v>
      </c>
      <c r="AK20">
        <v>12</v>
      </c>
    </row>
    <row r="21" spans="1:37" x14ac:dyDescent="0.35">
      <c r="A21">
        <v>0</v>
      </c>
      <c r="C21" t="str">
        <f t="shared" si="0"/>
        <v>Down</v>
      </c>
      <c r="D21" t="str">
        <f t="shared" si="1"/>
        <v>Up</v>
      </c>
      <c r="E21">
        <v>-0.216209473760791</v>
      </c>
      <c r="F21" s="1">
        <v>44548</v>
      </c>
      <c r="G21">
        <v>46848.777344000002</v>
      </c>
      <c r="H21">
        <v>26098292690</v>
      </c>
      <c r="I21">
        <v>46202.144530999998</v>
      </c>
      <c r="J21">
        <v>1.3995731574021101E-2</v>
      </c>
      <c r="K21">
        <v>0</v>
      </c>
      <c r="L21">
        <v>-3.0699007215902799E-2</v>
      </c>
      <c r="M21">
        <v>1.9955054850961301E-2</v>
      </c>
      <c r="N21">
        <v>0</v>
      </c>
      <c r="O21">
        <v>0</v>
      </c>
      <c r="P21">
        <v>-2.4102371442283098E-3</v>
      </c>
      <c r="Q21">
        <v>-8.2514607988376596E-3</v>
      </c>
      <c r="R21">
        <v>50098.335937999997</v>
      </c>
      <c r="S21">
        <v>59697.195312999997</v>
      </c>
      <c r="T21">
        <v>67566.828125</v>
      </c>
      <c r="U21">
        <v>46202.144530999998</v>
      </c>
      <c r="V21">
        <v>46202.144530999998</v>
      </c>
      <c r="W21">
        <v>22803.082031000002</v>
      </c>
      <c r="X21">
        <v>-7.7770874701742404E-2</v>
      </c>
      <c r="Y21">
        <v>0</v>
      </c>
      <c r="Z21">
        <v>47939.321428714298</v>
      </c>
      <c r="AA21">
        <v>52983.392448033301</v>
      </c>
      <c r="AB21">
        <v>57044.6808594799</v>
      </c>
      <c r="AC21">
        <v>54448.283046969897</v>
      </c>
      <c r="AD21">
        <v>-9.5200982539317594E-2</v>
      </c>
      <c r="AE21">
        <v>-7.1194866028804496E-2</v>
      </c>
      <c r="AF21">
        <v>4.7685577344471097E-2</v>
      </c>
      <c r="AG21">
        <v>-0.104959190709253</v>
      </c>
      <c r="AH21">
        <v>-6.31078517317301E-2</v>
      </c>
      <c r="AI21">
        <v>5.68226646654224E-2</v>
      </c>
      <c r="AJ21">
        <v>2021</v>
      </c>
      <c r="AK21">
        <v>12</v>
      </c>
    </row>
    <row r="22" spans="1:37" x14ac:dyDescent="0.35">
      <c r="A22">
        <v>0</v>
      </c>
      <c r="C22" t="str">
        <f t="shared" si="0"/>
        <v>Down</v>
      </c>
      <c r="D22" t="str">
        <f t="shared" si="1"/>
        <v>Down</v>
      </c>
      <c r="E22">
        <v>-0.22481457454136899</v>
      </c>
      <c r="F22" s="1">
        <v>44547</v>
      </c>
      <c r="G22">
        <v>46202.144530999998</v>
      </c>
      <c r="H22">
        <v>32902725329</v>
      </c>
      <c r="I22">
        <v>47665.425780999998</v>
      </c>
      <c r="J22">
        <v>-3.0699007215902799E-2</v>
      </c>
      <c r="K22">
        <v>-1</v>
      </c>
      <c r="L22">
        <v>-2.51815828979472E-2</v>
      </c>
      <c r="M22">
        <v>1.8052327634713601E-2</v>
      </c>
      <c r="N22">
        <v>0</v>
      </c>
      <c r="O22">
        <v>0</v>
      </c>
      <c r="P22">
        <v>6.9031830386780005E-4</v>
      </c>
      <c r="Q22">
        <v>-7.11359864432674E-3</v>
      </c>
      <c r="R22">
        <v>50098.335937999997</v>
      </c>
      <c r="S22">
        <v>60368.011719000002</v>
      </c>
      <c r="T22">
        <v>67566.828125</v>
      </c>
      <c r="U22">
        <v>46612.632812999997</v>
      </c>
      <c r="V22">
        <v>46612.632812999997</v>
      </c>
      <c r="W22">
        <v>22803.082031000002</v>
      </c>
      <c r="X22">
        <v>-4.85626939787158E-2</v>
      </c>
      <c r="Y22">
        <v>2.2586000928623399E-2</v>
      </c>
      <c r="Z22">
        <v>48088.058594000002</v>
      </c>
      <c r="AA22">
        <v>53455.588020966599</v>
      </c>
      <c r="AB22">
        <v>57333.080703239903</v>
      </c>
      <c r="AC22">
        <v>54447.175507909902</v>
      </c>
      <c r="AD22">
        <v>-0.10041100707490801</v>
      </c>
      <c r="AE22">
        <v>-6.7630984323752294E-2</v>
      </c>
      <c r="AF22">
        <v>5.3003763159591002E-2</v>
      </c>
      <c r="AG22">
        <v>-0.107971365523369</v>
      </c>
      <c r="AH22">
        <v>-5.8496395998759498E-2</v>
      </c>
      <c r="AI22">
        <v>6.13314762877828E-2</v>
      </c>
      <c r="AJ22">
        <v>2021</v>
      </c>
      <c r="AK22">
        <v>12</v>
      </c>
    </row>
    <row r="23" spans="1:37" x14ac:dyDescent="0.35">
      <c r="A23">
        <v>0</v>
      </c>
      <c r="C23" t="str">
        <f t="shared" si="0"/>
        <v>Down</v>
      </c>
      <c r="D23" t="str">
        <f t="shared" si="1"/>
        <v>Down</v>
      </c>
      <c r="E23">
        <v>-0.22692315330954901</v>
      </c>
      <c r="F23" s="1">
        <v>44546</v>
      </c>
      <c r="G23">
        <v>47665.425780999998</v>
      </c>
      <c r="H23">
        <v>27268150947</v>
      </c>
      <c r="I23">
        <v>48896.722655999998</v>
      </c>
      <c r="J23">
        <v>-2.51815828979472E-2</v>
      </c>
      <c r="K23">
        <v>-1</v>
      </c>
      <c r="L23">
        <v>4.9001519655911402E-2</v>
      </c>
      <c r="M23">
        <v>-2.1784617042357499E-2</v>
      </c>
      <c r="N23">
        <v>0</v>
      </c>
      <c r="O23">
        <v>0</v>
      </c>
      <c r="P23">
        <v>-3.7247787288567898E-3</v>
      </c>
      <c r="Q23">
        <v>-8.0555943244384805E-3</v>
      </c>
      <c r="R23">
        <v>50098.335937999997</v>
      </c>
      <c r="S23">
        <v>60368.011719000002</v>
      </c>
      <c r="T23">
        <v>67566.828125</v>
      </c>
      <c r="U23">
        <v>46612.632812999997</v>
      </c>
      <c r="V23">
        <v>46612.632812999997</v>
      </c>
      <c r="W23">
        <v>21310.597656000002</v>
      </c>
      <c r="X23">
        <v>-2.39850937062475E-2</v>
      </c>
      <c r="Y23">
        <v>4.9001519655911402E-2</v>
      </c>
      <c r="Z23">
        <v>48089.015067285698</v>
      </c>
      <c r="AA23">
        <v>53872.115364733298</v>
      </c>
      <c r="AB23">
        <v>57549.419921999899</v>
      </c>
      <c r="AC23">
        <v>54438.632539159902</v>
      </c>
      <c r="AD23">
        <v>-0.10734867673737999</v>
      </c>
      <c r="AE23">
        <v>-6.3898203704757406E-2</v>
      </c>
      <c r="AF23">
        <v>5.7143011088719602E-2</v>
      </c>
      <c r="AG23">
        <v>-0.111801096454741</v>
      </c>
      <c r="AH23">
        <v>-5.3732590657787398E-2</v>
      </c>
      <c r="AI23">
        <v>6.5607631931418206E-2</v>
      </c>
      <c r="AJ23">
        <v>2021</v>
      </c>
      <c r="AK23">
        <v>12</v>
      </c>
    </row>
    <row r="24" spans="1:37" x14ac:dyDescent="0.35">
      <c r="A24">
        <v>0</v>
      </c>
      <c r="C24" t="str">
        <f t="shared" si="0"/>
        <v>Down</v>
      </c>
      <c r="D24" t="str">
        <f t="shared" si="1"/>
        <v>Up</v>
      </c>
      <c r="E24">
        <v>-0.22059739300305301</v>
      </c>
      <c r="F24" s="1">
        <v>44545</v>
      </c>
      <c r="G24">
        <v>48896.722655999998</v>
      </c>
      <c r="H24">
        <v>36541828520</v>
      </c>
      <c r="I24">
        <v>46612.632812999997</v>
      </c>
      <c r="J24">
        <v>4.9001519655911402E-2</v>
      </c>
      <c r="K24">
        <v>1</v>
      </c>
      <c r="L24">
        <v>-2.6712534511314501E-3</v>
      </c>
      <c r="M24">
        <v>-3.1797759959055497E-2</v>
      </c>
      <c r="N24">
        <v>0</v>
      </c>
      <c r="O24">
        <v>0</v>
      </c>
      <c r="P24">
        <v>-1.1275259930701E-2</v>
      </c>
      <c r="Q24">
        <v>-1.06609557570962E-2</v>
      </c>
      <c r="R24">
        <v>50504.796875</v>
      </c>
      <c r="S24">
        <v>63557.871094000002</v>
      </c>
      <c r="T24">
        <v>67566.828125</v>
      </c>
      <c r="U24">
        <v>46612.632812999997</v>
      </c>
      <c r="V24">
        <v>46612.632812999997</v>
      </c>
      <c r="W24">
        <v>19417.076172000001</v>
      </c>
      <c r="X24">
        <v>-7.7065235439579202E-2</v>
      </c>
      <c r="Y24">
        <v>0</v>
      </c>
      <c r="Z24">
        <v>48318.7399557143</v>
      </c>
      <c r="AA24">
        <v>54360.820312666598</v>
      </c>
      <c r="AB24">
        <v>57778.761328259898</v>
      </c>
      <c r="AC24">
        <v>54476.000664159903</v>
      </c>
      <c r="AD24">
        <v>-0.111147703846266</v>
      </c>
      <c r="AE24">
        <v>-5.9155664417497797E-2</v>
      </c>
      <c r="AF24">
        <v>6.0627810849427102E-2</v>
      </c>
      <c r="AG24">
        <v>-0.115942385508169</v>
      </c>
      <c r="AH24">
        <v>-4.8685785750801201E-2</v>
      </c>
      <c r="AI24">
        <v>6.9887959721954301E-2</v>
      </c>
      <c r="AJ24">
        <v>2021</v>
      </c>
      <c r="AK24">
        <v>12</v>
      </c>
    </row>
    <row r="25" spans="1:37" x14ac:dyDescent="0.35">
      <c r="A25">
        <v>0</v>
      </c>
      <c r="C25" t="str">
        <f t="shared" si="0"/>
        <v>Down</v>
      </c>
      <c r="D25" t="str">
        <f t="shared" si="1"/>
        <v>Down</v>
      </c>
      <c r="E25">
        <v>-0.238099381287355</v>
      </c>
      <c r="F25" s="1">
        <v>44544</v>
      </c>
      <c r="G25">
        <v>46612.632812999997</v>
      </c>
      <c r="H25">
        <v>34638619079</v>
      </c>
      <c r="I25">
        <v>46737.480469000002</v>
      </c>
      <c r="J25">
        <v>-2.6712534511314501E-3</v>
      </c>
      <c r="K25">
        <v>0</v>
      </c>
      <c r="L25">
        <v>-6.7085171714271599E-2</v>
      </c>
      <c r="M25">
        <v>2.6961482897604101E-2</v>
      </c>
      <c r="N25">
        <v>0</v>
      </c>
      <c r="O25">
        <v>0</v>
      </c>
      <c r="P25">
        <v>-1.05619151815377E-2</v>
      </c>
      <c r="Q25">
        <v>-1.0056263382475001E-2</v>
      </c>
      <c r="R25">
        <v>50700.085937999997</v>
      </c>
      <c r="S25">
        <v>65466.839844000002</v>
      </c>
      <c r="T25">
        <v>67566.828125</v>
      </c>
      <c r="U25">
        <v>46737.480469000002</v>
      </c>
      <c r="V25">
        <v>46737.480469000002</v>
      </c>
      <c r="W25">
        <v>19246.644531000002</v>
      </c>
      <c r="X25">
        <v>-7.8157766317117794E-2</v>
      </c>
      <c r="Y25">
        <v>0</v>
      </c>
      <c r="Z25">
        <v>48902.6618307143</v>
      </c>
      <c r="AA25">
        <v>54989.293880366698</v>
      </c>
      <c r="AB25">
        <v>58107.305156379902</v>
      </c>
      <c r="AC25">
        <v>54527.408437589896</v>
      </c>
      <c r="AD25">
        <v>-0.110687583348393</v>
      </c>
      <c r="AE25">
        <v>-5.3659540183836799E-2</v>
      </c>
      <c r="AF25">
        <v>6.5653160884903694E-2</v>
      </c>
      <c r="AG25">
        <v>-0.117952664497234</v>
      </c>
      <c r="AH25">
        <v>-4.3559583133697698E-2</v>
      </c>
      <c r="AI25">
        <v>7.4504926734792906E-2</v>
      </c>
      <c r="AJ25">
        <v>2021</v>
      </c>
      <c r="AK25">
        <v>12</v>
      </c>
    </row>
    <row r="26" spans="1:37" x14ac:dyDescent="0.35">
      <c r="A26">
        <v>0</v>
      </c>
      <c r="C26" t="str">
        <f t="shared" si="0"/>
        <v>Down</v>
      </c>
      <c r="D26" t="str">
        <f t="shared" si="1"/>
        <v>Down</v>
      </c>
      <c r="E26">
        <v>-0.25894099373228802</v>
      </c>
      <c r="F26" s="1">
        <v>44543</v>
      </c>
      <c r="G26">
        <v>46737.480469000002</v>
      </c>
      <c r="H26">
        <v>32166727776</v>
      </c>
      <c r="I26">
        <v>50098.335937999997</v>
      </c>
      <c r="J26">
        <v>-6.7085171714271599E-2</v>
      </c>
      <c r="K26">
        <v>-1</v>
      </c>
      <c r="L26">
        <v>1.4906619570211801E-2</v>
      </c>
      <c r="M26">
        <v>4.5917042456393902E-3</v>
      </c>
      <c r="N26">
        <v>0</v>
      </c>
      <c r="O26">
        <v>0</v>
      </c>
      <c r="P26">
        <v>2.5339516055310398E-3</v>
      </c>
      <c r="Q26">
        <v>-7.6571619729416396E-3</v>
      </c>
      <c r="R26">
        <v>50700.085937999997</v>
      </c>
      <c r="S26">
        <v>65466.839844000002</v>
      </c>
      <c r="T26">
        <v>67566.828125</v>
      </c>
      <c r="U26">
        <v>47243.304687999997</v>
      </c>
      <c r="V26">
        <v>47243.304687999997</v>
      </c>
      <c r="W26">
        <v>19142.382813</v>
      </c>
      <c r="X26">
        <v>-1.1868816173918601E-2</v>
      </c>
      <c r="Y26">
        <v>6.0432505068283002E-2</v>
      </c>
      <c r="Z26">
        <v>49451.968192285698</v>
      </c>
      <c r="AA26">
        <v>55580.3621095333</v>
      </c>
      <c r="AB26">
        <v>58391.172265759902</v>
      </c>
      <c r="AC26">
        <v>54559.479882899897</v>
      </c>
      <c r="AD26">
        <v>-0.110261856609899</v>
      </c>
      <c r="AE26">
        <v>-4.8137587363951698E-2</v>
      </c>
      <c r="AF26">
        <v>7.0229635456273296E-2</v>
      </c>
      <c r="AG26">
        <v>-0.117658565562692</v>
      </c>
      <c r="AH26">
        <v>-3.8560681390328699E-2</v>
      </c>
      <c r="AI26">
        <v>7.9479828812060005E-2</v>
      </c>
      <c r="AJ26">
        <v>2021</v>
      </c>
      <c r="AK26">
        <v>12</v>
      </c>
    </row>
    <row r="27" spans="1:37" x14ac:dyDescent="0.35">
      <c r="A27">
        <v>0</v>
      </c>
      <c r="C27" t="str">
        <f t="shared" si="0"/>
        <v>Down</v>
      </c>
      <c r="D27" t="str">
        <f t="shared" si="1"/>
        <v>Up</v>
      </c>
      <c r="E27">
        <v>-0.26139219654917401</v>
      </c>
      <c r="F27" s="1">
        <v>44542</v>
      </c>
      <c r="G27">
        <v>50098.335937999997</v>
      </c>
      <c r="H27">
        <v>21939223599</v>
      </c>
      <c r="I27">
        <v>49362.507812999997</v>
      </c>
      <c r="J27">
        <v>1.4906619570211801E-2</v>
      </c>
      <c r="K27">
        <v>0</v>
      </c>
      <c r="L27">
        <v>4.4857216043531399E-2</v>
      </c>
      <c r="M27">
        <v>-5.52237186106114E-2</v>
      </c>
      <c r="N27">
        <v>0</v>
      </c>
      <c r="O27">
        <v>0</v>
      </c>
      <c r="P27">
        <v>8.9265208520516396E-4</v>
      </c>
      <c r="Q27">
        <v>-8.5615525044386801E-3</v>
      </c>
      <c r="R27">
        <v>50700.085937999997</v>
      </c>
      <c r="S27">
        <v>65466.839844000002</v>
      </c>
      <c r="T27">
        <v>67566.828125</v>
      </c>
      <c r="U27">
        <v>47243.304687999997</v>
      </c>
      <c r="V27">
        <v>47243.304687999997</v>
      </c>
      <c r="W27">
        <v>18803.65625</v>
      </c>
      <c r="X27">
        <v>-2.6382166819908199E-2</v>
      </c>
      <c r="Y27">
        <v>4.4857216043531399E-2</v>
      </c>
      <c r="Z27">
        <v>49347.7555805714</v>
      </c>
      <c r="AA27">
        <v>56048.948958466703</v>
      </c>
      <c r="AB27">
        <v>58617.077890759901</v>
      </c>
      <c r="AC27">
        <v>54558.750273519901</v>
      </c>
      <c r="AD27">
        <v>-0.11955966173176499</v>
      </c>
      <c r="AE27">
        <v>-4.3811957618891603E-2</v>
      </c>
      <c r="AF27">
        <v>7.4384541377767802E-2</v>
      </c>
      <c r="AG27">
        <v>-0.115893737920088</v>
      </c>
      <c r="AH27">
        <v>-3.36576240775062E-2</v>
      </c>
      <c r="AI27">
        <v>8.4686463436955697E-2</v>
      </c>
      <c r="AJ27">
        <v>2021</v>
      </c>
      <c r="AK27">
        <v>12</v>
      </c>
    </row>
    <row r="28" spans="1:37" x14ac:dyDescent="0.35">
      <c r="A28">
        <v>0</v>
      </c>
      <c r="C28" t="str">
        <f t="shared" si="0"/>
        <v>Down</v>
      </c>
      <c r="D28" t="str">
        <f t="shared" si="1"/>
        <v>Up</v>
      </c>
      <c r="E28">
        <v>-0.26411061064582902</v>
      </c>
      <c r="F28" s="1">
        <v>44541</v>
      </c>
      <c r="G28">
        <v>49362.507812999997</v>
      </c>
      <c r="H28">
        <v>25775869261</v>
      </c>
      <c r="I28">
        <v>47243.304687999997</v>
      </c>
      <c r="J28">
        <v>4.4857216043531399E-2</v>
      </c>
      <c r="K28">
        <v>1</v>
      </c>
      <c r="L28">
        <v>-8.9951190792300594E-3</v>
      </c>
      <c r="M28">
        <v>-1.12063558499821E-2</v>
      </c>
      <c r="N28">
        <v>0</v>
      </c>
      <c r="O28">
        <v>1</v>
      </c>
      <c r="P28">
        <v>-1.7236435469701501E-2</v>
      </c>
      <c r="Q28">
        <v>-1.00800098869175E-2</v>
      </c>
      <c r="R28">
        <v>50700.085937999997</v>
      </c>
      <c r="S28">
        <v>65466.839844000002</v>
      </c>
      <c r="T28">
        <v>67566.828125</v>
      </c>
      <c r="U28">
        <v>47243.304687999997</v>
      </c>
      <c r="V28">
        <v>47243.304687999997</v>
      </c>
      <c r="W28">
        <v>18058.904297000001</v>
      </c>
      <c r="X28">
        <v>-6.8180974174821302E-2</v>
      </c>
      <c r="Y28">
        <v>0</v>
      </c>
      <c r="Z28">
        <v>49324.640625142798</v>
      </c>
      <c r="AA28">
        <v>56568.530729300001</v>
      </c>
      <c r="AB28">
        <v>58843.673046999902</v>
      </c>
      <c r="AC28">
        <v>54558.402421949897</v>
      </c>
      <c r="AD28">
        <v>-0.12805512200452299</v>
      </c>
      <c r="AE28">
        <v>-3.8664179169826701E-2</v>
      </c>
      <c r="AF28">
        <v>7.8544650041400196E-2</v>
      </c>
      <c r="AG28">
        <v>-0.11049172615808101</v>
      </c>
      <c r="AH28">
        <v>-2.8954056325113098E-2</v>
      </c>
      <c r="AI28">
        <v>8.9968353230449105E-2</v>
      </c>
      <c r="AJ28">
        <v>2021</v>
      </c>
      <c r="AK28">
        <v>12</v>
      </c>
    </row>
    <row r="29" spans="1:37" x14ac:dyDescent="0.35">
      <c r="A29">
        <v>0</v>
      </c>
      <c r="C29" t="str">
        <f t="shared" si="0"/>
        <v>Down</v>
      </c>
      <c r="D29" t="str">
        <f t="shared" si="1"/>
        <v>Down</v>
      </c>
      <c r="E29">
        <v>-0.227469489747505</v>
      </c>
      <c r="F29" s="1">
        <v>44540</v>
      </c>
      <c r="G29">
        <v>47243.304687999997</v>
      </c>
      <c r="H29">
        <v>30966005122</v>
      </c>
      <c r="I29">
        <v>47672.121094000002</v>
      </c>
      <c r="J29">
        <v>-8.9951190792300594E-3</v>
      </c>
      <c r="K29">
        <v>0</v>
      </c>
      <c r="L29">
        <v>-5.6087262127019401E-2</v>
      </c>
      <c r="M29">
        <v>2.72020853449404E-2</v>
      </c>
      <c r="N29">
        <v>0</v>
      </c>
      <c r="O29">
        <v>0</v>
      </c>
      <c r="P29">
        <v>-2.3235113431137999E-2</v>
      </c>
      <c r="Q29">
        <v>-1.07639681648654E-2</v>
      </c>
      <c r="R29">
        <v>53598.246094000002</v>
      </c>
      <c r="S29">
        <v>65466.839844000002</v>
      </c>
      <c r="T29">
        <v>67566.828125</v>
      </c>
      <c r="U29">
        <v>47672.121094000002</v>
      </c>
      <c r="V29">
        <v>47672.121094000002</v>
      </c>
      <c r="W29">
        <v>18058.904297000001</v>
      </c>
      <c r="X29">
        <v>-0.110565651525365</v>
      </c>
      <c r="Y29">
        <v>0</v>
      </c>
      <c r="Z29">
        <v>50232.489397428501</v>
      </c>
      <c r="AA29">
        <v>57160.261588666697</v>
      </c>
      <c r="AB29">
        <v>59143.010390739903</v>
      </c>
      <c r="AC29">
        <v>54574.439648509899</v>
      </c>
      <c r="AD29">
        <v>-0.121199098791593</v>
      </c>
      <c r="AE29">
        <v>-3.3524651331980002E-2</v>
      </c>
      <c r="AF29">
        <v>8.3712645913620001E-2</v>
      </c>
      <c r="AG29">
        <v>-0.101020943456702</v>
      </c>
      <c r="AH29">
        <v>-2.4782417367000101E-2</v>
      </c>
      <c r="AI29">
        <v>9.5291316079482505E-2</v>
      </c>
      <c r="AJ29">
        <v>2021</v>
      </c>
      <c r="AK29">
        <v>12</v>
      </c>
    </row>
    <row r="30" spans="1:37" x14ac:dyDescent="0.35">
      <c r="A30">
        <v>0</v>
      </c>
      <c r="C30" t="str">
        <f t="shared" si="0"/>
        <v>Down</v>
      </c>
      <c r="D30" t="str">
        <f t="shared" si="1"/>
        <v>Down</v>
      </c>
      <c r="E30">
        <v>-0.20075679497250501</v>
      </c>
      <c r="F30" s="1">
        <v>44539</v>
      </c>
      <c r="G30">
        <v>47672.121094000002</v>
      </c>
      <c r="H30">
        <v>29603577251</v>
      </c>
      <c r="I30">
        <v>50504.796875</v>
      </c>
      <c r="J30">
        <v>-5.6087262127019401E-2</v>
      </c>
      <c r="K30">
        <v>-1</v>
      </c>
      <c r="L30">
        <v>-3.8518487569983799E-3</v>
      </c>
      <c r="M30">
        <v>7.6486166994966399E-3</v>
      </c>
      <c r="N30">
        <v>0</v>
      </c>
      <c r="O30">
        <v>0</v>
      </c>
      <c r="P30">
        <v>-1.70998196689842E-2</v>
      </c>
      <c r="Q30">
        <v>-9.18792930635535E-3</v>
      </c>
      <c r="R30">
        <v>56477.816405999904</v>
      </c>
      <c r="S30">
        <v>66971.828125</v>
      </c>
      <c r="T30">
        <v>67566.828125</v>
      </c>
      <c r="U30">
        <v>49200.703125</v>
      </c>
      <c r="V30">
        <v>49200.703125</v>
      </c>
      <c r="W30">
        <v>18058.904297000001</v>
      </c>
      <c r="X30">
        <v>-0.105758683870884</v>
      </c>
      <c r="Y30">
        <v>2.6505591732841699E-2</v>
      </c>
      <c r="Z30">
        <v>51490.445870571399</v>
      </c>
      <c r="AA30">
        <v>57803.585156366702</v>
      </c>
      <c r="AB30">
        <v>59509.424687619903</v>
      </c>
      <c r="AC30">
        <v>54569.385312569902</v>
      </c>
      <c r="AD30">
        <v>-0.109217088675682</v>
      </c>
      <c r="AE30">
        <v>-2.8665031466992199E-2</v>
      </c>
      <c r="AF30">
        <v>9.0527671271239493E-2</v>
      </c>
      <c r="AG30">
        <v>-9.0350781566532298E-2</v>
      </c>
      <c r="AH30">
        <v>-2.1091119813589299E-2</v>
      </c>
      <c r="AI30">
        <v>0.10043906721877301</v>
      </c>
      <c r="AJ30">
        <v>2021</v>
      </c>
      <c r="AK30">
        <v>12</v>
      </c>
    </row>
    <row r="31" spans="1:37" x14ac:dyDescent="0.35">
      <c r="A31">
        <v>0</v>
      </c>
      <c r="C31" t="str">
        <f t="shared" si="0"/>
        <v>Down</v>
      </c>
      <c r="D31" t="str">
        <f t="shared" si="1"/>
        <v>Down</v>
      </c>
      <c r="E31">
        <v>-0.220917148827524</v>
      </c>
      <c r="F31" s="1">
        <v>44538</v>
      </c>
      <c r="G31">
        <v>50504.796875</v>
      </c>
      <c r="H31">
        <v>28479699446</v>
      </c>
      <c r="I31">
        <v>50700.085937999997</v>
      </c>
      <c r="J31">
        <v>-3.8518487569983799E-3</v>
      </c>
      <c r="K31">
        <v>0</v>
      </c>
      <c r="L31">
        <v>2.32215979301186E-3</v>
      </c>
      <c r="M31">
        <v>-4.7896912322746503E-2</v>
      </c>
      <c r="N31">
        <v>1</v>
      </c>
      <c r="O31">
        <v>0</v>
      </c>
      <c r="P31">
        <v>-1.5987197201525999E-2</v>
      </c>
      <c r="Q31">
        <v>-6.8278161082778498E-3</v>
      </c>
      <c r="R31">
        <v>57229.828125</v>
      </c>
      <c r="S31">
        <v>67566.828125</v>
      </c>
      <c r="T31">
        <v>67566.828125</v>
      </c>
      <c r="U31">
        <v>49200.703125</v>
      </c>
      <c r="V31">
        <v>49200.703125</v>
      </c>
      <c r="W31">
        <v>18058.904297000001</v>
      </c>
      <c r="X31">
        <v>-0.114096833782864</v>
      </c>
      <c r="Y31">
        <v>3.0474824906275001E-2</v>
      </c>
      <c r="Z31">
        <v>52451.164620571399</v>
      </c>
      <c r="AA31">
        <v>58372.319531366702</v>
      </c>
      <c r="AB31">
        <v>59784.5685938799</v>
      </c>
      <c r="AC31">
        <v>54534.887187569897</v>
      </c>
      <c r="AD31">
        <v>-0.101437718396876</v>
      </c>
      <c r="AE31">
        <v>-2.3622300799838899E-2</v>
      </c>
      <c r="AF31">
        <v>9.6262808580751799E-2</v>
      </c>
      <c r="AG31">
        <v>-8.0671453712355706E-2</v>
      </c>
      <c r="AH31">
        <v>-1.7830625063582899E-2</v>
      </c>
      <c r="AI31">
        <v>0.10522584446698099</v>
      </c>
      <c r="AJ31">
        <v>2021</v>
      </c>
      <c r="AK31">
        <v>12</v>
      </c>
    </row>
    <row r="32" spans="1:37" x14ac:dyDescent="0.35">
      <c r="A32">
        <v>0</v>
      </c>
      <c r="C32" t="str">
        <f t="shared" si="0"/>
        <v>Down</v>
      </c>
      <c r="D32" t="str">
        <f t="shared" si="1"/>
        <v>Up</v>
      </c>
      <c r="E32">
        <v>-0.24203527841674999</v>
      </c>
      <c r="F32" s="1">
        <v>44537</v>
      </c>
      <c r="G32">
        <v>50700.085937999997</v>
      </c>
      <c r="H32">
        <v>33676814852</v>
      </c>
      <c r="I32">
        <v>50582.625</v>
      </c>
      <c r="J32">
        <v>2.32215979301186E-3</v>
      </c>
      <c r="K32">
        <v>0</v>
      </c>
      <c r="L32">
        <v>2.45858957952097E-2</v>
      </c>
      <c r="M32">
        <v>-2.3952283124037198E-2</v>
      </c>
      <c r="N32">
        <v>0</v>
      </c>
      <c r="O32">
        <v>0</v>
      </c>
      <c r="P32">
        <v>-1.82987900272331E-2</v>
      </c>
      <c r="Q32">
        <v>-5.9303140717560099E-3</v>
      </c>
      <c r="R32">
        <v>57229.828125</v>
      </c>
      <c r="S32">
        <v>67566.828125</v>
      </c>
      <c r="T32">
        <v>67566.828125</v>
      </c>
      <c r="U32">
        <v>49200.703125</v>
      </c>
      <c r="V32">
        <v>49200.703125</v>
      </c>
      <c r="W32">
        <v>18058.904297000001</v>
      </c>
      <c r="X32">
        <v>-0.11614927639624099</v>
      </c>
      <c r="Y32">
        <v>2.8087441585724199E-2</v>
      </c>
      <c r="Z32">
        <v>53351.927455285702</v>
      </c>
      <c r="AA32">
        <v>58793.216276133302</v>
      </c>
      <c r="AB32">
        <v>60011.088437619903</v>
      </c>
      <c r="AC32">
        <v>54516.184648499897</v>
      </c>
      <c r="AD32">
        <v>-9.25496029217317E-2</v>
      </c>
      <c r="AE32">
        <v>-2.02941188569262E-2</v>
      </c>
      <c r="AF32">
        <v>0.10079399034523399</v>
      </c>
      <c r="AG32">
        <v>-7.3535086544856298E-2</v>
      </c>
      <c r="AH32">
        <v>-1.4792775135545701E-2</v>
      </c>
      <c r="AI32">
        <v>0.10932914167737399</v>
      </c>
      <c r="AJ32">
        <v>2021</v>
      </c>
      <c r="AK32">
        <v>12</v>
      </c>
    </row>
    <row r="33" spans="1:37" x14ac:dyDescent="0.35">
      <c r="A33">
        <v>0</v>
      </c>
      <c r="C33" t="str">
        <f t="shared" si="0"/>
        <v>Down</v>
      </c>
      <c r="D33" t="str">
        <f t="shared" si="1"/>
        <v>Up</v>
      </c>
      <c r="E33">
        <v>-0.25107970559305598</v>
      </c>
      <c r="F33" s="1">
        <v>44536</v>
      </c>
      <c r="G33">
        <v>50582.625</v>
      </c>
      <c r="H33">
        <v>37707308001</v>
      </c>
      <c r="I33">
        <v>49368.847655999998</v>
      </c>
      <c r="J33">
        <v>2.45858957952097E-2</v>
      </c>
      <c r="K33">
        <v>1</v>
      </c>
      <c r="L33">
        <v>3.4175229279306699E-3</v>
      </c>
      <c r="M33">
        <v>-1.8280710574036001E-2</v>
      </c>
      <c r="N33">
        <v>0</v>
      </c>
      <c r="O33">
        <v>0</v>
      </c>
      <c r="P33">
        <v>-2.04183611239971E-2</v>
      </c>
      <c r="Q33">
        <v>-6.5307299597854298E-3</v>
      </c>
      <c r="R33">
        <v>57806.566405999904</v>
      </c>
      <c r="S33">
        <v>67566.828125</v>
      </c>
      <c r="T33">
        <v>67566.828125</v>
      </c>
      <c r="U33">
        <v>49200.703125</v>
      </c>
      <c r="V33">
        <v>49200.703125</v>
      </c>
      <c r="W33">
        <v>18058.904297000001</v>
      </c>
      <c r="X33">
        <v>-0.14596471083818199</v>
      </c>
      <c r="Y33">
        <v>3.4175229279306699E-3</v>
      </c>
      <c r="Z33">
        <v>54383.919084714202</v>
      </c>
      <c r="AA33">
        <v>59158.044791766697</v>
      </c>
      <c r="AB33">
        <v>60230.508281379902</v>
      </c>
      <c r="AC33">
        <v>54499.382421939903</v>
      </c>
      <c r="AD33">
        <v>-8.0701208497628296E-2</v>
      </c>
      <c r="AE33">
        <v>-1.7805984379261501E-2</v>
      </c>
      <c r="AF33">
        <v>0.105159464286566</v>
      </c>
      <c r="AG33">
        <v>-6.8494789328122294E-2</v>
      </c>
      <c r="AH33">
        <v>-1.17408348127817E-2</v>
      </c>
      <c r="AI33">
        <v>0.112954715577347</v>
      </c>
      <c r="AJ33">
        <v>2021</v>
      </c>
      <c r="AK33">
        <v>12</v>
      </c>
    </row>
    <row r="34" spans="1:37" x14ac:dyDescent="0.35">
      <c r="A34">
        <v>0</v>
      </c>
      <c r="C34" t="str">
        <f t="shared" si="0"/>
        <v>Down</v>
      </c>
      <c r="D34" t="str">
        <f t="shared" si="1"/>
        <v>Up</v>
      </c>
      <c r="E34">
        <v>-0.27762992941128301</v>
      </c>
      <c r="F34" s="1">
        <v>44535</v>
      </c>
      <c r="G34">
        <v>49368.847655999998</v>
      </c>
      <c r="H34">
        <v>37198201161</v>
      </c>
      <c r="I34">
        <v>49200.703125</v>
      </c>
      <c r="J34">
        <v>3.4175229279306699E-3</v>
      </c>
      <c r="K34">
        <v>0</v>
      </c>
      <c r="L34">
        <v>-8.2046396840815203E-2</v>
      </c>
      <c r="M34">
        <v>1.73489339120903E-2</v>
      </c>
      <c r="N34">
        <v>0</v>
      </c>
      <c r="O34">
        <v>1</v>
      </c>
      <c r="P34">
        <v>-1.45647915365781E-2</v>
      </c>
      <c r="Q34">
        <v>-6.8217793871239501E-3</v>
      </c>
      <c r="R34">
        <v>57806.566405999904</v>
      </c>
      <c r="S34">
        <v>67566.828125</v>
      </c>
      <c r="T34">
        <v>67566.828125</v>
      </c>
      <c r="U34">
        <v>49200.703125</v>
      </c>
      <c r="V34">
        <v>49200.703125</v>
      </c>
      <c r="W34">
        <v>18058.904297000001</v>
      </c>
      <c r="X34">
        <v>-0.14887345531919899</v>
      </c>
      <c r="Y34">
        <v>0</v>
      </c>
      <c r="Z34">
        <v>55509.5775668571</v>
      </c>
      <c r="AA34">
        <v>59549.939062600002</v>
      </c>
      <c r="AB34">
        <v>60460.974922019901</v>
      </c>
      <c r="AC34">
        <v>54496.2806250699</v>
      </c>
      <c r="AD34">
        <v>-6.7848289340742607E-2</v>
      </c>
      <c r="AE34">
        <v>-1.5068163564926299E-2</v>
      </c>
      <c r="AF34">
        <v>0.10945140161007599</v>
      </c>
      <c r="AG34">
        <v>-6.6658774339561105E-2</v>
      </c>
      <c r="AH34">
        <v>-8.6946494023457197E-3</v>
      </c>
      <c r="AI34">
        <v>0.115936445735373</v>
      </c>
      <c r="AJ34">
        <v>2021</v>
      </c>
      <c r="AK34">
        <v>12</v>
      </c>
    </row>
    <row r="35" spans="1:37" x14ac:dyDescent="0.35">
      <c r="A35">
        <v>0</v>
      </c>
      <c r="C35" t="str">
        <f t="shared" si="0"/>
        <v>Down</v>
      </c>
      <c r="D35" t="str">
        <f t="shared" si="1"/>
        <v>Down</v>
      </c>
      <c r="E35">
        <v>-0.20614873514568099</v>
      </c>
      <c r="F35" s="1">
        <v>44534</v>
      </c>
      <c r="G35">
        <v>49200.703125</v>
      </c>
      <c r="H35">
        <v>61385677469</v>
      </c>
      <c r="I35">
        <v>53598.246094000002</v>
      </c>
      <c r="J35">
        <v>-8.2046396840815203E-2</v>
      </c>
      <c r="K35">
        <v>-1</v>
      </c>
      <c r="L35">
        <v>-5.0985864809285901E-2</v>
      </c>
      <c r="M35">
        <v>8.0861315820879905E-3</v>
      </c>
      <c r="N35">
        <v>0</v>
      </c>
      <c r="O35">
        <v>0</v>
      </c>
      <c r="P35">
        <v>4.77058718558778E-4</v>
      </c>
      <c r="Q35">
        <v>-4.8903589578554998E-3</v>
      </c>
      <c r="R35">
        <v>57806.566405999904</v>
      </c>
      <c r="S35">
        <v>67566.828125</v>
      </c>
      <c r="T35">
        <v>67566.828125</v>
      </c>
      <c r="U35">
        <v>53598.246094000002</v>
      </c>
      <c r="V35">
        <v>53569.765625</v>
      </c>
      <c r="W35">
        <v>18058.904297000001</v>
      </c>
      <c r="X35">
        <v>-7.2800039401115305E-2</v>
      </c>
      <c r="Y35">
        <v>0</v>
      </c>
      <c r="Z35">
        <v>56311.631138285702</v>
      </c>
      <c r="AA35">
        <v>59958.323307400002</v>
      </c>
      <c r="AB35">
        <v>60708.839843899899</v>
      </c>
      <c r="AC35">
        <v>54473.695781319897</v>
      </c>
      <c r="AD35">
        <v>-6.0820449404798999E-2</v>
      </c>
      <c r="AE35">
        <v>-1.23625577169601E-2</v>
      </c>
      <c r="AF35">
        <v>0.114461557512279</v>
      </c>
      <c r="AG35">
        <v>-6.7567717608143105E-2</v>
      </c>
      <c r="AH35">
        <v>-5.7544188959919697E-3</v>
      </c>
      <c r="AI35">
        <v>0.11841283492063399</v>
      </c>
      <c r="AJ35">
        <v>2021</v>
      </c>
      <c r="AK35">
        <v>12</v>
      </c>
    </row>
    <row r="36" spans="1:37" x14ac:dyDescent="0.35">
      <c r="A36">
        <v>0</v>
      </c>
      <c r="C36" t="str">
        <f t="shared" si="0"/>
        <v>Down</v>
      </c>
      <c r="D36" t="str">
        <f t="shared" si="1"/>
        <v>Down</v>
      </c>
      <c r="E36">
        <v>-0.224899152575851</v>
      </c>
      <c r="F36" s="1">
        <v>44533</v>
      </c>
      <c r="G36">
        <v>53598.246094000002</v>
      </c>
      <c r="H36">
        <v>39789134215</v>
      </c>
      <c r="I36">
        <v>56477.816405999904</v>
      </c>
      <c r="J36">
        <v>-5.0985864809285901E-2</v>
      </c>
      <c r="K36">
        <v>-1</v>
      </c>
      <c r="L36">
        <v>-1.31402057919426E-2</v>
      </c>
      <c r="M36">
        <v>-7.1878416035170797E-2</v>
      </c>
      <c r="N36">
        <v>0</v>
      </c>
      <c r="O36">
        <v>0</v>
      </c>
      <c r="P36">
        <v>-1.4802135293603799E-3</v>
      </c>
      <c r="Q36">
        <v>-3.32598225061415E-3</v>
      </c>
      <c r="R36">
        <v>57806.566405999904</v>
      </c>
      <c r="S36">
        <v>67566.828125</v>
      </c>
      <c r="T36">
        <v>67566.828125</v>
      </c>
      <c r="U36">
        <v>53569.765625</v>
      </c>
      <c r="V36">
        <v>53569.765625</v>
      </c>
      <c r="W36">
        <v>18058.904297000001</v>
      </c>
      <c r="X36">
        <v>-2.29861429697731E-2</v>
      </c>
      <c r="Y36">
        <v>5.4285299684844197E-2</v>
      </c>
      <c r="Z36">
        <v>56307.5624998571</v>
      </c>
      <c r="AA36">
        <v>60270.716666766697</v>
      </c>
      <c r="AB36">
        <v>60783.305390779897</v>
      </c>
      <c r="AC36">
        <v>54427.321211009898</v>
      </c>
      <c r="AD36">
        <v>-6.5755882559379406E-2</v>
      </c>
      <c r="AE36">
        <v>-8.4330511596527307E-3</v>
      </c>
      <c r="AF36">
        <v>0.116779294632715</v>
      </c>
      <c r="AG36">
        <v>-7.1008570130093901E-2</v>
      </c>
      <c r="AH36">
        <v>-2.7073164502682901E-3</v>
      </c>
      <c r="AI36">
        <v>0.120031953307412</v>
      </c>
      <c r="AJ36">
        <v>2021</v>
      </c>
      <c r="AK36">
        <v>12</v>
      </c>
    </row>
    <row r="37" spans="1:37" x14ac:dyDescent="0.35">
      <c r="A37">
        <v>0</v>
      </c>
      <c r="C37" t="str">
        <f t="shared" si="0"/>
        <v>Down</v>
      </c>
      <c r="D37" t="str">
        <f t="shared" si="1"/>
        <v>Down</v>
      </c>
      <c r="E37">
        <v>-0.237242613707522</v>
      </c>
      <c r="F37" s="1">
        <v>44532</v>
      </c>
      <c r="G37">
        <v>56477.816405999904</v>
      </c>
      <c r="H37">
        <v>32379968686</v>
      </c>
      <c r="I37">
        <v>57229.828125</v>
      </c>
      <c r="J37">
        <v>-1.31402057919426E-2</v>
      </c>
      <c r="K37">
        <v>0</v>
      </c>
      <c r="L37">
        <v>3.9365085152087897E-3</v>
      </c>
      <c r="M37">
        <v>-7.8583170197218999E-2</v>
      </c>
      <c r="N37">
        <v>0</v>
      </c>
      <c r="O37">
        <v>0</v>
      </c>
      <c r="P37">
        <v>2.9206829248325499E-3</v>
      </c>
      <c r="Q37">
        <v>-1.6738575751443501E-3</v>
      </c>
      <c r="R37">
        <v>57806.566405999904</v>
      </c>
      <c r="S37">
        <v>67566.828125</v>
      </c>
      <c r="T37">
        <v>67566.828125</v>
      </c>
      <c r="U37">
        <v>53569.765625</v>
      </c>
      <c r="V37">
        <v>53569.765625</v>
      </c>
      <c r="W37">
        <v>18058.904297000001</v>
      </c>
      <c r="X37">
        <v>-9.9770375038246203E-3</v>
      </c>
      <c r="Y37">
        <v>6.83232875353839E-2</v>
      </c>
      <c r="Z37">
        <v>56421.400111571398</v>
      </c>
      <c r="AA37">
        <v>60495.669531366701</v>
      </c>
      <c r="AB37">
        <v>60801.771015779901</v>
      </c>
      <c r="AC37">
        <v>54339.604218829903</v>
      </c>
      <c r="AD37">
        <v>-6.7348116838061897E-2</v>
      </c>
      <c r="AE37">
        <v>-5.0344172431061899E-3</v>
      </c>
      <c r="AF37">
        <v>0.11892185984510099</v>
      </c>
      <c r="AG37">
        <v>-7.3270140612769596E-2</v>
      </c>
      <c r="AH37">
        <v>2.5169233376781902E-4</v>
      </c>
      <c r="AI37">
        <v>0.121347403027665</v>
      </c>
      <c r="AJ37">
        <v>2021</v>
      </c>
      <c r="AK37">
        <v>12</v>
      </c>
    </row>
    <row r="38" spans="1:37" x14ac:dyDescent="0.35">
      <c r="A38">
        <v>0</v>
      </c>
      <c r="C38" t="str">
        <f t="shared" si="0"/>
        <v>Down</v>
      </c>
      <c r="D38" t="str">
        <f t="shared" si="1"/>
        <v>Up</v>
      </c>
      <c r="E38">
        <v>-0.236140366377107</v>
      </c>
      <c r="F38" s="1">
        <v>44531</v>
      </c>
      <c r="G38">
        <v>57229.828125</v>
      </c>
      <c r="H38">
        <v>36858195307</v>
      </c>
      <c r="I38">
        <v>57005.425780999904</v>
      </c>
      <c r="J38">
        <v>3.9365085152087897E-3</v>
      </c>
      <c r="K38">
        <v>0</v>
      </c>
      <c r="L38">
        <v>-1.38589899869376E-2</v>
      </c>
      <c r="M38">
        <v>-6.1587898467937302E-2</v>
      </c>
      <c r="N38">
        <v>0</v>
      </c>
      <c r="O38">
        <v>0</v>
      </c>
      <c r="P38">
        <v>-8.3944500951021203E-4</v>
      </c>
      <c r="Q38">
        <v>-1.97606611684932E-3</v>
      </c>
      <c r="R38">
        <v>57806.566405999904</v>
      </c>
      <c r="S38">
        <v>67566.828125</v>
      </c>
      <c r="T38">
        <v>67566.828125</v>
      </c>
      <c r="U38">
        <v>53569.765625</v>
      </c>
      <c r="V38">
        <v>53569.765625</v>
      </c>
      <c r="W38">
        <v>18058.904297000001</v>
      </c>
      <c r="X38">
        <v>-1.38589899869376E-2</v>
      </c>
      <c r="Y38">
        <v>6.4134313747989002E-2</v>
      </c>
      <c r="Z38">
        <v>56285.771205285702</v>
      </c>
      <c r="AA38">
        <v>60621.488802200001</v>
      </c>
      <c r="AB38">
        <v>60777.9956251599</v>
      </c>
      <c r="AC38">
        <v>54262.767421959899</v>
      </c>
      <c r="AD38">
        <v>-7.15211335548223E-2</v>
      </c>
      <c r="AE38">
        <v>-2.5750573270815402E-3</v>
      </c>
      <c r="AF38">
        <v>0.120068115076697</v>
      </c>
      <c r="AG38">
        <v>-7.3519545062005601E-2</v>
      </c>
      <c r="AH38">
        <v>3.22535608195877E-3</v>
      </c>
      <c r="AI38">
        <v>0.122508805808499</v>
      </c>
      <c r="AJ38">
        <v>2021</v>
      </c>
      <c r="AK38">
        <v>12</v>
      </c>
    </row>
    <row r="39" spans="1:37" x14ac:dyDescent="0.35">
      <c r="A39">
        <v>0</v>
      </c>
      <c r="C39" t="str">
        <f t="shared" si="0"/>
        <v>Down</v>
      </c>
      <c r="D39" t="str">
        <f t="shared" si="1"/>
        <v>Down</v>
      </c>
      <c r="E39">
        <v>-0.24457158410660801</v>
      </c>
      <c r="F39" s="1">
        <v>44530</v>
      </c>
      <c r="G39">
        <v>57005.425780999904</v>
      </c>
      <c r="H39">
        <v>36708594618</v>
      </c>
      <c r="I39">
        <v>57806.566405999904</v>
      </c>
      <c r="J39">
        <v>-1.38589899869376E-2</v>
      </c>
      <c r="K39">
        <v>0</v>
      </c>
      <c r="L39">
        <v>9.7488981178616603E-3</v>
      </c>
      <c r="M39">
        <v>-2.8965143046968098E-2</v>
      </c>
      <c r="N39">
        <v>1</v>
      </c>
      <c r="O39">
        <v>0</v>
      </c>
      <c r="P39">
        <v>4.3883900947351596E-3</v>
      </c>
      <c r="Q39">
        <v>-1.82103453631218E-3</v>
      </c>
      <c r="R39">
        <v>57806.566405999904</v>
      </c>
      <c r="S39">
        <v>67566.828125</v>
      </c>
      <c r="T39">
        <v>67566.828125</v>
      </c>
      <c r="U39">
        <v>53569.765625</v>
      </c>
      <c r="V39">
        <v>53569.765625</v>
      </c>
      <c r="W39">
        <v>18058.904297000001</v>
      </c>
      <c r="X39">
        <v>0</v>
      </c>
      <c r="Y39">
        <v>7.9089402978883894E-2</v>
      </c>
      <c r="Z39">
        <v>56366.292410714297</v>
      </c>
      <c r="AA39">
        <v>60765.273177199997</v>
      </c>
      <c r="AB39">
        <v>60787.582890799902</v>
      </c>
      <c r="AC39">
        <v>54185.929687589902</v>
      </c>
      <c r="AD39">
        <v>-7.2393005683652395E-2</v>
      </c>
      <c r="AE39">
        <v>-3.6701103315758902E-4</v>
      </c>
      <c r="AF39">
        <v>0.12183334753637901</v>
      </c>
      <c r="AG39">
        <v>-7.1314632034707406E-2</v>
      </c>
      <c r="AH39">
        <v>6.2312476340076603E-3</v>
      </c>
      <c r="AI39">
        <v>0.123824796751345</v>
      </c>
      <c r="AJ39">
        <v>2021</v>
      </c>
      <c r="AK39">
        <v>11</v>
      </c>
    </row>
    <row r="40" spans="1:37" x14ac:dyDescent="0.35">
      <c r="A40">
        <v>0</v>
      </c>
      <c r="C40" t="str">
        <f t="shared" si="0"/>
        <v>Down</v>
      </c>
      <c r="D40" t="str">
        <f t="shared" si="1"/>
        <v>Up</v>
      </c>
      <c r="E40">
        <v>-0.24625390393882801</v>
      </c>
      <c r="F40" s="1">
        <v>44529</v>
      </c>
      <c r="G40">
        <v>57806.566405999904</v>
      </c>
      <c r="H40">
        <v>32370840356</v>
      </c>
      <c r="I40">
        <v>57248.457030999904</v>
      </c>
      <c r="J40">
        <v>9.7488981178616603E-3</v>
      </c>
      <c r="K40">
        <v>0</v>
      </c>
      <c r="L40">
        <v>4.43925100398639E-2</v>
      </c>
      <c r="M40">
        <v>-3.00985824150144E-2</v>
      </c>
      <c r="N40">
        <v>0</v>
      </c>
      <c r="O40">
        <v>0</v>
      </c>
      <c r="P40">
        <v>-2.9423011501206299E-3</v>
      </c>
      <c r="Q40">
        <v>-2.32765933365587E-3</v>
      </c>
      <c r="R40">
        <v>57569.074219000002</v>
      </c>
      <c r="S40">
        <v>67566.828125</v>
      </c>
      <c r="T40">
        <v>67566.828125</v>
      </c>
      <c r="U40">
        <v>53569.765625</v>
      </c>
      <c r="V40">
        <v>53569.765625</v>
      </c>
      <c r="W40">
        <v>18058.904297000001</v>
      </c>
      <c r="X40">
        <v>-5.5692607940914596E-3</v>
      </c>
      <c r="Y40">
        <v>6.8671037908801497E-2</v>
      </c>
      <c r="Z40">
        <v>56149.538504571399</v>
      </c>
      <c r="AA40">
        <v>60901.348698033296</v>
      </c>
      <c r="AB40">
        <v>60726.883125179898</v>
      </c>
      <c r="AC40">
        <v>54096.918945409903</v>
      </c>
      <c r="AD40">
        <v>-7.8024712014553105E-2</v>
      </c>
      <c r="AE40">
        <v>2.8729545116582102E-3</v>
      </c>
      <c r="AF40">
        <v>0.12255714944616999</v>
      </c>
      <c r="AG40">
        <v>-6.9404230620331006E-2</v>
      </c>
      <c r="AH40">
        <v>9.2629874895025395E-3</v>
      </c>
      <c r="AI40">
        <v>0.125172899676048</v>
      </c>
      <c r="AJ40">
        <v>2021</v>
      </c>
      <c r="AK40">
        <v>11</v>
      </c>
    </row>
    <row r="41" spans="1:37" x14ac:dyDescent="0.35">
      <c r="A41">
        <v>0</v>
      </c>
      <c r="C41" t="str">
        <f t="shared" si="0"/>
        <v>Down</v>
      </c>
      <c r="D41" t="str">
        <f t="shared" si="1"/>
        <v>Up</v>
      </c>
      <c r="E41">
        <v>-0.227894545045074</v>
      </c>
      <c r="F41" s="1">
        <v>44528</v>
      </c>
      <c r="G41">
        <v>57248.457030999904</v>
      </c>
      <c r="H41">
        <v>28116886357</v>
      </c>
      <c r="I41">
        <v>54815.078125</v>
      </c>
      <c r="J41">
        <v>4.43925100398639E-2</v>
      </c>
      <c r="K41">
        <v>1</v>
      </c>
      <c r="L41">
        <v>2.3246554945143001E-2</v>
      </c>
      <c r="M41">
        <v>-6.2436862674990104E-4</v>
      </c>
      <c r="N41">
        <v>0</v>
      </c>
      <c r="O41">
        <v>0</v>
      </c>
      <c r="P41">
        <v>-1.15974746788423E-2</v>
      </c>
      <c r="Q41">
        <v>-2.9244384128708101E-3</v>
      </c>
      <c r="R41">
        <v>58730.476562999997</v>
      </c>
      <c r="S41">
        <v>67566.828125</v>
      </c>
      <c r="T41">
        <v>67566.828125</v>
      </c>
      <c r="U41">
        <v>53569.765625</v>
      </c>
      <c r="V41">
        <v>53569.765625</v>
      </c>
      <c r="W41">
        <v>17717.414063</v>
      </c>
      <c r="X41">
        <v>-6.6667234239108503E-2</v>
      </c>
      <c r="Y41">
        <v>2.3246554945143001E-2</v>
      </c>
      <c r="Z41">
        <v>56361.2555805714</v>
      </c>
      <c r="AA41">
        <v>61067.332291799998</v>
      </c>
      <c r="AB41">
        <v>60681.278437679903</v>
      </c>
      <c r="AC41">
        <v>54017.826132909897</v>
      </c>
      <c r="AD41">
        <v>-7.7063734972757605E-2</v>
      </c>
      <c r="AE41">
        <v>6.3619927605278502E-3</v>
      </c>
      <c r="AF41">
        <v>0.123356543233981</v>
      </c>
      <c r="AG41">
        <v>-6.5160139798516994E-2</v>
      </c>
      <c r="AH41">
        <v>1.2710690015816E-2</v>
      </c>
      <c r="AI41">
        <v>0.126453299611932</v>
      </c>
      <c r="AJ41">
        <v>2021</v>
      </c>
      <c r="AK41">
        <v>11</v>
      </c>
    </row>
    <row r="42" spans="1:37" x14ac:dyDescent="0.35">
      <c r="A42">
        <v>0</v>
      </c>
      <c r="C42" t="str">
        <f t="shared" si="0"/>
        <v>Down</v>
      </c>
      <c r="D42" t="str">
        <f t="shared" si="1"/>
        <v>Up</v>
      </c>
      <c r="E42">
        <v>-0.21750923288398999</v>
      </c>
      <c r="F42" s="1">
        <v>44527</v>
      </c>
      <c r="G42">
        <v>54815.078125</v>
      </c>
      <c r="H42">
        <v>30560857714</v>
      </c>
      <c r="I42">
        <v>53569.765625</v>
      </c>
      <c r="J42">
        <v>2.3246554945143001E-2</v>
      </c>
      <c r="K42">
        <v>1</v>
      </c>
      <c r="L42">
        <v>-6.4686770544719996E-2</v>
      </c>
      <c r="M42">
        <v>4.1656521282208599E-2</v>
      </c>
      <c r="N42">
        <v>0</v>
      </c>
      <c r="O42">
        <v>0</v>
      </c>
      <c r="P42">
        <v>-1.10406492287789E-2</v>
      </c>
      <c r="Q42">
        <v>-2.4797256098163401E-3</v>
      </c>
      <c r="R42">
        <v>59697.195312999997</v>
      </c>
      <c r="S42">
        <v>67566.828125</v>
      </c>
      <c r="T42">
        <v>67566.828125</v>
      </c>
      <c r="U42">
        <v>53569.765625</v>
      </c>
      <c r="V42">
        <v>53569.765625</v>
      </c>
      <c r="W42">
        <v>17108.402343999998</v>
      </c>
      <c r="X42">
        <v>-0.102641835280084</v>
      </c>
      <c r="Y42">
        <v>0</v>
      </c>
      <c r="Z42">
        <v>57058.700893142799</v>
      </c>
      <c r="AA42">
        <v>61260.900911600002</v>
      </c>
      <c r="AB42">
        <v>60664.333828299903</v>
      </c>
      <c r="AC42">
        <v>53936.851132909898</v>
      </c>
      <c r="AD42">
        <v>-6.8595139084242002E-2</v>
      </c>
      <c r="AE42">
        <v>9.8339014978485895E-3</v>
      </c>
      <c r="AF42">
        <v>0.124728873749271</v>
      </c>
      <c r="AG42">
        <v>-6.02527785556419E-2</v>
      </c>
      <c r="AH42">
        <v>1.64034394619086E-2</v>
      </c>
      <c r="AI42">
        <v>0.12738571206073299</v>
      </c>
      <c r="AJ42">
        <v>2021</v>
      </c>
      <c r="AK42">
        <v>11</v>
      </c>
    </row>
    <row r="43" spans="1:37" x14ac:dyDescent="0.35">
      <c r="A43">
        <v>0</v>
      </c>
      <c r="C43" t="str">
        <f t="shared" si="0"/>
        <v>Down</v>
      </c>
      <c r="D43" t="str">
        <f t="shared" si="1"/>
        <v>Down</v>
      </c>
      <c r="E43">
        <v>-0.18498337999973499</v>
      </c>
      <c r="F43" s="1">
        <v>44526</v>
      </c>
      <c r="G43">
        <v>53569.765625</v>
      </c>
      <c r="H43">
        <v>41810748221</v>
      </c>
      <c r="I43">
        <v>57274.679687999997</v>
      </c>
      <c r="J43">
        <v>-6.4686770544719996E-2</v>
      </c>
      <c r="K43">
        <v>-1</v>
      </c>
      <c r="L43">
        <v>1.76660693874078E-2</v>
      </c>
      <c r="M43">
        <v>4.45070826142894E-2</v>
      </c>
      <c r="N43">
        <v>0</v>
      </c>
      <c r="O43">
        <v>0</v>
      </c>
      <c r="P43">
        <v>1.15429767785134E-3</v>
      </c>
      <c r="Q43">
        <v>-1.36242638375336E-3</v>
      </c>
      <c r="R43">
        <v>59697.195312999997</v>
      </c>
      <c r="S43">
        <v>67566.828125</v>
      </c>
      <c r="T43">
        <v>67566.828125</v>
      </c>
      <c r="U43">
        <v>56280.425780999904</v>
      </c>
      <c r="V43">
        <v>56280.425780999904</v>
      </c>
      <c r="W43">
        <v>17108.402343999998</v>
      </c>
      <c r="X43">
        <v>-4.05800576107209E-2</v>
      </c>
      <c r="Y43">
        <v>1.76660693874078E-2</v>
      </c>
      <c r="Z43">
        <v>57708.674107428502</v>
      </c>
      <c r="AA43">
        <v>61424.654948066702</v>
      </c>
      <c r="AB43">
        <v>60669.058203299901</v>
      </c>
      <c r="AC43">
        <v>53849.165351659904</v>
      </c>
      <c r="AD43">
        <v>-6.0496568418331502E-2</v>
      </c>
      <c r="AE43">
        <v>1.2454400433162901E-2</v>
      </c>
      <c r="AF43">
        <v>0.126648069790922</v>
      </c>
      <c r="AG43">
        <v>-5.4211185354509903E-2</v>
      </c>
      <c r="AH43">
        <v>2.0517826951284401E-2</v>
      </c>
      <c r="AI43">
        <v>0.12782616833138599</v>
      </c>
      <c r="AJ43">
        <v>2021</v>
      </c>
      <c r="AK43">
        <v>11</v>
      </c>
    </row>
    <row r="44" spans="1:37" x14ac:dyDescent="0.35">
      <c r="A44">
        <v>0</v>
      </c>
      <c r="C44" t="str">
        <f t="shared" si="0"/>
        <v>Down</v>
      </c>
      <c r="D44" t="str">
        <f t="shared" si="1"/>
        <v>Up</v>
      </c>
      <c r="E44">
        <v>-0.17718440790738299</v>
      </c>
      <c r="F44" s="1">
        <v>44525</v>
      </c>
      <c r="G44">
        <v>57274.679687999997</v>
      </c>
      <c r="H44">
        <v>34284016248</v>
      </c>
      <c r="I44">
        <v>56280.425780999904</v>
      </c>
      <c r="J44">
        <v>1.76660693874078E-2</v>
      </c>
      <c r="K44">
        <v>0</v>
      </c>
      <c r="L44">
        <v>-2.2384387025190602E-2</v>
      </c>
      <c r="M44">
        <v>-3.9419524262708901E-2</v>
      </c>
      <c r="N44">
        <v>0</v>
      </c>
      <c r="O44">
        <v>0</v>
      </c>
      <c r="P44">
        <v>-9.4765465057456092E-3</v>
      </c>
      <c r="Q44">
        <v>-3.3662904521013699E-3</v>
      </c>
      <c r="R44">
        <v>59697.195312999997</v>
      </c>
      <c r="S44">
        <v>67566.828125</v>
      </c>
      <c r="T44">
        <v>67566.828125</v>
      </c>
      <c r="U44">
        <v>56280.425780999904</v>
      </c>
      <c r="V44">
        <v>56280.425780999904</v>
      </c>
      <c r="W44">
        <v>17108.402343999998</v>
      </c>
      <c r="X44">
        <v>-5.7235009351535603E-2</v>
      </c>
      <c r="Y44">
        <v>0</v>
      </c>
      <c r="Z44">
        <v>57661.167969000002</v>
      </c>
      <c r="AA44">
        <v>61527.625390766698</v>
      </c>
      <c r="AB44">
        <v>60630.793593919901</v>
      </c>
      <c r="AC44">
        <v>53723.372148529903</v>
      </c>
      <c r="AD44">
        <v>-6.2840998611770504E-2</v>
      </c>
      <c r="AE44">
        <v>1.47916882443167E-2</v>
      </c>
      <c r="AF44">
        <v>0.128573862159897</v>
      </c>
      <c r="AG44">
        <v>-4.6892536075722399E-2</v>
      </c>
      <c r="AH44">
        <v>2.5083283474504E-2</v>
      </c>
      <c r="AI44">
        <v>0.1275184331875</v>
      </c>
      <c r="AJ44">
        <v>2021</v>
      </c>
      <c r="AK44">
        <v>11</v>
      </c>
    </row>
    <row r="45" spans="1:37" x14ac:dyDescent="0.35">
      <c r="A45">
        <v>0</v>
      </c>
      <c r="C45" t="str">
        <f t="shared" si="0"/>
        <v>Down</v>
      </c>
      <c r="D45" t="str">
        <f t="shared" si="1"/>
        <v>Down</v>
      </c>
      <c r="E45">
        <v>-0.189207010005084</v>
      </c>
      <c r="F45" s="1">
        <v>44524</v>
      </c>
      <c r="G45">
        <v>56280.425780999904</v>
      </c>
      <c r="H45">
        <v>36635566789</v>
      </c>
      <c r="I45">
        <v>57569.074219000002</v>
      </c>
      <c r="J45">
        <v>-2.2384387025190602E-2</v>
      </c>
      <c r="K45">
        <v>-1</v>
      </c>
      <c r="L45">
        <v>2.273585574278E-2</v>
      </c>
      <c r="M45">
        <v>5.5003512429806899E-3</v>
      </c>
      <c r="N45">
        <v>0</v>
      </c>
      <c r="O45">
        <v>0</v>
      </c>
      <c r="P45">
        <v>-5.7877972993719898E-3</v>
      </c>
      <c r="Q45">
        <v>-1.4663834285933699E-3</v>
      </c>
      <c r="R45">
        <v>60368.011719000002</v>
      </c>
      <c r="S45">
        <v>67566.828125</v>
      </c>
      <c r="T45">
        <v>67566.828125</v>
      </c>
      <c r="U45">
        <v>56289.289062999997</v>
      </c>
      <c r="V45">
        <v>56289.289062999997</v>
      </c>
      <c r="W45">
        <v>17108.402343999998</v>
      </c>
      <c r="X45">
        <v>-4.6364579854450798E-2</v>
      </c>
      <c r="Y45">
        <v>2.273585574278E-2</v>
      </c>
      <c r="Z45">
        <v>58245.108817285698</v>
      </c>
      <c r="AA45">
        <v>61752.938672033299</v>
      </c>
      <c r="AB45">
        <v>60535.481328299902</v>
      </c>
      <c r="AC45">
        <v>53620.612734469898</v>
      </c>
      <c r="AD45">
        <v>-5.6804257905482901E-2</v>
      </c>
      <c r="AE45">
        <v>2.0111467143225498E-2</v>
      </c>
      <c r="AF45">
        <v>0.12895914912558901</v>
      </c>
      <c r="AG45">
        <v>-3.7175259292246798E-2</v>
      </c>
      <c r="AH45">
        <v>3.02642226072273E-2</v>
      </c>
      <c r="AI45">
        <v>0.126600514756391</v>
      </c>
      <c r="AJ45">
        <v>2021</v>
      </c>
      <c r="AK45">
        <v>11</v>
      </c>
    </row>
    <row r="46" spans="1:37" x14ac:dyDescent="0.35">
      <c r="A46">
        <v>0</v>
      </c>
      <c r="C46" t="str">
        <f t="shared" si="0"/>
        <v>Down</v>
      </c>
      <c r="D46" t="str">
        <f t="shared" si="1"/>
        <v>Up</v>
      </c>
      <c r="E46">
        <v>-0.18775109140622701</v>
      </c>
      <c r="F46" s="1">
        <v>44523</v>
      </c>
      <c r="G46">
        <v>57569.074219000002</v>
      </c>
      <c r="H46">
        <v>37485803899</v>
      </c>
      <c r="I46">
        <v>56289.289062999997</v>
      </c>
      <c r="J46">
        <v>2.273585574278E-2</v>
      </c>
      <c r="K46">
        <v>1</v>
      </c>
      <c r="L46">
        <v>-4.1565940596128899E-2</v>
      </c>
      <c r="M46">
        <v>-3.4828480169275901E-2</v>
      </c>
      <c r="N46">
        <v>0</v>
      </c>
      <c r="O46">
        <v>0</v>
      </c>
      <c r="P46">
        <v>-1.6670270019954699E-2</v>
      </c>
      <c r="Q46">
        <v>-2.4755098704200198E-3</v>
      </c>
      <c r="R46">
        <v>60368.011719000002</v>
      </c>
      <c r="S46">
        <v>67566.828125</v>
      </c>
      <c r="T46">
        <v>67566.828125</v>
      </c>
      <c r="U46">
        <v>56289.289062999997</v>
      </c>
      <c r="V46">
        <v>56289.289062999997</v>
      </c>
      <c r="W46">
        <v>17108.402343999998</v>
      </c>
      <c r="X46">
        <v>-6.7564303343061502E-2</v>
      </c>
      <c r="Y46">
        <v>0</v>
      </c>
      <c r="Z46">
        <v>58615.419085142799</v>
      </c>
      <c r="AA46">
        <v>61864.997395999999</v>
      </c>
      <c r="AB46">
        <v>60366.357890799904</v>
      </c>
      <c r="AC46">
        <v>53515.392031339899</v>
      </c>
      <c r="AD46">
        <v>-5.2526928758381899E-2</v>
      </c>
      <c r="AE46">
        <v>2.4825739990991001E-2</v>
      </c>
      <c r="AF46">
        <v>0.12801860547798799</v>
      </c>
      <c r="AG46">
        <v>-2.67320458401001E-2</v>
      </c>
      <c r="AH46">
        <v>3.6266915413696803E-2</v>
      </c>
      <c r="AI46">
        <v>0.12505578535923301</v>
      </c>
      <c r="AJ46">
        <v>2021</v>
      </c>
      <c r="AK46">
        <v>11</v>
      </c>
    </row>
    <row r="47" spans="1:37" x14ac:dyDescent="0.35">
      <c r="A47">
        <v>0</v>
      </c>
      <c r="C47" t="str">
        <f t="shared" si="0"/>
        <v>Down</v>
      </c>
      <c r="D47" t="str">
        <f t="shared" si="1"/>
        <v>Down</v>
      </c>
      <c r="E47">
        <v>-0.16073114659287999</v>
      </c>
      <c r="F47" s="1">
        <v>44522</v>
      </c>
      <c r="G47">
        <v>56289.289062999997</v>
      </c>
      <c r="H47">
        <v>35036121783</v>
      </c>
      <c r="I47">
        <v>58730.476562999997</v>
      </c>
      <c r="J47">
        <v>-4.1565940596128899E-2</v>
      </c>
      <c r="K47">
        <v>-1</v>
      </c>
      <c r="L47">
        <v>-1.6193704661188298E-2</v>
      </c>
      <c r="M47">
        <v>1.6274271758428601E-2</v>
      </c>
      <c r="N47">
        <v>0</v>
      </c>
      <c r="O47">
        <v>0</v>
      </c>
      <c r="P47">
        <v>-1.48978961239107E-2</v>
      </c>
      <c r="Q47">
        <v>-7.0478305297352005E-4</v>
      </c>
      <c r="R47">
        <v>63557.871094000002</v>
      </c>
      <c r="S47">
        <v>67566.828125</v>
      </c>
      <c r="T47">
        <v>67566.828125</v>
      </c>
      <c r="U47">
        <v>56942.136719000002</v>
      </c>
      <c r="V47">
        <v>56942.136719000002</v>
      </c>
      <c r="W47">
        <v>17108.402343999998</v>
      </c>
      <c r="X47">
        <v>-7.5952741146103703E-2</v>
      </c>
      <c r="Y47">
        <v>3.14062651499213E-2</v>
      </c>
      <c r="Z47">
        <v>59653.787946714299</v>
      </c>
      <c r="AA47">
        <v>62035.141666833297</v>
      </c>
      <c r="AB47">
        <v>60204.571172039898</v>
      </c>
      <c r="AC47">
        <v>53423.468593839898</v>
      </c>
      <c r="AD47">
        <v>-3.8387173078581902E-2</v>
      </c>
      <c r="AE47">
        <v>3.04058389447277E-2</v>
      </c>
      <c r="AF47">
        <v>0.126931155102532</v>
      </c>
      <c r="AG47">
        <v>-1.42695539198846E-2</v>
      </c>
      <c r="AH47">
        <v>4.32435272607367E-2</v>
      </c>
      <c r="AI47">
        <v>0.123018111051585</v>
      </c>
      <c r="AJ47">
        <v>2021</v>
      </c>
      <c r="AK47">
        <v>11</v>
      </c>
    </row>
    <row r="48" spans="1:37" x14ac:dyDescent="0.35">
      <c r="A48">
        <v>0</v>
      </c>
      <c r="C48" t="str">
        <f t="shared" si="0"/>
        <v>Down</v>
      </c>
      <c r="D48" t="str">
        <f t="shared" si="1"/>
        <v>Down</v>
      </c>
      <c r="E48">
        <v>-0.15552062498557701</v>
      </c>
      <c r="F48" s="1">
        <v>44521</v>
      </c>
      <c r="G48">
        <v>58730.476562999997</v>
      </c>
      <c r="H48">
        <v>26123447605</v>
      </c>
      <c r="I48">
        <v>59697.195312999997</v>
      </c>
      <c r="J48">
        <v>-1.6193704661188298E-2</v>
      </c>
      <c r="K48">
        <v>0</v>
      </c>
      <c r="L48">
        <v>2.7144333095587E-2</v>
      </c>
      <c r="M48">
        <v>-4.6241729802528803E-2</v>
      </c>
      <c r="N48">
        <v>0</v>
      </c>
      <c r="O48">
        <v>0</v>
      </c>
      <c r="P48">
        <v>-1.03745786312403E-2</v>
      </c>
      <c r="Q48">
        <v>-9.7831447307645094E-4</v>
      </c>
      <c r="R48">
        <v>65466.839844000002</v>
      </c>
      <c r="S48">
        <v>67566.828125</v>
      </c>
      <c r="T48">
        <v>67566.828125</v>
      </c>
      <c r="U48">
        <v>56942.136719000002</v>
      </c>
      <c r="V48">
        <v>56942.136719000002</v>
      </c>
      <c r="W48">
        <v>17108.402343999998</v>
      </c>
      <c r="X48">
        <v>-8.8130793310757197E-2</v>
      </c>
      <c r="Y48">
        <v>4.8383477557151403E-2</v>
      </c>
      <c r="Z48">
        <v>60616.125558285697</v>
      </c>
      <c r="AA48">
        <v>62100.534635566699</v>
      </c>
      <c r="AB48">
        <v>59984.191406399899</v>
      </c>
      <c r="AC48">
        <v>53314.097031339901</v>
      </c>
      <c r="AD48">
        <v>-2.3903322024394099E-2</v>
      </c>
      <c r="AE48">
        <v>3.5281683049260597E-2</v>
      </c>
      <c r="AF48">
        <v>0.12510939407149699</v>
      </c>
      <c r="AG48">
        <v>-2.7058974257193999E-3</v>
      </c>
      <c r="AH48">
        <v>5.0686599063132699E-2</v>
      </c>
      <c r="AI48">
        <v>0.120325881161007</v>
      </c>
      <c r="AJ48">
        <v>2021</v>
      </c>
      <c r="AK48">
        <v>11</v>
      </c>
    </row>
    <row r="49" spans="1:37" x14ac:dyDescent="0.35">
      <c r="A49">
        <v>0</v>
      </c>
      <c r="C49" t="str">
        <f t="shared" si="0"/>
        <v>Down</v>
      </c>
      <c r="D49" t="str">
        <f t="shared" si="1"/>
        <v>Up</v>
      </c>
      <c r="E49">
        <v>-0.157493843392849</v>
      </c>
      <c r="F49" s="1">
        <v>44520</v>
      </c>
      <c r="G49">
        <v>59697.195312999997</v>
      </c>
      <c r="H49">
        <v>30624264863</v>
      </c>
      <c r="I49">
        <v>58119.578125</v>
      </c>
      <c r="J49">
        <v>2.7144333095587E-2</v>
      </c>
      <c r="K49">
        <v>1</v>
      </c>
      <c r="L49">
        <v>2.0677857801691998E-2</v>
      </c>
      <c r="M49">
        <v>-2.4468806834915102E-2</v>
      </c>
      <c r="N49">
        <v>0</v>
      </c>
      <c r="O49">
        <v>0</v>
      </c>
      <c r="P49">
        <v>-1.35540732775056E-2</v>
      </c>
      <c r="Q49">
        <v>-3.7937693652106202E-3</v>
      </c>
      <c r="R49">
        <v>65466.839844000002</v>
      </c>
      <c r="S49">
        <v>67566.828125</v>
      </c>
      <c r="T49">
        <v>67566.828125</v>
      </c>
      <c r="U49">
        <v>56942.136719000002</v>
      </c>
      <c r="V49">
        <v>56942.136719000002</v>
      </c>
      <c r="W49">
        <v>17108.402343999998</v>
      </c>
      <c r="X49">
        <v>-0.11222875178499001</v>
      </c>
      <c r="Y49">
        <v>2.0677857801691998E-2</v>
      </c>
      <c r="Z49">
        <v>61297.887277000002</v>
      </c>
      <c r="AA49">
        <v>62184.300520966703</v>
      </c>
      <c r="AB49">
        <v>59752.586328259902</v>
      </c>
      <c r="AC49">
        <v>53161.4079688399</v>
      </c>
      <c r="AD49">
        <v>-1.4254614694392801E-2</v>
      </c>
      <c r="AE49">
        <v>4.0696383907933301E-2</v>
      </c>
      <c r="AF49">
        <v>0.123984270004348</v>
      </c>
      <c r="AG49">
        <v>8.9091985077943796E-3</v>
      </c>
      <c r="AH49">
        <v>5.8623913101415397E-2</v>
      </c>
      <c r="AI49">
        <v>0.11732785753007199</v>
      </c>
      <c r="AJ49">
        <v>2021</v>
      </c>
      <c r="AK49">
        <v>11</v>
      </c>
    </row>
    <row r="50" spans="1:37" x14ac:dyDescent="0.35">
      <c r="A50">
        <v>0</v>
      </c>
      <c r="C50" t="str">
        <f t="shared" si="0"/>
        <v>Down</v>
      </c>
      <c r="D50" t="str">
        <f t="shared" si="1"/>
        <v>Up</v>
      </c>
      <c r="E50">
        <v>-0.16800244180188101</v>
      </c>
      <c r="F50" s="1">
        <v>44519</v>
      </c>
      <c r="G50">
        <v>58119.578125</v>
      </c>
      <c r="H50">
        <v>38702407772</v>
      </c>
      <c r="I50">
        <v>56942.136719000002</v>
      </c>
      <c r="J50">
        <v>2.0677857801691998E-2</v>
      </c>
      <c r="K50">
        <v>1</v>
      </c>
      <c r="L50">
        <v>-5.6749839897770701E-2</v>
      </c>
      <c r="M50">
        <v>3.6746371307215301E-3</v>
      </c>
      <c r="N50">
        <v>0</v>
      </c>
      <c r="O50">
        <v>0</v>
      </c>
      <c r="P50">
        <v>-1.8254495302704399E-2</v>
      </c>
      <c r="Q50">
        <v>-3.5852254551977298E-3</v>
      </c>
      <c r="R50">
        <v>65466.839844000002</v>
      </c>
      <c r="S50">
        <v>67566.828125</v>
      </c>
      <c r="T50">
        <v>67566.828125</v>
      </c>
      <c r="U50">
        <v>56942.136719000002</v>
      </c>
      <c r="V50">
        <v>56942.136719000002</v>
      </c>
      <c r="W50">
        <v>17108.402343999998</v>
      </c>
      <c r="X50">
        <v>-0.13021406173435801</v>
      </c>
      <c r="Y50">
        <v>0</v>
      </c>
      <c r="Z50">
        <v>62160.2248885714</v>
      </c>
      <c r="AA50">
        <v>62446.742448066703</v>
      </c>
      <c r="AB50">
        <v>59466.012656379899</v>
      </c>
      <c r="AC50">
        <v>53036.148554779902</v>
      </c>
      <c r="AD50">
        <v>-4.5881906447492998E-3</v>
      </c>
      <c r="AE50">
        <v>5.0124931175572998E-2</v>
      </c>
      <c r="AF50">
        <v>0.121235502139803</v>
      </c>
      <c r="AG50">
        <v>2.0714371739084601E-2</v>
      </c>
      <c r="AH50">
        <v>6.66803680967296E-2</v>
      </c>
      <c r="AI50">
        <v>0.11380702308205499</v>
      </c>
      <c r="AJ50">
        <v>2021</v>
      </c>
      <c r="AK50">
        <v>11</v>
      </c>
    </row>
    <row r="51" spans="1:37" x14ac:dyDescent="0.35">
      <c r="A51">
        <v>0</v>
      </c>
      <c r="C51" t="str">
        <f t="shared" si="0"/>
        <v>Down</v>
      </c>
      <c r="D51" t="str">
        <f t="shared" si="1"/>
        <v>Down</v>
      </c>
      <c r="E51">
        <v>-0.13839949463773801</v>
      </c>
      <c r="F51" s="1">
        <v>44518</v>
      </c>
      <c r="G51">
        <v>56942.136719000002</v>
      </c>
      <c r="H51">
        <v>41388338699</v>
      </c>
      <c r="I51">
        <v>60368.011719000002</v>
      </c>
      <c r="J51">
        <v>-5.6749839897770701E-2</v>
      </c>
      <c r="K51">
        <v>-1</v>
      </c>
      <c r="L51">
        <v>3.43685741942471E-3</v>
      </c>
      <c r="M51">
        <v>2.2929602259978501E-2</v>
      </c>
      <c r="N51">
        <v>0</v>
      </c>
      <c r="O51">
        <v>0</v>
      </c>
      <c r="P51">
        <v>-1.02468760931421E-2</v>
      </c>
      <c r="Q51">
        <v>-4.91965200760542E-4</v>
      </c>
      <c r="R51">
        <v>65466.839844000002</v>
      </c>
      <c r="S51">
        <v>67566.828125</v>
      </c>
      <c r="T51">
        <v>67566.828125</v>
      </c>
      <c r="U51">
        <v>60161.246094000002</v>
      </c>
      <c r="V51">
        <v>58482.386719000002</v>
      </c>
      <c r="W51">
        <v>17108.402343999998</v>
      </c>
      <c r="X51">
        <v>-7.7884133969959801E-2</v>
      </c>
      <c r="Y51">
        <v>3.43685741942471E-3</v>
      </c>
      <c r="Z51">
        <v>63304.199777000002</v>
      </c>
      <c r="AA51">
        <v>62690.737630366697</v>
      </c>
      <c r="AB51">
        <v>59158.457187619897</v>
      </c>
      <c r="AC51">
        <v>52922.577500089901</v>
      </c>
      <c r="AD51">
        <v>9.7855308426955702E-3</v>
      </c>
      <c r="AE51">
        <v>5.9708799226190601E-2</v>
      </c>
      <c r="AF51">
        <v>0.117830233939746</v>
      </c>
      <c r="AG51">
        <v>3.0040296506427599E-2</v>
      </c>
      <c r="AH51">
        <v>7.4111743180195297E-2</v>
      </c>
      <c r="AI51">
        <v>0.11005281313483101</v>
      </c>
      <c r="AJ51">
        <v>2021</v>
      </c>
      <c r="AK51">
        <v>11</v>
      </c>
    </row>
    <row r="52" spans="1:37" x14ac:dyDescent="0.35">
      <c r="A52">
        <v>0</v>
      </c>
      <c r="C52" t="str">
        <f t="shared" si="0"/>
        <v>Down</v>
      </c>
      <c r="D52" t="str">
        <f t="shared" si="1"/>
        <v>Up</v>
      </c>
      <c r="E52">
        <v>-0.147185931053812</v>
      </c>
      <c r="F52" s="1">
        <v>44517</v>
      </c>
      <c r="G52">
        <v>60368.011719000002</v>
      </c>
      <c r="H52">
        <v>39178392930</v>
      </c>
      <c r="I52">
        <v>60161.246094000002</v>
      </c>
      <c r="J52">
        <v>3.43685741942471E-3</v>
      </c>
      <c r="K52">
        <v>0</v>
      </c>
      <c r="L52">
        <v>-5.3441453301299201E-2</v>
      </c>
      <c r="M52">
        <v>-4.4139969356674101E-2</v>
      </c>
      <c r="N52">
        <v>0</v>
      </c>
      <c r="O52">
        <v>0</v>
      </c>
      <c r="P52">
        <v>-1.4954122498440799E-2</v>
      </c>
      <c r="Q52">
        <v>-3.5067378524653302E-4</v>
      </c>
      <c r="R52">
        <v>65466.839844000002</v>
      </c>
      <c r="S52">
        <v>67566.828125</v>
      </c>
      <c r="T52">
        <v>67566.828125</v>
      </c>
      <c r="U52">
        <v>60161.246094000002</v>
      </c>
      <c r="V52">
        <v>58482.386719000002</v>
      </c>
      <c r="W52">
        <v>17108.402343999998</v>
      </c>
      <c r="X52">
        <v>-8.1042460009412703E-2</v>
      </c>
      <c r="Y52">
        <v>0</v>
      </c>
      <c r="Z52">
        <v>63965.231027000002</v>
      </c>
      <c r="AA52">
        <v>62746.006510566702</v>
      </c>
      <c r="AB52">
        <v>58771.787812619899</v>
      </c>
      <c r="AC52">
        <v>52782.551406339902</v>
      </c>
      <c r="AD52">
        <v>1.9431109392244201E-2</v>
      </c>
      <c r="AE52">
        <v>6.7621197956707596E-2</v>
      </c>
      <c r="AF52">
        <v>0.11347000564964201</v>
      </c>
      <c r="AG52">
        <v>3.5939603304093501E-2</v>
      </c>
      <c r="AH52">
        <v>8.0438990984471895E-2</v>
      </c>
      <c r="AI52">
        <v>0.106316096335136</v>
      </c>
      <c r="AJ52">
        <v>2021</v>
      </c>
      <c r="AK52">
        <v>11</v>
      </c>
    </row>
    <row r="53" spans="1:37" x14ac:dyDescent="0.35">
      <c r="A53">
        <v>0</v>
      </c>
      <c r="C53" t="str">
        <f t="shared" si="0"/>
        <v>Down</v>
      </c>
      <c r="D53" t="str">
        <f t="shared" si="1"/>
        <v>Down</v>
      </c>
      <c r="E53">
        <v>-8.4389837872265602E-2</v>
      </c>
      <c r="F53" s="1">
        <v>44516</v>
      </c>
      <c r="G53">
        <v>60161.246094000002</v>
      </c>
      <c r="H53">
        <v>46844335592</v>
      </c>
      <c r="I53">
        <v>63557.871094000002</v>
      </c>
      <c r="J53">
        <v>-5.3441453301299201E-2</v>
      </c>
      <c r="K53">
        <v>-1</v>
      </c>
      <c r="L53">
        <v>-2.9159323323820902E-2</v>
      </c>
      <c r="M53">
        <v>-1.04970892360387E-2</v>
      </c>
      <c r="N53">
        <v>0</v>
      </c>
      <c r="O53">
        <v>0</v>
      </c>
      <c r="P53">
        <v>-8.5776429370720102E-3</v>
      </c>
      <c r="Q53">
        <v>1.7927892435985399E-3</v>
      </c>
      <c r="R53">
        <v>66971.828125</v>
      </c>
      <c r="S53">
        <v>67566.828125</v>
      </c>
      <c r="T53">
        <v>67566.828125</v>
      </c>
      <c r="U53">
        <v>63557.871094000002</v>
      </c>
      <c r="V53">
        <v>58482.386719000002</v>
      </c>
      <c r="W53">
        <v>16716.111327999999</v>
      </c>
      <c r="X53">
        <v>-5.0976016730915397E-2</v>
      </c>
      <c r="Y53">
        <v>0</v>
      </c>
      <c r="Z53">
        <v>64938.171317142798</v>
      </c>
      <c r="AA53">
        <v>62792.418880366698</v>
      </c>
      <c r="AB53">
        <v>58413.277500119897</v>
      </c>
      <c r="AC53">
        <v>52618.9201172799</v>
      </c>
      <c r="AD53">
        <v>3.41721576431748E-2</v>
      </c>
      <c r="AE53">
        <v>7.4968253240674507E-2</v>
      </c>
      <c r="AF53">
        <v>0.110119275916821</v>
      </c>
      <c r="AG53">
        <v>3.92693645078784E-2</v>
      </c>
      <c r="AH53">
        <v>8.5872040773863095E-2</v>
      </c>
      <c r="AI53">
        <v>0.102999270803652</v>
      </c>
      <c r="AJ53">
        <v>2021</v>
      </c>
      <c r="AK53">
        <v>11</v>
      </c>
    </row>
    <row r="54" spans="1:37" x14ac:dyDescent="0.35">
      <c r="A54">
        <v>0</v>
      </c>
      <c r="C54" t="str">
        <f t="shared" si="0"/>
        <v>Down</v>
      </c>
      <c r="D54" t="str">
        <f t="shared" si="1"/>
        <v>Down</v>
      </c>
      <c r="E54">
        <v>-7.64750572486292E-2</v>
      </c>
      <c r="F54" s="1">
        <v>44515</v>
      </c>
      <c r="G54">
        <v>63557.871094000002</v>
      </c>
      <c r="H54">
        <v>30558763548</v>
      </c>
      <c r="I54">
        <v>65466.839844000002</v>
      </c>
      <c r="J54">
        <v>-2.9159323323820902E-2</v>
      </c>
      <c r="K54">
        <v>-1</v>
      </c>
      <c r="L54">
        <v>1.5469517787504199E-2</v>
      </c>
      <c r="M54">
        <v>-6.9366119643617094E-2</v>
      </c>
      <c r="N54">
        <v>0</v>
      </c>
      <c r="O54">
        <v>0</v>
      </c>
      <c r="P54">
        <v>5.1524814213776597E-3</v>
      </c>
      <c r="Q54">
        <v>2.3849839656142199E-3</v>
      </c>
      <c r="R54">
        <v>67566.828125</v>
      </c>
      <c r="S54">
        <v>67566.828125</v>
      </c>
      <c r="T54">
        <v>67566.828125</v>
      </c>
      <c r="U54">
        <v>64155.941405999904</v>
      </c>
      <c r="V54">
        <v>58482.386719000002</v>
      </c>
      <c r="W54">
        <v>15955.587890999999</v>
      </c>
      <c r="X54">
        <v>-3.1080166692374098E-2</v>
      </c>
      <c r="Y54">
        <v>2.0433001359986599E-2</v>
      </c>
      <c r="Z54">
        <v>65510.879464428501</v>
      </c>
      <c r="AA54">
        <v>62703.562500166699</v>
      </c>
      <c r="AB54">
        <v>58006.290859499903</v>
      </c>
      <c r="AC54">
        <v>52428.899414149899</v>
      </c>
      <c r="AD54">
        <v>4.4771251462058598E-2</v>
      </c>
      <c r="AE54">
        <v>8.0978658884504104E-2</v>
      </c>
      <c r="AF54">
        <v>0.10638009776426199</v>
      </c>
      <c r="AG54">
        <v>3.9029704932230902E-2</v>
      </c>
      <c r="AH54">
        <v>9.0443315723149606E-2</v>
      </c>
      <c r="AI54">
        <v>9.9833386181680195E-2</v>
      </c>
      <c r="AJ54">
        <v>2021</v>
      </c>
      <c r="AK54">
        <v>11</v>
      </c>
    </row>
    <row r="55" spans="1:37" x14ac:dyDescent="0.35">
      <c r="A55">
        <v>0</v>
      </c>
      <c r="C55" t="str">
        <f t="shared" si="0"/>
        <v>Down</v>
      </c>
      <c r="D55" t="str">
        <f t="shared" si="1"/>
        <v>Up</v>
      </c>
      <c r="E55">
        <v>-9.0459999944755495E-2</v>
      </c>
      <c r="F55" s="1">
        <v>44514</v>
      </c>
      <c r="G55">
        <v>65466.839844000002</v>
      </c>
      <c r="H55">
        <v>25122092191</v>
      </c>
      <c r="I55">
        <v>64469.527344000002</v>
      </c>
      <c r="J55">
        <v>1.5469517787504199E-2</v>
      </c>
      <c r="K55">
        <v>0</v>
      </c>
      <c r="L55">
        <v>4.8878705717299497E-3</v>
      </c>
      <c r="M55">
        <v>-5.2083709363779498E-2</v>
      </c>
      <c r="N55">
        <v>0</v>
      </c>
      <c r="O55">
        <v>0</v>
      </c>
      <c r="P55">
        <v>7.1207247215437598E-3</v>
      </c>
      <c r="Q55">
        <v>4.3538136195289297E-3</v>
      </c>
      <c r="R55">
        <v>67566.828125</v>
      </c>
      <c r="S55">
        <v>67566.828125</v>
      </c>
      <c r="T55">
        <v>67566.828125</v>
      </c>
      <c r="U55">
        <v>63326.988280999904</v>
      </c>
      <c r="V55">
        <v>58482.386719000002</v>
      </c>
      <c r="W55">
        <v>15955.587890999999</v>
      </c>
      <c r="X55">
        <v>-4.5840553226354198E-2</v>
      </c>
      <c r="Y55">
        <v>1.8041897996636799E-2</v>
      </c>
      <c r="Z55">
        <v>65205.186384000001</v>
      </c>
      <c r="AA55">
        <v>62574.466145999999</v>
      </c>
      <c r="AB55">
        <v>57551.285937619898</v>
      </c>
      <c r="AC55">
        <v>52202.396015710001</v>
      </c>
      <c r="AD55">
        <v>4.2041433191965398E-2</v>
      </c>
      <c r="AE55">
        <v>8.7281806592901495E-2</v>
      </c>
      <c r="AF55">
        <v>0.102464452403683</v>
      </c>
      <c r="AG55">
        <v>3.6570463451349601E-2</v>
      </c>
      <c r="AH55">
        <v>9.4827304226446099E-2</v>
      </c>
      <c r="AI55">
        <v>9.6619274362587396E-2</v>
      </c>
      <c r="AJ55">
        <v>2021</v>
      </c>
      <c r="AK55">
        <v>11</v>
      </c>
    </row>
    <row r="56" spans="1:37" x14ac:dyDescent="0.35">
      <c r="A56">
        <v>0</v>
      </c>
      <c r="C56" t="str">
        <f t="shared" si="0"/>
        <v>Down</v>
      </c>
      <c r="D56" t="str">
        <f t="shared" si="1"/>
        <v>Up</v>
      </c>
      <c r="E56">
        <v>-0.12883595839895101</v>
      </c>
      <c r="F56" s="1">
        <v>44513</v>
      </c>
      <c r="G56">
        <v>64469.527344000002</v>
      </c>
      <c r="H56">
        <v>30474228777</v>
      </c>
      <c r="I56">
        <v>64155.941405999904</v>
      </c>
      <c r="J56">
        <v>4.8878705717299497E-3</v>
      </c>
      <c r="K56">
        <v>0</v>
      </c>
      <c r="L56">
        <v>-1.2225096374699301E-2</v>
      </c>
      <c r="M56">
        <v>-2.2442167596171299E-2</v>
      </c>
      <c r="N56">
        <v>0</v>
      </c>
      <c r="O56">
        <v>1</v>
      </c>
      <c r="P56">
        <v>7.3615173762005002E-3</v>
      </c>
      <c r="Q56">
        <v>4.1446751368608399E-3</v>
      </c>
      <c r="R56">
        <v>67566.828125</v>
      </c>
      <c r="S56">
        <v>67566.828125</v>
      </c>
      <c r="T56">
        <v>67566.828125</v>
      </c>
      <c r="U56">
        <v>61527.480469000002</v>
      </c>
      <c r="V56">
        <v>57321.523437999997</v>
      </c>
      <c r="W56">
        <v>15955.587890999999</v>
      </c>
      <c r="X56">
        <v>-5.0481675900040698E-2</v>
      </c>
      <c r="Y56">
        <v>4.2720113304888202E-2</v>
      </c>
      <c r="Z56">
        <v>64784.893973285703</v>
      </c>
      <c r="AA56">
        <v>62336.199349133298</v>
      </c>
      <c r="AB56">
        <v>57118.690390739903</v>
      </c>
      <c r="AC56">
        <v>51966.396289149998</v>
      </c>
      <c r="AD56">
        <v>3.92820648310249E-2</v>
      </c>
      <c r="AE56">
        <v>9.1345038247573396E-2</v>
      </c>
      <c r="AF56">
        <v>9.9146649941275103E-2</v>
      </c>
      <c r="AG56">
        <v>3.4280519207067497E-2</v>
      </c>
      <c r="AH56">
        <v>9.8404390374102202E-2</v>
      </c>
      <c r="AI56">
        <v>9.3449145486232496E-2</v>
      </c>
      <c r="AJ56">
        <v>2021</v>
      </c>
      <c r="AK56">
        <v>11</v>
      </c>
    </row>
    <row r="57" spans="1:37" x14ac:dyDescent="0.35">
      <c r="A57">
        <v>0</v>
      </c>
      <c r="C57" t="str">
        <f t="shared" si="0"/>
        <v>Down</v>
      </c>
      <c r="D57" t="str">
        <f t="shared" si="1"/>
        <v>Down</v>
      </c>
      <c r="E57">
        <v>-0.13459767569763401</v>
      </c>
      <c r="F57" s="1">
        <v>44512</v>
      </c>
      <c r="G57">
        <v>64155.941405999904</v>
      </c>
      <c r="H57">
        <v>36084893887</v>
      </c>
      <c r="I57">
        <v>64949.960937999997</v>
      </c>
      <c r="J57">
        <v>-1.2225096374699301E-2</v>
      </c>
      <c r="K57">
        <v>0</v>
      </c>
      <c r="L57">
        <v>-6.9650543083471799E-4</v>
      </c>
      <c r="M57">
        <v>-5.7681719165821902E-3</v>
      </c>
      <c r="N57">
        <v>0</v>
      </c>
      <c r="O57">
        <v>1</v>
      </c>
      <c r="P57">
        <v>8.3488225879825798E-3</v>
      </c>
      <c r="Q57">
        <v>5.3611322937870704E-3</v>
      </c>
      <c r="R57">
        <v>67566.828125</v>
      </c>
      <c r="S57">
        <v>67566.828125</v>
      </c>
      <c r="T57">
        <v>67566.828125</v>
      </c>
      <c r="U57">
        <v>61125.675780999904</v>
      </c>
      <c r="V57">
        <v>57321.523437999997</v>
      </c>
      <c r="W57">
        <v>15955.587890999999</v>
      </c>
      <c r="X57">
        <v>-3.8730058219674603E-2</v>
      </c>
      <c r="Y57">
        <v>6.2564300650050697E-2</v>
      </c>
      <c r="Z57">
        <v>64351.998884000001</v>
      </c>
      <c r="AA57">
        <v>62111.037890799998</v>
      </c>
      <c r="AB57">
        <v>56733.473515739897</v>
      </c>
      <c r="AC57">
        <v>51722.311914149999</v>
      </c>
      <c r="AD57">
        <v>3.6079915411168902E-2</v>
      </c>
      <c r="AE57">
        <v>9.4786446903663904E-2</v>
      </c>
      <c r="AF57">
        <v>9.6885877992220898E-2</v>
      </c>
      <c r="AG57">
        <v>3.0880570659334399E-2</v>
      </c>
      <c r="AH57">
        <v>0.10127401795534</v>
      </c>
      <c r="AI57">
        <v>9.0452089774947897E-2</v>
      </c>
      <c r="AJ57">
        <v>2021</v>
      </c>
      <c r="AK57">
        <v>11</v>
      </c>
    </row>
    <row r="58" spans="1:37" x14ac:dyDescent="0.35">
      <c r="A58">
        <v>0</v>
      </c>
      <c r="C58" t="str">
        <f t="shared" si="0"/>
        <v>Down</v>
      </c>
      <c r="D58" t="str">
        <f t="shared" si="1"/>
        <v>Down</v>
      </c>
      <c r="E58">
        <v>-0.111372804234598</v>
      </c>
      <c r="F58" s="1">
        <v>44511</v>
      </c>
      <c r="G58">
        <v>64949.960937999997</v>
      </c>
      <c r="H58">
        <v>35880633236</v>
      </c>
      <c r="I58">
        <v>64995.230469000002</v>
      </c>
      <c r="J58">
        <v>-6.9650543083471799E-4</v>
      </c>
      <c r="K58">
        <v>0</v>
      </c>
      <c r="L58">
        <v>-2.95138674176663E-2</v>
      </c>
      <c r="M58">
        <v>-1.2320554473679701E-2</v>
      </c>
      <c r="N58">
        <v>0</v>
      </c>
      <c r="O58">
        <v>0</v>
      </c>
      <c r="P58">
        <v>5.0049256548501302E-3</v>
      </c>
      <c r="Q58">
        <v>4.5471824796377699E-3</v>
      </c>
      <c r="R58">
        <v>67566.828125</v>
      </c>
      <c r="S58">
        <v>67566.828125</v>
      </c>
      <c r="T58">
        <v>67566.828125</v>
      </c>
      <c r="U58">
        <v>61125.675780999904</v>
      </c>
      <c r="V58">
        <v>56041.058594000002</v>
      </c>
      <c r="W58">
        <v>15701.339844</v>
      </c>
      <c r="X58">
        <v>-3.8060061828601499E-2</v>
      </c>
      <c r="Y58">
        <v>6.33048982863402E-2</v>
      </c>
      <c r="Z58">
        <v>63852.323102714297</v>
      </c>
      <c r="AA58">
        <v>61814.0744793333</v>
      </c>
      <c r="AB58">
        <v>56305.964453239903</v>
      </c>
      <c r="AC58">
        <v>51454.342109459903</v>
      </c>
      <c r="AD58">
        <v>3.2973859764937198E-2</v>
      </c>
      <c r="AE58">
        <v>9.7824627987106602E-2</v>
      </c>
      <c r="AF58">
        <v>9.4289852806959895E-2</v>
      </c>
      <c r="AG58">
        <v>2.82271707413486E-2</v>
      </c>
      <c r="AH58">
        <v>0.103531555579654</v>
      </c>
      <c r="AI58">
        <v>8.7620574101108795E-2</v>
      </c>
      <c r="AJ58">
        <v>2021</v>
      </c>
      <c r="AK58">
        <v>11</v>
      </c>
    </row>
    <row r="59" spans="1:37" x14ac:dyDescent="0.35">
      <c r="A59">
        <v>0</v>
      </c>
      <c r="C59" t="str">
        <f t="shared" si="0"/>
        <v>Down</v>
      </c>
      <c r="D59" t="str">
        <f t="shared" si="1"/>
        <v>Down</v>
      </c>
      <c r="E59">
        <v>-0.112857608787891</v>
      </c>
      <c r="F59" s="1">
        <v>44510</v>
      </c>
      <c r="G59">
        <v>64995.230469000002</v>
      </c>
      <c r="H59">
        <v>48730828378</v>
      </c>
      <c r="I59">
        <v>66971.828125</v>
      </c>
      <c r="J59">
        <v>-2.95138674176663E-2</v>
      </c>
      <c r="K59">
        <v>-1</v>
      </c>
      <c r="L59">
        <v>-8.8060963717171599E-3</v>
      </c>
      <c r="M59">
        <v>-5.0558878125178701E-3</v>
      </c>
      <c r="N59">
        <v>0</v>
      </c>
      <c r="O59">
        <v>0</v>
      </c>
      <c r="P59">
        <v>8.6419690585102394E-3</v>
      </c>
      <c r="Q59">
        <v>7.1822060820593602E-3</v>
      </c>
      <c r="R59">
        <v>67566.828125</v>
      </c>
      <c r="S59">
        <v>67566.828125</v>
      </c>
      <c r="T59">
        <v>67566.828125</v>
      </c>
      <c r="U59">
        <v>61125.675780999904</v>
      </c>
      <c r="V59">
        <v>56041.058594000002</v>
      </c>
      <c r="W59">
        <v>15290.902344</v>
      </c>
      <c r="X59">
        <v>-8.8060963717171599E-3</v>
      </c>
      <c r="Y59">
        <v>9.5641516748960001E-2</v>
      </c>
      <c r="Z59">
        <v>63563.011160714297</v>
      </c>
      <c r="AA59">
        <v>61563.726432466698</v>
      </c>
      <c r="AB59">
        <v>55819.933359479903</v>
      </c>
      <c r="AC59">
        <v>51196.409257899999</v>
      </c>
      <c r="AD59">
        <v>3.2475044057652003E-2</v>
      </c>
      <c r="AE59">
        <v>0.102898601400986</v>
      </c>
      <c r="AF59">
        <v>9.0309538668798095E-2</v>
      </c>
      <c r="AG59">
        <v>2.7241644162667299E-2</v>
      </c>
      <c r="AH59">
        <v>0.105395159084766</v>
      </c>
      <c r="AI59">
        <v>8.5100439751618101E-2</v>
      </c>
      <c r="AJ59">
        <v>2021</v>
      </c>
      <c r="AK59">
        <v>11</v>
      </c>
    </row>
    <row r="60" spans="1:37" x14ac:dyDescent="0.35">
      <c r="A60">
        <v>0</v>
      </c>
      <c r="C60" t="str">
        <f t="shared" si="0"/>
        <v>Down</v>
      </c>
      <c r="D60" t="str">
        <f t="shared" si="1"/>
        <v>Down</v>
      </c>
      <c r="E60">
        <v>-0.107325272914813</v>
      </c>
      <c r="F60" s="1">
        <v>44509</v>
      </c>
      <c r="G60">
        <v>66971.828125</v>
      </c>
      <c r="H60">
        <v>42357991721</v>
      </c>
      <c r="I60">
        <v>67566.828125</v>
      </c>
      <c r="J60">
        <v>-8.8060963717171599E-3</v>
      </c>
      <c r="K60">
        <v>0</v>
      </c>
      <c r="L60">
        <v>6.6951547185326796E-2</v>
      </c>
      <c r="M60">
        <v>-3.2569268279922597E-2</v>
      </c>
      <c r="N60">
        <v>1</v>
      </c>
      <c r="O60">
        <v>0</v>
      </c>
      <c r="P60">
        <v>1.5103344893348599E-2</v>
      </c>
      <c r="Q60">
        <v>7.3564952265889301E-3</v>
      </c>
      <c r="R60">
        <v>67566.828125</v>
      </c>
      <c r="S60">
        <v>67566.828125</v>
      </c>
      <c r="T60">
        <v>67566.828125</v>
      </c>
      <c r="U60">
        <v>61125.675780999904</v>
      </c>
      <c r="V60">
        <v>54771.578125</v>
      </c>
      <c r="W60">
        <v>15290.902344</v>
      </c>
      <c r="X60">
        <v>0</v>
      </c>
      <c r="Y60">
        <v>0.105375560461323</v>
      </c>
      <c r="Z60">
        <v>63027.950334857102</v>
      </c>
      <c r="AA60">
        <v>61157.051432466702</v>
      </c>
      <c r="AB60">
        <v>55337.372812599897</v>
      </c>
      <c r="AC60">
        <v>50926.439921960002</v>
      </c>
      <c r="AD60">
        <v>3.0591711970555099E-2</v>
      </c>
      <c r="AE60">
        <v>0.105167237331181</v>
      </c>
      <c r="AF60">
        <v>8.66138080219091E-2</v>
      </c>
      <c r="AG60">
        <v>2.7539694022055399E-2</v>
      </c>
      <c r="AH60">
        <v>0.10662599253489299</v>
      </c>
      <c r="AI60">
        <v>8.3223307347907394E-2</v>
      </c>
      <c r="AJ60">
        <v>2021</v>
      </c>
      <c r="AK60">
        <v>11</v>
      </c>
    </row>
    <row r="61" spans="1:37" x14ac:dyDescent="0.35">
      <c r="A61">
        <v>0</v>
      </c>
      <c r="C61" t="str">
        <f t="shared" si="0"/>
        <v>Down</v>
      </c>
      <c r="D61" t="str">
        <f t="shared" si="1"/>
        <v>Up</v>
      </c>
      <c r="E61">
        <v>-0.122264495073949</v>
      </c>
      <c r="F61" s="1">
        <v>44508</v>
      </c>
      <c r="G61">
        <v>67566.828125</v>
      </c>
      <c r="H61">
        <v>41125608330</v>
      </c>
      <c r="I61">
        <v>63326.988280999904</v>
      </c>
      <c r="J61">
        <v>6.6951547185326796E-2</v>
      </c>
      <c r="K61">
        <v>1</v>
      </c>
      <c r="L61">
        <v>2.9247220888666801E-2</v>
      </c>
      <c r="M61">
        <v>-2.1486730611568101E-2</v>
      </c>
      <c r="N61">
        <v>0</v>
      </c>
      <c r="O61">
        <v>0</v>
      </c>
      <c r="P61">
        <v>4.80601704745332E-3</v>
      </c>
      <c r="Q61">
        <v>5.7426603154235598E-3</v>
      </c>
      <c r="R61">
        <v>63326.988280999904</v>
      </c>
      <c r="S61">
        <v>65992.835938000004</v>
      </c>
      <c r="T61">
        <v>65992.835938000004</v>
      </c>
      <c r="U61">
        <v>61004.40625</v>
      </c>
      <c r="V61">
        <v>54771.578125</v>
      </c>
      <c r="W61">
        <v>15290.902344</v>
      </c>
      <c r="X61">
        <v>0</v>
      </c>
      <c r="Y61">
        <v>3.8072365158049397E-2</v>
      </c>
      <c r="Z61">
        <v>62090.461495571399</v>
      </c>
      <c r="AA61">
        <v>60737.0979168333</v>
      </c>
      <c r="AB61">
        <v>54931.240625099897</v>
      </c>
      <c r="AC61">
        <v>50667.033593840002</v>
      </c>
      <c r="AD61">
        <v>2.2282322092359599E-2</v>
      </c>
      <c r="AE61">
        <v>0.105693176153763</v>
      </c>
      <c r="AF61">
        <v>8.4161371384851802E-2</v>
      </c>
      <c r="AG61">
        <v>2.89652386177278E-2</v>
      </c>
      <c r="AH61">
        <v>0.107266424108922</v>
      </c>
      <c r="AI61">
        <v>8.1976004420739407E-2</v>
      </c>
      <c r="AJ61">
        <v>2021</v>
      </c>
      <c r="AK61">
        <v>11</v>
      </c>
    </row>
    <row r="62" spans="1:37" x14ac:dyDescent="0.35">
      <c r="A62">
        <v>0</v>
      </c>
      <c r="C62" t="str">
        <f t="shared" si="0"/>
        <v>Down</v>
      </c>
      <c r="D62" t="str">
        <f t="shared" si="1"/>
        <v>Up</v>
      </c>
      <c r="E62">
        <v>-0.10381491938017701</v>
      </c>
      <c r="F62" s="1">
        <v>44507</v>
      </c>
      <c r="G62">
        <v>63326.988280999904</v>
      </c>
      <c r="H62">
        <v>24726754302</v>
      </c>
      <c r="I62">
        <v>61527.480469000002</v>
      </c>
      <c r="J62">
        <v>2.9247220888666801E-2</v>
      </c>
      <c r="K62">
        <v>1</v>
      </c>
      <c r="L62">
        <v>6.57341915432718E-3</v>
      </c>
      <c r="M62">
        <v>4.9382924408522398E-2</v>
      </c>
      <c r="N62">
        <v>0</v>
      </c>
      <c r="O62">
        <v>0</v>
      </c>
      <c r="P62">
        <v>-6.8759201818817503E-4</v>
      </c>
      <c r="Q62">
        <v>4.8680288374401198E-3</v>
      </c>
      <c r="R62">
        <v>63226.402344000002</v>
      </c>
      <c r="S62">
        <v>65992.835938000004</v>
      </c>
      <c r="T62">
        <v>65992.835938000004</v>
      </c>
      <c r="U62">
        <v>61004.40625</v>
      </c>
      <c r="V62">
        <v>53967.847655999904</v>
      </c>
      <c r="W62">
        <v>14833.753906</v>
      </c>
      <c r="X62">
        <v>-2.6870449875616199E-2</v>
      </c>
      <c r="Y62">
        <v>8.5743678392084799E-3</v>
      </c>
      <c r="Z62">
        <v>61803.5998884285</v>
      </c>
      <c r="AA62">
        <v>60425.126562666701</v>
      </c>
      <c r="AB62">
        <v>54630.268125099901</v>
      </c>
      <c r="AC62">
        <v>50456.119179779998</v>
      </c>
      <c r="AD62">
        <v>2.2812915821239801E-2</v>
      </c>
      <c r="AE62">
        <v>0.10607413502523701</v>
      </c>
      <c r="AF62">
        <v>8.2728299623025595E-2</v>
      </c>
      <c r="AG62">
        <v>3.1505990003550997E-2</v>
      </c>
      <c r="AH62">
        <v>0.10739063665254001</v>
      </c>
      <c r="AI62">
        <v>8.1055229512754998E-2</v>
      </c>
      <c r="AJ62">
        <v>2021</v>
      </c>
      <c r="AK62">
        <v>11</v>
      </c>
    </row>
    <row r="63" spans="1:37" x14ac:dyDescent="0.35">
      <c r="A63">
        <v>0</v>
      </c>
      <c r="C63" t="str">
        <f t="shared" si="0"/>
        <v>Down</v>
      </c>
      <c r="D63" t="str">
        <f t="shared" si="1"/>
        <v>Up</v>
      </c>
      <c r="E63">
        <v>-0.105575198359822</v>
      </c>
      <c r="F63" s="1">
        <v>44506</v>
      </c>
      <c r="G63">
        <v>61527.480469000002</v>
      </c>
      <c r="H63">
        <v>29094934221</v>
      </c>
      <c r="I63">
        <v>61125.675780999904</v>
      </c>
      <c r="J63">
        <v>6.57341915432718E-3</v>
      </c>
      <c r="K63">
        <v>0</v>
      </c>
      <c r="L63">
        <v>-5.3139598922247499E-3</v>
      </c>
      <c r="M63">
        <v>4.9656787627429998E-2</v>
      </c>
      <c r="N63">
        <v>0</v>
      </c>
      <c r="O63">
        <v>1</v>
      </c>
      <c r="P63">
        <v>-2.4052012977276299E-3</v>
      </c>
      <c r="Q63">
        <v>3.7123637300505801E-3</v>
      </c>
      <c r="R63">
        <v>63226.402344000002</v>
      </c>
      <c r="S63">
        <v>65992.835938000004</v>
      </c>
      <c r="T63">
        <v>65992.835938000004</v>
      </c>
      <c r="U63">
        <v>61004.40625</v>
      </c>
      <c r="V63">
        <v>53805.984375</v>
      </c>
      <c r="W63">
        <v>14833.753906</v>
      </c>
      <c r="X63">
        <v>-3.3225464127635398E-2</v>
      </c>
      <c r="Y63">
        <v>1.98788150650988E-3</v>
      </c>
      <c r="Z63">
        <v>61855.221540142797</v>
      </c>
      <c r="AA63">
        <v>60167.743359533299</v>
      </c>
      <c r="AB63">
        <v>54345.068906339897</v>
      </c>
      <c r="AC63">
        <v>50240.928593839999</v>
      </c>
      <c r="AD63">
        <v>2.8046226871530602E-2</v>
      </c>
      <c r="AE63">
        <v>0.107142645512667</v>
      </c>
      <c r="AF63">
        <v>8.1689181059506205E-2</v>
      </c>
      <c r="AG63">
        <v>3.43136915004668E-2</v>
      </c>
      <c r="AH63">
        <v>0.107074335016768</v>
      </c>
      <c r="AI63">
        <v>8.0159971108972702E-2</v>
      </c>
      <c r="AJ63">
        <v>2021</v>
      </c>
      <c r="AK63">
        <v>11</v>
      </c>
    </row>
    <row r="64" spans="1:37" x14ac:dyDescent="0.35">
      <c r="A64">
        <v>0</v>
      </c>
      <c r="C64" t="str">
        <f t="shared" si="0"/>
        <v>Down</v>
      </c>
      <c r="D64" t="str">
        <f t="shared" si="1"/>
        <v>Down</v>
      </c>
      <c r="E64">
        <v>-9.8941124934960101E-2</v>
      </c>
      <c r="F64" s="1">
        <v>44505</v>
      </c>
      <c r="G64">
        <v>61125.675780999904</v>
      </c>
      <c r="H64">
        <v>30605102446</v>
      </c>
      <c r="I64">
        <v>61452.230469000002</v>
      </c>
      <c r="J64">
        <v>-5.3139598922247499E-3</v>
      </c>
      <c r="K64">
        <v>0</v>
      </c>
      <c r="L64">
        <v>-2.4103783962761902E-2</v>
      </c>
      <c r="M64">
        <v>4.1887209459627303E-2</v>
      </c>
      <c r="N64">
        <v>0</v>
      </c>
      <c r="O64">
        <v>0</v>
      </c>
      <c r="P64">
        <v>2.1380983530781498E-3</v>
      </c>
      <c r="Q64">
        <v>6.37851233632474E-3</v>
      </c>
      <c r="R64">
        <v>63226.402344000002</v>
      </c>
      <c r="S64">
        <v>65992.835938000004</v>
      </c>
      <c r="T64">
        <v>65992.835938000004</v>
      </c>
      <c r="U64">
        <v>61004.40625</v>
      </c>
      <c r="V64">
        <v>53805.984375</v>
      </c>
      <c r="W64">
        <v>14833.753906</v>
      </c>
      <c r="X64">
        <v>-2.8060617229921501E-2</v>
      </c>
      <c r="Y64">
        <v>7.3408503832460299E-3</v>
      </c>
      <c r="Z64">
        <v>62012.691406285703</v>
      </c>
      <c r="AA64">
        <v>59975.602474133302</v>
      </c>
      <c r="AB64">
        <v>54078.222578219902</v>
      </c>
      <c r="AC64">
        <v>50029.630898529998</v>
      </c>
      <c r="AD64">
        <v>3.3965293354592301E-2</v>
      </c>
      <c r="AE64">
        <v>0.10905276865162</v>
      </c>
      <c r="AF64">
        <v>8.09238766502451E-2</v>
      </c>
      <c r="AG64">
        <v>3.8651034756103798E-2</v>
      </c>
      <c r="AH64">
        <v>0.10611636429181801</v>
      </c>
      <c r="AI64">
        <v>7.9428459099681298E-2</v>
      </c>
      <c r="AJ64">
        <v>2021</v>
      </c>
      <c r="AK64">
        <v>11</v>
      </c>
    </row>
    <row r="65" spans="1:37" x14ac:dyDescent="0.35">
      <c r="A65">
        <v>0</v>
      </c>
      <c r="C65" t="str">
        <f t="shared" si="0"/>
        <v>Down</v>
      </c>
      <c r="D65" t="str">
        <f t="shared" si="1"/>
        <v>Down</v>
      </c>
      <c r="E65">
        <v>-0.10465498963907199</v>
      </c>
      <c r="F65" s="1">
        <v>44504</v>
      </c>
      <c r="G65">
        <v>61452.230469000002</v>
      </c>
      <c r="H65">
        <v>32615846901</v>
      </c>
      <c r="I65">
        <v>62970.046875</v>
      </c>
      <c r="J65">
        <v>-2.4103783962761902E-2</v>
      </c>
      <c r="K65">
        <v>-1</v>
      </c>
      <c r="L65">
        <v>-4.0545635920455998E-3</v>
      </c>
      <c r="M65">
        <v>1.4945825227015999E-2</v>
      </c>
      <c r="N65">
        <v>0</v>
      </c>
      <c r="O65">
        <v>0</v>
      </c>
      <c r="P65">
        <v>1.08083444958694E-2</v>
      </c>
      <c r="Q65">
        <v>8.8121681054806507E-3</v>
      </c>
      <c r="R65">
        <v>63226.402344000002</v>
      </c>
      <c r="S65">
        <v>65992.835938000004</v>
      </c>
      <c r="T65">
        <v>65992.835938000004</v>
      </c>
      <c r="U65">
        <v>60622.136719000002</v>
      </c>
      <c r="V65">
        <v>51514.8125</v>
      </c>
      <c r="W65">
        <v>14133.707031</v>
      </c>
      <c r="X65">
        <v>-4.0545635920455998E-3</v>
      </c>
      <c r="Y65">
        <v>3.8730244149644301E-2</v>
      </c>
      <c r="Z65">
        <v>61894.106584857102</v>
      </c>
      <c r="AA65">
        <v>59644.355208499997</v>
      </c>
      <c r="AB65">
        <v>53812.704921959899</v>
      </c>
      <c r="AC65">
        <v>49809.178007900002</v>
      </c>
      <c r="AD65">
        <v>3.7719434948916997E-2</v>
      </c>
      <c r="AE65">
        <v>0.10836939520132401</v>
      </c>
      <c r="AF65">
        <v>8.0377293386069096E-2</v>
      </c>
      <c r="AG65">
        <v>4.3211202695652401E-2</v>
      </c>
      <c r="AH65">
        <v>0.10445366530486699</v>
      </c>
      <c r="AI65">
        <v>7.8754246910469297E-2</v>
      </c>
      <c r="AJ65">
        <v>2021</v>
      </c>
      <c r="AK65">
        <v>11</v>
      </c>
    </row>
    <row r="66" spans="1:37" x14ac:dyDescent="0.35">
      <c r="A66">
        <v>0</v>
      </c>
      <c r="C66" t="str">
        <f t="shared" si="0"/>
        <v>Down</v>
      </c>
      <c r="D66" t="str">
        <f t="shared" si="1"/>
        <v>Down</v>
      </c>
      <c r="E66">
        <v>-0.135776931643981</v>
      </c>
      <c r="F66" s="1">
        <v>44503</v>
      </c>
      <c r="G66">
        <v>62970.046875</v>
      </c>
      <c r="H66">
        <v>36124731509</v>
      </c>
      <c r="I66">
        <v>63226.402344000002</v>
      </c>
      <c r="J66">
        <v>-4.0545635920455998E-3</v>
      </c>
      <c r="K66">
        <v>0</v>
      </c>
      <c r="L66">
        <v>3.6423534472151499E-2</v>
      </c>
      <c r="M66">
        <v>-1.40349528745684E-2</v>
      </c>
      <c r="N66">
        <v>0</v>
      </c>
      <c r="O66">
        <v>0</v>
      </c>
      <c r="P66">
        <v>6.9350259000430098E-3</v>
      </c>
      <c r="Q66">
        <v>9.5786826780878704E-3</v>
      </c>
      <c r="R66">
        <v>63226.402344000002</v>
      </c>
      <c r="S66">
        <v>65992.835938000004</v>
      </c>
      <c r="T66">
        <v>65992.835938000004</v>
      </c>
      <c r="U66">
        <v>58482.386719000002</v>
      </c>
      <c r="V66">
        <v>49112.902344000002</v>
      </c>
      <c r="W66">
        <v>13950.300781</v>
      </c>
      <c r="X66">
        <v>0</v>
      </c>
      <c r="Y66">
        <v>8.1118707548553895E-2</v>
      </c>
      <c r="Z66">
        <v>61253.012276857102</v>
      </c>
      <c r="AA66">
        <v>59182.450390799997</v>
      </c>
      <c r="AB66">
        <v>53495.153828219904</v>
      </c>
      <c r="AC66">
        <v>49552.852890709997</v>
      </c>
      <c r="AD66">
        <v>3.4986079021476102E-2</v>
      </c>
      <c r="AE66">
        <v>0.106314238871856</v>
      </c>
      <c r="AF66">
        <v>7.9557496844929507E-2</v>
      </c>
      <c r="AG66">
        <v>4.900240513266E-2</v>
      </c>
      <c r="AH66">
        <v>0.102050083221756</v>
      </c>
      <c r="AI66">
        <v>7.8100965389200597E-2</v>
      </c>
      <c r="AJ66">
        <v>2021</v>
      </c>
      <c r="AK66">
        <v>11</v>
      </c>
    </row>
    <row r="67" spans="1:37" x14ac:dyDescent="0.35">
      <c r="A67">
        <v>0</v>
      </c>
      <c r="C67" t="str">
        <f t="shared" ref="C67:C130" si="2">IF(E67&gt;0,"Up","Down")</f>
        <v>Down</v>
      </c>
      <c r="D67" t="str">
        <f t="shared" ref="D67:D130" si="3">IF(G67-G68&gt;0,"Up","Down")</f>
        <v>Up</v>
      </c>
      <c r="E67">
        <v>-0.12960901874861699</v>
      </c>
      <c r="F67" s="1">
        <v>44502</v>
      </c>
      <c r="G67">
        <v>63226.402344000002</v>
      </c>
      <c r="H67">
        <v>37746665647</v>
      </c>
      <c r="I67">
        <v>61004.40625</v>
      </c>
      <c r="J67">
        <v>3.6423534472151499E-2</v>
      </c>
      <c r="K67">
        <v>1</v>
      </c>
      <c r="L67">
        <v>-5.1297477359402597E-3</v>
      </c>
      <c r="M67">
        <v>-1.2241288890501901E-2</v>
      </c>
      <c r="N67">
        <v>0</v>
      </c>
      <c r="O67">
        <v>1</v>
      </c>
      <c r="P67">
        <v>-4.3326008335546496E-3</v>
      </c>
      <c r="Q67">
        <v>8.7058277751886799E-3</v>
      </c>
      <c r="R67">
        <v>62227.964844000002</v>
      </c>
      <c r="S67">
        <v>65992.835938000004</v>
      </c>
      <c r="T67">
        <v>65992.835938000004</v>
      </c>
      <c r="U67">
        <v>58482.386719000002</v>
      </c>
      <c r="V67">
        <v>48199.953125</v>
      </c>
      <c r="W67">
        <v>13550.489258</v>
      </c>
      <c r="X67">
        <v>-1.9662519850478101E-2</v>
      </c>
      <c r="Y67">
        <v>4.3124428951881698E-2</v>
      </c>
      <c r="Z67">
        <v>60844.0680804285</v>
      </c>
      <c r="AA67">
        <v>58681.568750166698</v>
      </c>
      <c r="AB67">
        <v>53129.887265719903</v>
      </c>
      <c r="AC67">
        <v>49274.090742269997</v>
      </c>
      <c r="AD67">
        <v>3.68514233058184E-2</v>
      </c>
      <c r="AE67">
        <v>0.104492626846373</v>
      </c>
      <c r="AF67">
        <v>7.8252007604113896E-2</v>
      </c>
      <c r="AG67">
        <v>5.7164237482601202E-2</v>
      </c>
      <c r="AH67">
        <v>9.8740170965262997E-2</v>
      </c>
      <c r="AI67">
        <v>7.76434949340125E-2</v>
      </c>
      <c r="AJ67">
        <v>2021</v>
      </c>
      <c r="AK67">
        <v>11</v>
      </c>
    </row>
    <row r="68" spans="1:37" x14ac:dyDescent="0.35">
      <c r="A68">
        <v>0</v>
      </c>
      <c r="C68" t="str">
        <f t="shared" si="2"/>
        <v>Down</v>
      </c>
      <c r="D68" t="str">
        <f t="shared" si="3"/>
        <v>Down</v>
      </c>
      <c r="E68">
        <v>-0.103861485541557</v>
      </c>
      <c r="F68" s="1">
        <v>44501</v>
      </c>
      <c r="G68">
        <v>61004.40625</v>
      </c>
      <c r="H68">
        <v>36150572843</v>
      </c>
      <c r="I68">
        <v>61318.957030999904</v>
      </c>
      <c r="J68">
        <v>-5.1297477359402597E-3</v>
      </c>
      <c r="K68">
        <v>0</v>
      </c>
      <c r="L68">
        <v>-9.2080425708236102E-3</v>
      </c>
      <c r="M68">
        <v>2.4913812582185502E-2</v>
      </c>
      <c r="N68">
        <v>0</v>
      </c>
      <c r="O68">
        <v>0</v>
      </c>
      <c r="P68">
        <v>1.3449093687295801E-3</v>
      </c>
      <c r="Q68">
        <v>8.5959389992696401E-3</v>
      </c>
      <c r="R68">
        <v>63039.824219000002</v>
      </c>
      <c r="S68">
        <v>65992.835938000004</v>
      </c>
      <c r="T68">
        <v>65992.835938000004</v>
      </c>
      <c r="U68">
        <v>58482.386719000002</v>
      </c>
      <c r="V68">
        <v>47711.488280999998</v>
      </c>
      <c r="W68">
        <v>13550.489258</v>
      </c>
      <c r="X68">
        <v>-2.7298096232339301E-2</v>
      </c>
      <c r="Y68">
        <v>4.8502984764102003E-2</v>
      </c>
      <c r="Z68">
        <v>61134.842076000001</v>
      </c>
      <c r="AA68">
        <v>58238.4714845333</v>
      </c>
      <c r="AB68">
        <v>52831.0645313399</v>
      </c>
      <c r="AC68">
        <v>49006.971132899998</v>
      </c>
      <c r="AD68">
        <v>4.97329431497157E-2</v>
      </c>
      <c r="AE68">
        <v>0.102352791887918</v>
      </c>
      <c r="AF68">
        <v>7.8031621013049599E-2</v>
      </c>
      <c r="AG68">
        <v>6.8280532038057395E-2</v>
      </c>
      <c r="AH68">
        <v>9.4490432038472696E-2</v>
      </c>
      <c r="AI68">
        <v>7.7620019416178604E-2</v>
      </c>
      <c r="AJ68">
        <v>2021</v>
      </c>
      <c r="AK68">
        <v>11</v>
      </c>
    </row>
    <row r="69" spans="1:37" x14ac:dyDescent="0.35">
      <c r="A69">
        <v>0</v>
      </c>
      <c r="C69" t="str">
        <f t="shared" si="2"/>
        <v>Down</v>
      </c>
      <c r="D69" t="str">
        <f t="shared" si="3"/>
        <v>Down</v>
      </c>
      <c r="E69">
        <v>-9.9957409336262501E-2</v>
      </c>
      <c r="F69" s="1">
        <v>44500</v>
      </c>
      <c r="G69">
        <v>61318.957030999904</v>
      </c>
      <c r="H69">
        <v>32241199927</v>
      </c>
      <c r="I69">
        <v>61888.832030999904</v>
      </c>
      <c r="J69">
        <v>-9.2080425708236102E-3</v>
      </c>
      <c r="K69">
        <v>0</v>
      </c>
      <c r="L69">
        <v>-5.4498458024490101E-3</v>
      </c>
      <c r="M69">
        <v>4.6848213588300096E-3</v>
      </c>
      <c r="N69">
        <v>0</v>
      </c>
      <c r="O69">
        <v>0</v>
      </c>
      <c r="P69">
        <v>1.58349580570157E-3</v>
      </c>
      <c r="Q69">
        <v>1.21958314325455E-2</v>
      </c>
      <c r="R69">
        <v>63039.824219000002</v>
      </c>
      <c r="S69">
        <v>65992.835938000004</v>
      </c>
      <c r="T69">
        <v>65992.835938000004</v>
      </c>
      <c r="U69">
        <v>58482.386719000002</v>
      </c>
      <c r="V69">
        <v>47711.488280999998</v>
      </c>
      <c r="W69">
        <v>13550.489258</v>
      </c>
      <c r="X69">
        <v>-1.8258175720818601E-2</v>
      </c>
      <c r="Y69">
        <v>5.8247371612370903E-2</v>
      </c>
      <c r="Z69">
        <v>61079.3962055714</v>
      </c>
      <c r="AA69">
        <v>57798.404297033303</v>
      </c>
      <c r="AB69">
        <v>52508.714531339901</v>
      </c>
      <c r="AC69">
        <v>48729.597070399999</v>
      </c>
      <c r="AD69">
        <v>5.6766133052335403E-2</v>
      </c>
      <c r="AE69">
        <v>0.100739273716866</v>
      </c>
      <c r="AF69">
        <v>7.7552815704184805E-2</v>
      </c>
      <c r="AG69">
        <v>8.2839244468823098E-2</v>
      </c>
      <c r="AH69">
        <v>8.95437392215023E-2</v>
      </c>
      <c r="AI69">
        <v>7.7913339986463798E-2</v>
      </c>
      <c r="AJ69">
        <v>2021</v>
      </c>
      <c r="AK69">
        <v>10</v>
      </c>
    </row>
    <row r="70" spans="1:37" x14ac:dyDescent="0.35">
      <c r="A70">
        <v>0</v>
      </c>
      <c r="C70" t="str">
        <f t="shared" si="2"/>
        <v>Down</v>
      </c>
      <c r="D70" t="str">
        <f t="shared" si="3"/>
        <v>Down</v>
      </c>
      <c r="E70">
        <v>-9.2972760291999607E-2</v>
      </c>
      <c r="F70" s="1">
        <v>44499</v>
      </c>
      <c r="G70">
        <v>61888.832030999904</v>
      </c>
      <c r="H70">
        <v>32157938616</v>
      </c>
      <c r="I70">
        <v>62227.964844000002</v>
      </c>
      <c r="J70">
        <v>-5.4498458024490101E-3</v>
      </c>
      <c r="K70">
        <v>0</v>
      </c>
      <c r="L70">
        <v>2.64891376634157E-2</v>
      </c>
      <c r="M70">
        <v>2.5345344523791099E-4</v>
      </c>
      <c r="N70">
        <v>0</v>
      </c>
      <c r="O70">
        <v>0</v>
      </c>
      <c r="P70">
        <v>4.0128829099465996E-3</v>
      </c>
      <c r="Q70">
        <v>1.41631021320261E-2</v>
      </c>
      <c r="R70">
        <v>63039.824219000002</v>
      </c>
      <c r="S70">
        <v>65992.835938000004</v>
      </c>
      <c r="T70">
        <v>65992.835938000004</v>
      </c>
      <c r="U70">
        <v>58482.386719000002</v>
      </c>
      <c r="V70">
        <v>43790.894530999998</v>
      </c>
      <c r="W70">
        <v>13546.522461</v>
      </c>
      <c r="X70">
        <v>-1.2878515843883101E-2</v>
      </c>
      <c r="Y70">
        <v>6.4046259654158694E-2</v>
      </c>
      <c r="Z70">
        <v>61008.651228000002</v>
      </c>
      <c r="AA70">
        <v>57195.139713700002</v>
      </c>
      <c r="AB70">
        <v>52168.616093839897</v>
      </c>
      <c r="AC70">
        <v>48433.83980478</v>
      </c>
      <c r="AD70">
        <v>6.6675447133954999E-2</v>
      </c>
      <c r="AE70">
        <v>9.6351484785766495E-2</v>
      </c>
      <c r="AF70">
        <v>7.7110885779725594E-2</v>
      </c>
      <c r="AG70">
        <v>0.100371269170467</v>
      </c>
      <c r="AH70">
        <v>8.3335967998354105E-2</v>
      </c>
      <c r="AI70">
        <v>7.8953152643068097E-2</v>
      </c>
      <c r="AJ70">
        <v>2021</v>
      </c>
      <c r="AK70">
        <v>10</v>
      </c>
    </row>
    <row r="71" spans="1:37" x14ac:dyDescent="0.35">
      <c r="A71">
        <v>0</v>
      </c>
      <c r="C71" t="str">
        <f t="shared" si="2"/>
        <v>Down</v>
      </c>
      <c r="D71" t="str">
        <f t="shared" si="3"/>
        <v>Up</v>
      </c>
      <c r="E71">
        <v>-6.95440919929666E-2</v>
      </c>
      <c r="F71" s="1">
        <v>44498</v>
      </c>
      <c r="G71">
        <v>62227.964844000002</v>
      </c>
      <c r="H71">
        <v>36856881767</v>
      </c>
      <c r="I71">
        <v>60622.136719000002</v>
      </c>
      <c r="J71">
        <v>2.64891376634157E-2</v>
      </c>
      <c r="K71">
        <v>1</v>
      </c>
      <c r="L71">
        <v>3.6587939036777102E-2</v>
      </c>
      <c r="M71">
        <v>-7.9761416614586803E-3</v>
      </c>
      <c r="N71">
        <v>0</v>
      </c>
      <c r="O71">
        <v>0</v>
      </c>
      <c r="P71">
        <v>-3.2569435082951E-3</v>
      </c>
      <c r="Q71">
        <v>1.37105164929122E-2</v>
      </c>
      <c r="R71">
        <v>63039.824219000002</v>
      </c>
      <c r="S71">
        <v>65992.835938000004</v>
      </c>
      <c r="T71">
        <v>65992.835938000004</v>
      </c>
      <c r="U71">
        <v>58482.386719000002</v>
      </c>
      <c r="V71">
        <v>41564.363280999998</v>
      </c>
      <c r="W71">
        <v>13437.882813</v>
      </c>
      <c r="X71">
        <v>-3.8351748754897601E-2</v>
      </c>
      <c r="Y71">
        <v>3.6587939036777102E-2</v>
      </c>
      <c r="Z71">
        <v>60789.265625285698</v>
      </c>
      <c r="AA71">
        <v>56506.352994933302</v>
      </c>
      <c r="AB71">
        <v>51851.8852344599</v>
      </c>
      <c r="AC71">
        <v>48132.667089930001</v>
      </c>
      <c r="AD71">
        <v>7.5795240771181799E-2</v>
      </c>
      <c r="AE71">
        <v>8.9764677589391703E-2</v>
      </c>
      <c r="AF71">
        <v>7.7270144568989202E-2</v>
      </c>
      <c r="AG71">
        <v>0.118253766056958</v>
      </c>
      <c r="AH71">
        <v>7.6294270077899004E-2</v>
      </c>
      <c r="AI71">
        <v>8.0573017950489503E-2</v>
      </c>
      <c r="AJ71">
        <v>2021</v>
      </c>
      <c r="AK71">
        <v>10</v>
      </c>
    </row>
    <row r="72" spans="1:37" x14ac:dyDescent="0.35">
      <c r="A72">
        <v>0</v>
      </c>
      <c r="B72">
        <f>A73*G72</f>
        <v>1264.6354771928179</v>
      </c>
      <c r="C72" t="str">
        <f t="shared" si="2"/>
        <v>Down</v>
      </c>
      <c r="D72" t="str">
        <f t="shared" si="3"/>
        <v>Up</v>
      </c>
      <c r="E72">
        <v>-4.2567835406423102E-2</v>
      </c>
      <c r="F72" s="1">
        <v>44497</v>
      </c>
      <c r="G72">
        <v>60622.136719000002</v>
      </c>
      <c r="H72">
        <v>45257083247</v>
      </c>
      <c r="I72">
        <v>58482.386719000002</v>
      </c>
      <c r="J72">
        <v>3.6587939036777102E-2</v>
      </c>
      <c r="K72">
        <v>1</v>
      </c>
      <c r="L72">
        <v>-3.11677937628306E-2</v>
      </c>
      <c r="M72">
        <v>2.3637727217405601E-2</v>
      </c>
      <c r="N72">
        <v>0</v>
      </c>
      <c r="O72">
        <v>0</v>
      </c>
      <c r="P72">
        <v>-1.6672265323325799E-2</v>
      </c>
      <c r="Q72">
        <v>1.15429159004949E-2</v>
      </c>
      <c r="R72">
        <v>63039.824219000002</v>
      </c>
      <c r="S72">
        <v>65992.835938000004</v>
      </c>
      <c r="T72">
        <v>65992.835938000004</v>
      </c>
      <c r="U72">
        <v>58482.386719000002</v>
      </c>
      <c r="V72">
        <v>41034.542969000002</v>
      </c>
      <c r="W72">
        <v>13271.285156</v>
      </c>
      <c r="X72">
        <v>-7.2294578172798898E-2</v>
      </c>
      <c r="Y72">
        <v>0</v>
      </c>
      <c r="Z72">
        <v>61016.127790428502</v>
      </c>
      <c r="AA72">
        <v>55853.433203266701</v>
      </c>
      <c r="AB72">
        <v>51561.270312579902</v>
      </c>
      <c r="AC72">
        <v>47824.519199299997</v>
      </c>
      <c r="AD72">
        <v>9.2432896083099403E-2</v>
      </c>
      <c r="AE72">
        <v>8.32439322124221E-2</v>
      </c>
      <c r="AF72">
        <v>7.8134630014944195E-2</v>
      </c>
      <c r="AG72">
        <v>0.13725333716001301</v>
      </c>
      <c r="AH72">
        <v>6.9111650472016506E-2</v>
      </c>
      <c r="AI72">
        <v>8.2591939462061906E-2</v>
      </c>
      <c r="AJ72">
        <v>2021</v>
      </c>
      <c r="AK72">
        <v>10</v>
      </c>
    </row>
    <row r="73" spans="1:37" x14ac:dyDescent="0.35">
      <c r="A73">
        <v>2.0860951883876107E-2</v>
      </c>
      <c r="C73" t="str">
        <f t="shared" si="2"/>
        <v>Up</v>
      </c>
      <c r="D73" t="str">
        <f t="shared" si="3"/>
        <v>Down</v>
      </c>
      <c r="E73">
        <v>2.88168511789237E-2</v>
      </c>
      <c r="F73" s="1">
        <v>44496</v>
      </c>
      <c r="G73">
        <v>58482.386719000002</v>
      </c>
      <c r="H73">
        <v>43657076893</v>
      </c>
      <c r="I73">
        <v>60363.792969000002</v>
      </c>
      <c r="J73">
        <v>-3.11677937628306E-2</v>
      </c>
      <c r="K73">
        <v>-1</v>
      </c>
      <c r="L73">
        <v>-4.2449852663032202E-2</v>
      </c>
      <c r="M73">
        <v>4.3739417800965699E-2</v>
      </c>
      <c r="N73">
        <v>0</v>
      </c>
      <c r="O73">
        <v>0</v>
      </c>
      <c r="P73">
        <v>-8.3719840569102498E-3</v>
      </c>
      <c r="Q73">
        <v>1.18313667857575E-2</v>
      </c>
      <c r="R73">
        <v>65992.835938000004</v>
      </c>
      <c r="S73">
        <v>65992.835938000004</v>
      </c>
      <c r="T73">
        <v>65992.835938000004</v>
      </c>
      <c r="U73">
        <v>60363.792969000002</v>
      </c>
      <c r="V73">
        <v>41034.542969000002</v>
      </c>
      <c r="W73">
        <v>13271.285156</v>
      </c>
      <c r="X73">
        <v>-8.5297788600696797E-2</v>
      </c>
      <c r="Y73">
        <v>0</v>
      </c>
      <c r="Z73">
        <v>62089.049107428502</v>
      </c>
      <c r="AA73">
        <v>55311.877994933297</v>
      </c>
      <c r="AB73">
        <v>51327.845156319898</v>
      </c>
      <c r="AC73">
        <v>47547.873652419999</v>
      </c>
      <c r="AD73">
        <v>0.122526505303544</v>
      </c>
      <c r="AE73">
        <v>7.7619327803066601E-2</v>
      </c>
      <c r="AF73">
        <v>7.9498223864475803E-2</v>
      </c>
      <c r="AG73">
        <v>0.15508847957479299</v>
      </c>
      <c r="AH73">
        <v>6.2004113589168602E-2</v>
      </c>
      <c r="AI73">
        <v>8.4846262370907602E-2</v>
      </c>
      <c r="AJ73">
        <v>2021</v>
      </c>
      <c r="AK73">
        <v>10</v>
      </c>
    </row>
    <row r="74" spans="1:37" x14ac:dyDescent="0.35">
      <c r="A74">
        <v>2.0860951883876107E-2</v>
      </c>
      <c r="C74" t="str">
        <f t="shared" si="2"/>
        <v>Up</v>
      </c>
      <c r="D74" t="str">
        <f t="shared" si="3"/>
        <v>Down</v>
      </c>
      <c r="E74">
        <v>2.8482416652785499E-2</v>
      </c>
      <c r="F74" s="1">
        <v>44495</v>
      </c>
      <c r="G74">
        <v>60363.792969000002</v>
      </c>
      <c r="H74">
        <v>34878965587</v>
      </c>
      <c r="I74">
        <v>63039.824219000002</v>
      </c>
      <c r="J74">
        <v>-4.2449852663032202E-2</v>
      </c>
      <c r="K74">
        <v>-1</v>
      </c>
      <c r="L74">
        <v>3.46128236800494E-2</v>
      </c>
      <c r="M74">
        <v>-7.8536446764282102E-3</v>
      </c>
      <c r="N74">
        <v>0</v>
      </c>
      <c r="O74">
        <v>0</v>
      </c>
      <c r="P74">
        <v>2.84199028571508E-3</v>
      </c>
      <c r="Q74">
        <v>1.36302449433853E-2</v>
      </c>
      <c r="R74">
        <v>65992.835938000004</v>
      </c>
      <c r="S74">
        <v>65992.835938000004</v>
      </c>
      <c r="T74">
        <v>65992.835938000004</v>
      </c>
      <c r="U74">
        <v>60692.265625</v>
      </c>
      <c r="V74">
        <v>41034.542969000002</v>
      </c>
      <c r="W74">
        <v>13075.248046999999</v>
      </c>
      <c r="X74">
        <v>-4.4747458978340197E-2</v>
      </c>
      <c r="Y74">
        <v>3.8679699461293703E-2</v>
      </c>
      <c r="Z74">
        <v>62645.934710142799</v>
      </c>
      <c r="AA74">
        <v>54740.036198066598</v>
      </c>
      <c r="AB74">
        <v>51173.240000059901</v>
      </c>
      <c r="AC74">
        <v>47262.203828199999</v>
      </c>
      <c r="AD74">
        <v>0.14442625656055699</v>
      </c>
      <c r="AE74">
        <v>6.9700417601124998E-2</v>
      </c>
      <c r="AF74">
        <v>8.2751878987206401E-2</v>
      </c>
      <c r="AG74">
        <v>0.169973464783886</v>
      </c>
      <c r="AH74">
        <v>5.4698891011900001E-2</v>
      </c>
      <c r="AI74">
        <v>8.7159161562758103E-2</v>
      </c>
      <c r="AJ74">
        <v>2021</v>
      </c>
      <c r="AK74">
        <v>10</v>
      </c>
    </row>
    <row r="75" spans="1:37" x14ac:dyDescent="0.35">
      <c r="A75">
        <v>2.0860951883876107E-2</v>
      </c>
      <c r="C75" t="str">
        <f t="shared" si="2"/>
        <v>Up</v>
      </c>
      <c r="D75" t="str">
        <f t="shared" si="3"/>
        <v>Up</v>
      </c>
      <c r="E75">
        <v>5.6298428513784401E-2</v>
      </c>
      <c r="F75" s="1">
        <v>44494</v>
      </c>
      <c r="G75">
        <v>63039.824219000002</v>
      </c>
      <c r="H75">
        <v>31064911614</v>
      </c>
      <c r="I75">
        <v>60930.835937999997</v>
      </c>
      <c r="J75">
        <v>3.46128236800494E-2</v>
      </c>
      <c r="K75">
        <v>1</v>
      </c>
      <c r="L75">
        <v>-7.5379375120196504E-3</v>
      </c>
      <c r="M75">
        <v>-3.8801253796370401E-2</v>
      </c>
      <c r="N75">
        <v>0</v>
      </c>
      <c r="O75">
        <v>0</v>
      </c>
      <c r="P75">
        <v>-1.00618454217126E-3</v>
      </c>
      <c r="Q75">
        <v>1.23806570697809E-2</v>
      </c>
      <c r="R75">
        <v>65992.835938000004</v>
      </c>
      <c r="S75">
        <v>65992.835938000004</v>
      </c>
      <c r="T75">
        <v>65992.835938000004</v>
      </c>
      <c r="U75">
        <v>60692.265625</v>
      </c>
      <c r="V75">
        <v>41034.542969000002</v>
      </c>
      <c r="W75">
        <v>13031.173828000001</v>
      </c>
      <c r="X75">
        <v>-7.6705295780222796E-2</v>
      </c>
      <c r="Y75">
        <v>3.9308190350654101E-3</v>
      </c>
      <c r="Z75">
        <v>62501.113839571401</v>
      </c>
      <c r="AA75">
        <v>54062.595182433302</v>
      </c>
      <c r="AB75">
        <v>50947.511718799899</v>
      </c>
      <c r="AC75">
        <v>46947.1362696</v>
      </c>
      <c r="AD75">
        <v>0.15608793156640799</v>
      </c>
      <c r="AE75">
        <v>6.1142995183491103E-2</v>
      </c>
      <c r="AF75">
        <v>8.5210212316832595E-2</v>
      </c>
      <c r="AG75">
        <v>0.181098760996208</v>
      </c>
      <c r="AH75">
        <v>4.7221772735409298E-2</v>
      </c>
      <c r="AI75">
        <v>8.9060241683051794E-2</v>
      </c>
      <c r="AJ75">
        <v>2021</v>
      </c>
      <c r="AK75">
        <v>10</v>
      </c>
    </row>
    <row r="76" spans="1:37" x14ac:dyDescent="0.35">
      <c r="A76">
        <v>2.0860951883876107E-2</v>
      </c>
      <c r="C76" t="str">
        <f t="shared" si="2"/>
        <v>Up</v>
      </c>
      <c r="D76" t="str">
        <f t="shared" si="3"/>
        <v>Down</v>
      </c>
      <c r="E76">
        <v>6.7545174693890403E-2</v>
      </c>
      <c r="F76" s="1">
        <v>44493</v>
      </c>
      <c r="G76">
        <v>60930.835937999997</v>
      </c>
      <c r="H76">
        <v>27316183882</v>
      </c>
      <c r="I76">
        <v>61393.617187999997</v>
      </c>
      <c r="J76">
        <v>-7.5379375120196504E-3</v>
      </c>
      <c r="K76">
        <v>0</v>
      </c>
      <c r="L76">
        <v>1.1555863927266199E-2</v>
      </c>
      <c r="M76">
        <v>1.08413266178093E-2</v>
      </c>
      <c r="N76">
        <v>0</v>
      </c>
      <c r="O76">
        <v>0</v>
      </c>
      <c r="P76">
        <v>1.6224404686962599E-3</v>
      </c>
      <c r="Q76">
        <v>1.11058844665977E-2</v>
      </c>
      <c r="R76">
        <v>65992.835938000004</v>
      </c>
      <c r="S76">
        <v>65992.835938000004</v>
      </c>
      <c r="T76">
        <v>65992.835938000004</v>
      </c>
      <c r="U76">
        <v>60692.265625</v>
      </c>
      <c r="V76">
        <v>41034.542969000002</v>
      </c>
      <c r="W76">
        <v>13031.173828000001</v>
      </c>
      <c r="X76">
        <v>-6.9692697466751594E-2</v>
      </c>
      <c r="Y76">
        <v>1.1555863927266199E-2</v>
      </c>
      <c r="Z76">
        <v>62590.082589571401</v>
      </c>
      <c r="AA76">
        <v>53459.558984499999</v>
      </c>
      <c r="AB76">
        <v>50727.7875000399</v>
      </c>
      <c r="AC76">
        <v>46652.043300849997</v>
      </c>
      <c r="AD76">
        <v>0.17079309628646</v>
      </c>
      <c r="AE76">
        <v>5.3851579559979101E-2</v>
      </c>
      <c r="AF76">
        <v>8.7364752126851103E-2</v>
      </c>
      <c r="AG76">
        <v>0.18870632160725401</v>
      </c>
      <c r="AH76">
        <v>3.9912921900445202E-2</v>
      </c>
      <c r="AI76">
        <v>9.0391076061377196E-2</v>
      </c>
      <c r="AJ76">
        <v>2021</v>
      </c>
      <c r="AK76">
        <v>10</v>
      </c>
    </row>
    <row r="77" spans="1:37" x14ac:dyDescent="0.35">
      <c r="A77">
        <v>2.0860951883876107E-2</v>
      </c>
      <c r="C77" t="str">
        <f t="shared" si="2"/>
        <v>Up</v>
      </c>
      <c r="D77" t="str">
        <f t="shared" si="3"/>
        <v>Up</v>
      </c>
      <c r="E77">
        <v>8.2017448800826204E-2</v>
      </c>
      <c r="F77" s="1">
        <v>44492</v>
      </c>
      <c r="G77">
        <v>61393.617187999997</v>
      </c>
      <c r="H77">
        <v>26882546034</v>
      </c>
      <c r="I77">
        <v>60692.265625</v>
      </c>
      <c r="J77">
        <v>1.1555863927266199E-2</v>
      </c>
      <c r="K77">
        <v>0</v>
      </c>
      <c r="L77">
        <v>-2.4399647264276202E-2</v>
      </c>
      <c r="M77">
        <v>-1.0811613535775399E-2</v>
      </c>
      <c r="N77">
        <v>0</v>
      </c>
      <c r="O77">
        <v>0</v>
      </c>
      <c r="P77">
        <v>-1.65603747282039E-3</v>
      </c>
      <c r="Q77">
        <v>1.17309049208518E-2</v>
      </c>
      <c r="R77">
        <v>65992.835938000004</v>
      </c>
      <c r="S77">
        <v>65992.835938000004</v>
      </c>
      <c r="T77">
        <v>65992.835938000004</v>
      </c>
      <c r="U77">
        <v>60692.265625</v>
      </c>
      <c r="V77">
        <v>41034.542969000002</v>
      </c>
      <c r="W77">
        <v>12931.539063</v>
      </c>
      <c r="X77">
        <v>-8.0320389897774097E-2</v>
      </c>
      <c r="Y77">
        <v>0</v>
      </c>
      <c r="Z77">
        <v>62518.448661000002</v>
      </c>
      <c r="AA77">
        <v>52909.608333433302</v>
      </c>
      <c r="AB77">
        <v>50500.422656279901</v>
      </c>
      <c r="AC77">
        <v>46355.91443366</v>
      </c>
      <c r="AD77">
        <v>0.181608608156996</v>
      </c>
      <c r="AE77">
        <v>4.7706247798182701E-2</v>
      </c>
      <c r="AF77">
        <v>8.9406244559172704E-2</v>
      </c>
      <c r="AG77">
        <v>0.191393361597645</v>
      </c>
      <c r="AH77">
        <v>3.3193451617746499E-2</v>
      </c>
      <c r="AI77">
        <v>9.12186149694134E-2</v>
      </c>
      <c r="AJ77">
        <v>2021</v>
      </c>
      <c r="AK77">
        <v>10</v>
      </c>
    </row>
    <row r="78" spans="1:37" x14ac:dyDescent="0.35">
      <c r="A78">
        <v>2.0860951883876107E-2</v>
      </c>
      <c r="C78" t="str">
        <f t="shared" si="2"/>
        <v>Up</v>
      </c>
      <c r="D78" t="str">
        <f t="shared" si="3"/>
        <v>Down</v>
      </c>
      <c r="E78">
        <v>8.6290100703394004E-2</v>
      </c>
      <c r="F78" s="1">
        <v>44491</v>
      </c>
      <c r="G78">
        <v>60692.265625</v>
      </c>
      <c r="H78">
        <v>38434082775</v>
      </c>
      <c r="I78">
        <v>62210.171875</v>
      </c>
      <c r="J78">
        <v>-2.4399647264276202E-2</v>
      </c>
      <c r="K78">
        <v>-1</v>
      </c>
      <c r="L78">
        <v>-5.7319313668438197E-2</v>
      </c>
      <c r="M78">
        <v>1.4896307067956799E-2</v>
      </c>
      <c r="N78">
        <v>0</v>
      </c>
      <c r="O78">
        <v>0</v>
      </c>
      <c r="P78">
        <v>1.24773989084969E-2</v>
      </c>
      <c r="Q78">
        <v>1.49039969657438E-2</v>
      </c>
      <c r="R78">
        <v>65992.835938000004</v>
      </c>
      <c r="S78">
        <v>65992.835938000004</v>
      </c>
      <c r="T78">
        <v>65992.835938000004</v>
      </c>
      <c r="U78">
        <v>60892.179687999997</v>
      </c>
      <c r="V78">
        <v>41034.542969000002</v>
      </c>
      <c r="W78">
        <v>12931.539063</v>
      </c>
      <c r="X78">
        <v>-5.7319313668438197E-2</v>
      </c>
      <c r="Y78">
        <v>2.16446872776298E-2</v>
      </c>
      <c r="Z78">
        <v>62647.260603000002</v>
      </c>
      <c r="AA78">
        <v>52339.016406366602</v>
      </c>
      <c r="AB78">
        <v>50273.131796899899</v>
      </c>
      <c r="AC78">
        <v>46077.215253969996</v>
      </c>
      <c r="AD78">
        <v>0.196951431349011</v>
      </c>
      <c r="AE78">
        <v>4.1093214916723603E-2</v>
      </c>
      <c r="AF78">
        <v>9.1062719823728197E-2</v>
      </c>
      <c r="AG78">
        <v>0.19149151258328601</v>
      </c>
      <c r="AH78">
        <v>2.6932008495071401E-2</v>
      </c>
      <c r="AI78">
        <v>9.1848310199345404E-2</v>
      </c>
      <c r="AJ78">
        <v>2021</v>
      </c>
      <c r="AK78">
        <v>10</v>
      </c>
    </row>
    <row r="79" spans="1:37" x14ac:dyDescent="0.35">
      <c r="A79">
        <v>2.0860951883876107E-2</v>
      </c>
      <c r="C79" t="str">
        <f t="shared" si="2"/>
        <v>Up</v>
      </c>
      <c r="D79" t="str">
        <f t="shared" si="3"/>
        <v>Down</v>
      </c>
      <c r="E79">
        <v>1.7914343084243001E-2</v>
      </c>
      <c r="F79" s="1">
        <v>44490</v>
      </c>
      <c r="G79">
        <v>62210.171875</v>
      </c>
      <c r="H79">
        <v>45908121370</v>
      </c>
      <c r="I79">
        <v>65992.835938000004</v>
      </c>
      <c r="J79">
        <v>-5.7319313668438197E-2</v>
      </c>
      <c r="K79">
        <v>-1</v>
      </c>
      <c r="L79">
        <v>2.6934175102078701E-2</v>
      </c>
      <c r="M79">
        <v>-2.3777179472709801E-2</v>
      </c>
      <c r="N79">
        <v>1</v>
      </c>
      <c r="O79">
        <v>0</v>
      </c>
      <c r="P79">
        <v>2.0467831731372E-2</v>
      </c>
      <c r="Q79">
        <v>1.5141800529808701E-2</v>
      </c>
      <c r="R79">
        <v>65992.835938000004</v>
      </c>
      <c r="S79">
        <v>65992.835938000004</v>
      </c>
      <c r="T79">
        <v>65992.835938000004</v>
      </c>
      <c r="U79">
        <v>57321.523437999997</v>
      </c>
      <c r="V79">
        <v>40693.675780999998</v>
      </c>
      <c r="W79">
        <v>12823.689453000001</v>
      </c>
      <c r="X79">
        <v>0</v>
      </c>
      <c r="Y79">
        <v>0.151274983285799</v>
      </c>
      <c r="Z79">
        <v>61948.882254857097</v>
      </c>
      <c r="AA79">
        <v>51621.799869900002</v>
      </c>
      <c r="AB79">
        <v>50005.868906279902</v>
      </c>
      <c r="AC79">
        <v>45782.133789129999</v>
      </c>
      <c r="AD79">
        <v>0.20005273762216699</v>
      </c>
      <c r="AE79">
        <v>3.2314826218671502E-2</v>
      </c>
      <c r="AF79">
        <v>9.2257279588674801E-2</v>
      </c>
      <c r="AG79">
        <v>0.18687590518820199</v>
      </c>
      <c r="AH79">
        <v>2.10949253423755E-2</v>
      </c>
      <c r="AI79">
        <v>9.2371961907031605E-2</v>
      </c>
      <c r="AJ79">
        <v>2021</v>
      </c>
      <c r="AK79">
        <v>10</v>
      </c>
    </row>
    <row r="80" spans="1:37" x14ac:dyDescent="0.35">
      <c r="A80">
        <v>2.0860951883876107E-2</v>
      </c>
      <c r="C80" t="str">
        <f t="shared" si="2"/>
        <v>Up</v>
      </c>
      <c r="D80" t="str">
        <f t="shared" si="3"/>
        <v>Up</v>
      </c>
      <c r="E80">
        <v>4.7645417257541497E-2</v>
      </c>
      <c r="F80" s="1">
        <v>44489</v>
      </c>
      <c r="G80">
        <v>65992.835938000004</v>
      </c>
      <c r="H80">
        <v>40788955582</v>
      </c>
      <c r="I80">
        <v>64261.992187999997</v>
      </c>
      <c r="J80">
        <v>2.6934175102078701E-2</v>
      </c>
      <c r="K80">
        <v>1</v>
      </c>
      <c r="L80">
        <v>3.6047967735345098E-2</v>
      </c>
      <c r="M80">
        <v>-5.9774143338922399E-2</v>
      </c>
      <c r="N80">
        <v>1</v>
      </c>
      <c r="O80">
        <v>0</v>
      </c>
      <c r="P80">
        <v>2.00870379072304E-2</v>
      </c>
      <c r="Q80">
        <v>1.11290295872457E-2</v>
      </c>
      <c r="R80">
        <v>64261.992187999997</v>
      </c>
      <c r="S80">
        <v>64261.992187999997</v>
      </c>
      <c r="T80">
        <v>64261.992187999997</v>
      </c>
      <c r="U80">
        <v>57321.523437999997</v>
      </c>
      <c r="V80">
        <v>40693.675780999998</v>
      </c>
      <c r="W80">
        <v>11916.334961</v>
      </c>
      <c r="X80">
        <v>0</v>
      </c>
      <c r="Y80">
        <v>0.121079628274481</v>
      </c>
      <c r="Z80">
        <v>60721.491071714299</v>
      </c>
      <c r="AA80">
        <v>50850.165364666602</v>
      </c>
      <c r="AB80">
        <v>49629.345937519902</v>
      </c>
      <c r="AC80">
        <v>45453.76390631</v>
      </c>
      <c r="AD80">
        <v>0.19412573462163599</v>
      </c>
      <c r="AE80">
        <v>2.45987410086707E-2</v>
      </c>
      <c r="AF80">
        <v>9.1864384208459396E-2</v>
      </c>
      <c r="AG80">
        <v>0.18027700523019699</v>
      </c>
      <c r="AH80">
        <v>1.6199731483273201E-2</v>
      </c>
      <c r="AI80">
        <v>9.2971398846870307E-2</v>
      </c>
      <c r="AJ80">
        <v>2021</v>
      </c>
      <c r="AK80">
        <v>10</v>
      </c>
    </row>
    <row r="81" spans="1:37" x14ac:dyDescent="0.35">
      <c r="A81">
        <v>2.0860951883876107E-2</v>
      </c>
      <c r="C81" t="str">
        <f t="shared" si="2"/>
        <v>Up</v>
      </c>
      <c r="D81" t="str">
        <f t="shared" si="3"/>
        <v>Up</v>
      </c>
      <c r="E81">
        <v>3.7256565785888499E-2</v>
      </c>
      <c r="F81" s="1">
        <v>44488</v>
      </c>
      <c r="G81">
        <v>64261.992187999997</v>
      </c>
      <c r="H81">
        <v>40471196346</v>
      </c>
      <c r="I81">
        <v>62026.078125</v>
      </c>
      <c r="J81">
        <v>3.6047967735345098E-2</v>
      </c>
      <c r="K81">
        <v>1</v>
      </c>
      <c r="L81">
        <v>7.6755998848449499E-3</v>
      </c>
      <c r="M81">
        <v>-5.6880798657880901E-3</v>
      </c>
      <c r="N81">
        <v>0</v>
      </c>
      <c r="O81">
        <v>0</v>
      </c>
      <c r="P81">
        <v>1.1349471108564799E-2</v>
      </c>
      <c r="Q81">
        <v>9.2244625269712905E-3</v>
      </c>
      <c r="R81">
        <v>62026.078125</v>
      </c>
      <c r="S81">
        <v>62026.078125</v>
      </c>
      <c r="T81">
        <v>63503.457030999904</v>
      </c>
      <c r="U81">
        <v>56041.058594000002</v>
      </c>
      <c r="V81">
        <v>40693.675780999998</v>
      </c>
      <c r="W81">
        <v>11742.037109000001</v>
      </c>
      <c r="X81">
        <v>0</v>
      </c>
      <c r="Y81">
        <v>0.10679704632918401</v>
      </c>
      <c r="Z81">
        <v>59547.071986857103</v>
      </c>
      <c r="AA81">
        <v>50283.439583400002</v>
      </c>
      <c r="AB81">
        <v>49285.205781259901</v>
      </c>
      <c r="AC81">
        <v>45153.54585943</v>
      </c>
      <c r="AD81">
        <v>0.184228296238416</v>
      </c>
      <c r="AE81">
        <v>2.0254228146485299E-2</v>
      </c>
      <c r="AF81">
        <v>9.1502446667032E-2</v>
      </c>
      <c r="AG81">
        <v>0.17252171248346901</v>
      </c>
      <c r="AH81">
        <v>1.22178778798087E-2</v>
      </c>
      <c r="AI81">
        <v>9.3698349882546203E-2</v>
      </c>
      <c r="AJ81">
        <v>2021</v>
      </c>
      <c r="AK81">
        <v>10</v>
      </c>
    </row>
    <row r="82" spans="1:37" x14ac:dyDescent="0.35">
      <c r="A82">
        <v>2.0860951883876107E-2</v>
      </c>
      <c r="C82" t="str">
        <f t="shared" si="2"/>
        <v>Up</v>
      </c>
      <c r="D82" t="str">
        <f t="shared" si="3"/>
        <v>Up</v>
      </c>
      <c r="E82">
        <v>5.1351931545312299E-2</v>
      </c>
      <c r="F82" s="1">
        <v>44487</v>
      </c>
      <c r="G82">
        <v>62026.078125</v>
      </c>
      <c r="H82">
        <v>38055562075</v>
      </c>
      <c r="I82">
        <v>61553.617187999997</v>
      </c>
      <c r="J82">
        <v>7.6755998848449499E-3</v>
      </c>
      <c r="K82">
        <v>0</v>
      </c>
      <c r="L82">
        <v>1.0862437564053E-2</v>
      </c>
      <c r="M82">
        <v>2.14995129373254E-2</v>
      </c>
      <c r="N82">
        <v>0</v>
      </c>
      <c r="O82">
        <v>0</v>
      </c>
      <c r="P82">
        <v>1.7329648361441501E-2</v>
      </c>
      <c r="Q82">
        <v>9.6814621671477002E-3</v>
      </c>
      <c r="R82">
        <v>61593.949219000002</v>
      </c>
      <c r="S82">
        <v>61593.949219000002</v>
      </c>
      <c r="T82">
        <v>63503.457030999904</v>
      </c>
      <c r="U82">
        <v>56041.058594000002</v>
      </c>
      <c r="V82">
        <v>40693.675780999998</v>
      </c>
      <c r="W82">
        <v>11483.359375</v>
      </c>
      <c r="X82">
        <v>-6.5480508250267098E-4</v>
      </c>
      <c r="Y82">
        <v>9.8366425122993401E-2</v>
      </c>
      <c r="Z82">
        <v>58898.316406571401</v>
      </c>
      <c r="AA82">
        <v>49825.182421933299</v>
      </c>
      <c r="AB82">
        <v>49021.280859379898</v>
      </c>
      <c r="AC82">
        <v>44868.490273490002</v>
      </c>
      <c r="AD82">
        <v>0.182099363085202</v>
      </c>
      <c r="AE82">
        <v>1.6399032184807299E-2</v>
      </c>
      <c r="AF82">
        <v>9.2554720708833096E-2</v>
      </c>
      <c r="AG82">
        <v>0.16629588859200001</v>
      </c>
      <c r="AH82">
        <v>8.3852927268506204E-3</v>
      </c>
      <c r="AI82">
        <v>9.4888970963993596E-2</v>
      </c>
      <c r="AJ82">
        <v>2021</v>
      </c>
      <c r="AK82">
        <v>10</v>
      </c>
    </row>
    <row r="83" spans="1:37" x14ac:dyDescent="0.35">
      <c r="A83">
        <v>2.0860951883876107E-2</v>
      </c>
      <c r="C83" t="str">
        <f t="shared" si="2"/>
        <v>Up</v>
      </c>
      <c r="D83" t="str">
        <f t="shared" si="3"/>
        <v>Up</v>
      </c>
      <c r="E83">
        <v>5.2403919807751699E-2</v>
      </c>
      <c r="F83" s="1">
        <v>44486</v>
      </c>
      <c r="G83">
        <v>61553.617187999997</v>
      </c>
      <c r="H83">
        <v>29032367511</v>
      </c>
      <c r="I83">
        <v>60892.179687999997</v>
      </c>
      <c r="J83">
        <v>1.0862437564053E-2</v>
      </c>
      <c r="K83">
        <v>0</v>
      </c>
      <c r="L83">
        <v>-1.1393481663350399E-2</v>
      </c>
      <c r="M83">
        <v>2.4841871213347699E-2</v>
      </c>
      <c r="N83">
        <v>0</v>
      </c>
      <c r="O83">
        <v>0</v>
      </c>
      <c r="P83">
        <v>1.52668112757439E-2</v>
      </c>
      <c r="Q83">
        <v>8.9595346904781398E-3</v>
      </c>
      <c r="R83">
        <v>61593.949219000002</v>
      </c>
      <c r="S83">
        <v>61593.949219000002</v>
      </c>
      <c r="T83">
        <v>63503.457030999904</v>
      </c>
      <c r="U83">
        <v>54771.578125</v>
      </c>
      <c r="V83">
        <v>40693.675780999998</v>
      </c>
      <c r="W83">
        <v>11358.101563</v>
      </c>
      <c r="X83">
        <v>-1.1393481663350399E-2</v>
      </c>
      <c r="Y83">
        <v>0.111747767227585</v>
      </c>
      <c r="Z83">
        <v>57929.453683285697</v>
      </c>
      <c r="AA83">
        <v>49348.979166700003</v>
      </c>
      <c r="AB83">
        <v>48768.256562499897</v>
      </c>
      <c r="AC83">
        <v>44590.934218800001</v>
      </c>
      <c r="AD83">
        <v>0.17387339437358901</v>
      </c>
      <c r="AE83">
        <v>1.19077991532439E-2</v>
      </c>
      <c r="AF83">
        <v>9.3680978362159301E-2</v>
      </c>
      <c r="AG83">
        <v>0.16127849905797501</v>
      </c>
      <c r="AH83">
        <v>4.4026884112249301E-3</v>
      </c>
      <c r="AI83">
        <v>9.6170769481994905E-2</v>
      </c>
      <c r="AJ83">
        <v>2021</v>
      </c>
      <c r="AK83">
        <v>10</v>
      </c>
    </row>
    <row r="84" spans="1:37" x14ac:dyDescent="0.35">
      <c r="A84">
        <v>2.0860951883876107E-2</v>
      </c>
      <c r="C84" t="str">
        <f t="shared" si="2"/>
        <v>Up</v>
      </c>
      <c r="D84" t="str">
        <f t="shared" si="3"/>
        <v>Down</v>
      </c>
      <c r="E84">
        <v>6.5621063939509797E-2</v>
      </c>
      <c r="F84" s="1">
        <v>44485</v>
      </c>
      <c r="G84">
        <v>60892.179687999997</v>
      </c>
      <c r="H84">
        <v>34250964237</v>
      </c>
      <c r="I84">
        <v>61593.949219000002</v>
      </c>
      <c r="J84">
        <v>-1.1393481663350399E-2</v>
      </c>
      <c r="K84">
        <v>0</v>
      </c>
      <c r="L84">
        <v>7.4534407404945296E-2</v>
      </c>
      <c r="M84">
        <v>2.5284124769201E-2</v>
      </c>
      <c r="N84">
        <v>0</v>
      </c>
      <c r="O84">
        <v>0</v>
      </c>
      <c r="P84">
        <v>1.9542522920560499E-2</v>
      </c>
      <c r="Q84">
        <v>9.0674078552235495E-3</v>
      </c>
      <c r="R84">
        <v>61593.949219000002</v>
      </c>
      <c r="S84">
        <v>61593.949219000002</v>
      </c>
      <c r="T84">
        <v>63503.457030999904</v>
      </c>
      <c r="U84">
        <v>54771.578125</v>
      </c>
      <c r="V84">
        <v>40693.675780999998</v>
      </c>
      <c r="W84">
        <v>11322.123046999999</v>
      </c>
      <c r="X84">
        <v>0</v>
      </c>
      <c r="Y84">
        <v>0.124560425818477</v>
      </c>
      <c r="Z84">
        <v>57083.174107285697</v>
      </c>
      <c r="AA84">
        <v>48912.018489599999</v>
      </c>
      <c r="AB84">
        <v>48531.586328119898</v>
      </c>
      <c r="AC84">
        <v>44310.786132859997</v>
      </c>
      <c r="AD84">
        <v>0.16705823783214099</v>
      </c>
      <c r="AE84">
        <v>7.8388569231600501E-3</v>
      </c>
      <c r="AF84">
        <v>9.5254464287868101E-2</v>
      </c>
      <c r="AG84">
        <v>0.15680114852503799</v>
      </c>
      <c r="AH84">
        <v>4.6739165927817101E-4</v>
      </c>
      <c r="AI84">
        <v>9.7680159122042504E-2</v>
      </c>
      <c r="AJ84">
        <v>2021</v>
      </c>
      <c r="AK84">
        <v>10</v>
      </c>
    </row>
    <row r="85" spans="1:37" x14ac:dyDescent="0.35">
      <c r="A85">
        <v>2.0860951883876107E-2</v>
      </c>
      <c r="C85" t="str">
        <f t="shared" si="2"/>
        <v>Up</v>
      </c>
      <c r="D85" t="str">
        <f t="shared" si="3"/>
        <v>Up</v>
      </c>
      <c r="E85">
        <v>4.9791004677246002E-2</v>
      </c>
      <c r="F85" s="1">
        <v>44484</v>
      </c>
      <c r="G85">
        <v>61593.949219000002</v>
      </c>
      <c r="H85">
        <v>51780081801</v>
      </c>
      <c r="I85">
        <v>57321.523437999997</v>
      </c>
      <c r="J85">
        <v>7.4534407404945296E-2</v>
      </c>
      <c r="K85">
        <v>1</v>
      </c>
      <c r="L85">
        <v>-1.3862839083126201E-3</v>
      </c>
      <c r="M85">
        <v>2.4103930172120099E-3</v>
      </c>
      <c r="N85">
        <v>0</v>
      </c>
      <c r="O85">
        <v>0</v>
      </c>
      <c r="P85">
        <v>9.3245042268774708E-3</v>
      </c>
      <c r="Q85">
        <v>7.35010967757984E-3</v>
      </c>
      <c r="R85">
        <v>57484.789062999997</v>
      </c>
      <c r="S85">
        <v>57484.789062999997</v>
      </c>
      <c r="T85">
        <v>63503.457030999904</v>
      </c>
      <c r="U85">
        <v>53967.847655999904</v>
      </c>
      <c r="V85">
        <v>40693.675780999998</v>
      </c>
      <c r="W85">
        <v>11322.123046999999</v>
      </c>
      <c r="X85">
        <v>-2.84015350253908E-3</v>
      </c>
      <c r="Y85">
        <v>6.2142107340965098E-2</v>
      </c>
      <c r="Z85">
        <v>55993.731026857102</v>
      </c>
      <c r="AA85">
        <v>48464.765104166603</v>
      </c>
      <c r="AB85">
        <v>48238.551718739902</v>
      </c>
      <c r="AC85">
        <v>44033.399921919998</v>
      </c>
      <c r="AD85">
        <v>0.15534927088799899</v>
      </c>
      <c r="AE85">
        <v>4.68947299134829E-3</v>
      </c>
      <c r="AF85">
        <v>9.5499139386839196E-2</v>
      </c>
      <c r="AG85">
        <v>0.15060163500591001</v>
      </c>
      <c r="AH85">
        <v>-3.69416609853025E-3</v>
      </c>
      <c r="AI85">
        <v>9.9282899356595705E-2</v>
      </c>
      <c r="AJ85">
        <v>2021</v>
      </c>
      <c r="AK85">
        <v>10</v>
      </c>
    </row>
    <row r="86" spans="1:37" x14ac:dyDescent="0.35">
      <c r="A86">
        <v>2.0860951883876107E-2</v>
      </c>
      <c r="C86" t="str">
        <f t="shared" si="2"/>
        <v>Up</v>
      </c>
      <c r="D86" t="str">
        <f t="shared" si="3"/>
        <v>Down</v>
      </c>
      <c r="E86">
        <v>5.3666616769938003E-2</v>
      </c>
      <c r="F86" s="1">
        <v>44483</v>
      </c>
      <c r="G86">
        <v>57321.523437999997</v>
      </c>
      <c r="H86">
        <v>36615791366</v>
      </c>
      <c r="I86">
        <v>57401.097655999904</v>
      </c>
      <c r="J86">
        <v>-1.3862839083126201E-3</v>
      </c>
      <c r="K86">
        <v>0</v>
      </c>
      <c r="L86">
        <v>2.4268618333087501E-2</v>
      </c>
      <c r="M86">
        <v>7.8977846314511005E-2</v>
      </c>
      <c r="N86">
        <v>0</v>
      </c>
      <c r="O86">
        <v>0</v>
      </c>
      <c r="P86">
        <v>5.50875420415654E-3</v>
      </c>
      <c r="Q86">
        <v>8.9749611757838892E-3</v>
      </c>
      <c r="R86">
        <v>57484.789062999997</v>
      </c>
      <c r="S86">
        <v>57484.789062999997</v>
      </c>
      <c r="T86">
        <v>63503.457030999904</v>
      </c>
      <c r="U86">
        <v>53805.984375</v>
      </c>
      <c r="V86">
        <v>40693.675780999998</v>
      </c>
      <c r="W86">
        <v>11322.123046999999</v>
      </c>
      <c r="X86">
        <v>-1.45588786815038E-3</v>
      </c>
      <c r="Y86">
        <v>6.6816234713668696E-2</v>
      </c>
      <c r="Z86">
        <v>55491.511160714297</v>
      </c>
      <c r="AA86">
        <v>48123.797395833302</v>
      </c>
      <c r="AB86">
        <v>48071.337031239898</v>
      </c>
      <c r="AC86">
        <v>43802.536640669998</v>
      </c>
      <c r="AD86">
        <v>0.15309917678106699</v>
      </c>
      <c r="AE86">
        <v>1.09130238169484E-3</v>
      </c>
      <c r="AF86">
        <v>9.7455552074268606E-2</v>
      </c>
      <c r="AG86">
        <v>0.14432367495180701</v>
      </c>
      <c r="AH86">
        <v>-8.1266369015223893E-3</v>
      </c>
      <c r="AI86">
        <v>0.101363155046127</v>
      </c>
      <c r="AJ86">
        <v>2021</v>
      </c>
      <c r="AK86">
        <v>10</v>
      </c>
    </row>
    <row r="87" spans="1:37" x14ac:dyDescent="0.35">
      <c r="A87">
        <v>2.0860951883876107E-2</v>
      </c>
      <c r="C87" t="str">
        <f t="shared" si="2"/>
        <v>Up</v>
      </c>
      <c r="D87" t="str">
        <f t="shared" si="3"/>
        <v>Up</v>
      </c>
      <c r="E87">
        <v>7.1830684459449401E-2</v>
      </c>
      <c r="F87" s="1">
        <v>44482</v>
      </c>
      <c r="G87">
        <v>57401.097655999904</v>
      </c>
      <c r="H87">
        <v>41684252783</v>
      </c>
      <c r="I87">
        <v>56041.058594000002</v>
      </c>
      <c r="J87">
        <v>2.4268618333087501E-2</v>
      </c>
      <c r="K87">
        <v>1</v>
      </c>
      <c r="L87">
        <v>-2.5114999855313701E-2</v>
      </c>
      <c r="M87">
        <v>2.5471257265185301E-2</v>
      </c>
      <c r="N87">
        <v>0</v>
      </c>
      <c r="O87">
        <v>0</v>
      </c>
      <c r="P87">
        <v>1.27090227702868E-2</v>
      </c>
      <c r="Q87">
        <v>7.3698592930866299E-3</v>
      </c>
      <c r="R87">
        <v>57484.789062999997</v>
      </c>
      <c r="S87">
        <v>57484.789062999997</v>
      </c>
      <c r="T87">
        <v>63503.457030999904</v>
      </c>
      <c r="U87">
        <v>53805.984375</v>
      </c>
      <c r="V87">
        <v>40693.675780999998</v>
      </c>
      <c r="W87">
        <v>11322.123046999999</v>
      </c>
      <c r="X87">
        <v>-2.5114999855313701E-2</v>
      </c>
      <c r="Y87">
        <v>4.1539509869807201E-2</v>
      </c>
      <c r="Z87">
        <v>55200.132812571399</v>
      </c>
      <c r="AA87">
        <v>47709.196614599998</v>
      </c>
      <c r="AB87">
        <v>47877.437421879898</v>
      </c>
      <c r="AC87">
        <v>43565.985703170001</v>
      </c>
      <c r="AD87">
        <v>0.15701241541508201</v>
      </c>
      <c r="AE87">
        <v>-3.5139893933210601E-3</v>
      </c>
      <c r="AF87">
        <v>9.8963713298839795E-2</v>
      </c>
      <c r="AG87">
        <v>0.13540914079533201</v>
      </c>
      <c r="AH87">
        <v>-1.2579762265649301E-2</v>
      </c>
      <c r="AI87">
        <v>0.103633002460985</v>
      </c>
      <c r="AJ87">
        <v>2021</v>
      </c>
      <c r="AK87">
        <v>10</v>
      </c>
    </row>
    <row r="88" spans="1:37" x14ac:dyDescent="0.35">
      <c r="A88">
        <f>B91/G88</f>
        <v>2.0860951883876107E-2</v>
      </c>
      <c r="B88">
        <v>0</v>
      </c>
      <c r="C88" t="str">
        <f t="shared" si="2"/>
        <v>Up</v>
      </c>
      <c r="D88" t="str">
        <f t="shared" si="3"/>
        <v>Down</v>
      </c>
      <c r="E88">
        <v>2.8388149687302099E-2</v>
      </c>
      <c r="F88" s="1">
        <v>44481</v>
      </c>
      <c r="G88">
        <v>56041.058594000002</v>
      </c>
      <c r="H88">
        <v>41083758949</v>
      </c>
      <c r="I88">
        <v>57484.789062999997</v>
      </c>
      <c r="J88">
        <v>-2.5114999855313701E-2</v>
      </c>
      <c r="K88">
        <v>-1</v>
      </c>
      <c r="L88">
        <v>4.9536840654981498E-2</v>
      </c>
      <c r="M88">
        <v>5.4123647200781597E-2</v>
      </c>
      <c r="N88">
        <v>0</v>
      </c>
      <c r="O88">
        <v>0</v>
      </c>
      <c r="P88">
        <v>2.3283435479891E-2</v>
      </c>
      <c r="Q88">
        <v>8.8425604093536891E-3</v>
      </c>
      <c r="R88">
        <v>57484.789062999997</v>
      </c>
      <c r="S88">
        <v>57484.789062999997</v>
      </c>
      <c r="T88">
        <v>63503.457030999904</v>
      </c>
      <c r="U88">
        <v>51514.8125</v>
      </c>
      <c r="V88">
        <v>40693.675780999998</v>
      </c>
      <c r="W88">
        <v>11322.123046999999</v>
      </c>
      <c r="X88">
        <v>0</v>
      </c>
      <c r="Y88">
        <v>0.115888542989455</v>
      </c>
      <c r="Z88">
        <v>54553.526227714297</v>
      </c>
      <c r="AA88">
        <v>47376.603645833296</v>
      </c>
      <c r="AB88">
        <v>47747.539218759899</v>
      </c>
      <c r="AC88">
        <v>43358.452929730003</v>
      </c>
      <c r="AD88">
        <v>0.1514866417089</v>
      </c>
      <c r="AE88">
        <v>-7.7686846064898701E-3</v>
      </c>
      <c r="AF88">
        <v>0.101227926562397</v>
      </c>
      <c r="AG88">
        <v>0.12334783651409099</v>
      </c>
      <c r="AH88">
        <v>-1.6622802296689301E-2</v>
      </c>
      <c r="AI88">
        <v>0.105906301325997</v>
      </c>
      <c r="AJ88">
        <v>2021</v>
      </c>
      <c r="AK88">
        <v>10</v>
      </c>
    </row>
    <row r="89" spans="1:37" x14ac:dyDescent="0.35">
      <c r="A89">
        <v>0</v>
      </c>
      <c r="C89" t="str">
        <f t="shared" si="2"/>
        <v>Down</v>
      </c>
      <c r="D89" t="str">
        <f t="shared" si="3"/>
        <v>Up</v>
      </c>
      <c r="E89">
        <v>-7.39253983469012E-3</v>
      </c>
      <c r="F89" s="1">
        <v>44480</v>
      </c>
      <c r="G89">
        <v>57484.789062999997</v>
      </c>
      <c r="H89">
        <v>42637331698</v>
      </c>
      <c r="I89">
        <v>54771.578125</v>
      </c>
      <c r="J89">
        <v>4.9536840654981498E-2</v>
      </c>
      <c r="K89">
        <v>1</v>
      </c>
      <c r="L89">
        <v>-3.5774220358301199E-3</v>
      </c>
      <c r="M89">
        <v>-9.9935811849356602E-3</v>
      </c>
      <c r="N89">
        <v>0</v>
      </c>
      <c r="O89">
        <v>0</v>
      </c>
      <c r="P89">
        <v>1.89125830414896E-2</v>
      </c>
      <c r="Q89">
        <v>7.42716067869579E-3</v>
      </c>
      <c r="R89">
        <v>55361.449219000002</v>
      </c>
      <c r="S89">
        <v>55361.449219000002</v>
      </c>
      <c r="T89">
        <v>63503.457030999904</v>
      </c>
      <c r="U89">
        <v>49112.902344000002</v>
      </c>
      <c r="V89">
        <v>40693.675780999998</v>
      </c>
      <c r="W89">
        <v>11322.123046999999</v>
      </c>
      <c r="X89">
        <v>-1.0654907021429001E-2</v>
      </c>
      <c r="Y89">
        <v>0.11521770269989499</v>
      </c>
      <c r="Z89">
        <v>53357.542410714297</v>
      </c>
      <c r="AA89">
        <v>46967.159244766597</v>
      </c>
      <c r="AB89">
        <v>47584.276484379901</v>
      </c>
      <c r="AC89">
        <v>43130.290507849997</v>
      </c>
      <c r="AD89">
        <v>0.13606067023650401</v>
      </c>
      <c r="AE89">
        <v>-1.2968931865881999E-2</v>
      </c>
      <c r="AF89">
        <v>0.103268165460634</v>
      </c>
      <c r="AG89">
        <v>0.10726687013866699</v>
      </c>
      <c r="AH89">
        <v>-2.0058749039267101E-2</v>
      </c>
      <c r="AI89">
        <v>0.107816875040045</v>
      </c>
      <c r="AJ89">
        <v>2021</v>
      </c>
      <c r="AK89">
        <v>10</v>
      </c>
    </row>
    <row r="90" spans="1:37" x14ac:dyDescent="0.35">
      <c r="A90">
        <v>0</v>
      </c>
      <c r="C90" t="str">
        <f t="shared" si="2"/>
        <v>Down</v>
      </c>
      <c r="D90" t="str">
        <f t="shared" si="3"/>
        <v>Down</v>
      </c>
      <c r="E90">
        <v>-1.03201767974994E-2</v>
      </c>
      <c r="F90" s="1">
        <v>44479</v>
      </c>
      <c r="G90">
        <v>54771.578125</v>
      </c>
      <c r="H90">
        <v>39527792364</v>
      </c>
      <c r="I90">
        <v>54968.222655999904</v>
      </c>
      <c r="J90">
        <v>-3.5774220358301199E-3</v>
      </c>
      <c r="K90">
        <v>0</v>
      </c>
      <c r="L90">
        <v>1.8536499850365599E-2</v>
      </c>
      <c r="M90">
        <v>5.6580796785285097E-2</v>
      </c>
      <c r="N90">
        <v>0</v>
      </c>
      <c r="O90">
        <v>0</v>
      </c>
      <c r="P90">
        <v>2.0886198673061799E-2</v>
      </c>
      <c r="Q90">
        <v>6.4632252714663697E-3</v>
      </c>
      <c r="R90">
        <v>55361.449219000002</v>
      </c>
      <c r="S90">
        <v>55361.449219000002</v>
      </c>
      <c r="T90">
        <v>63503.457030999904</v>
      </c>
      <c r="U90">
        <v>48199.953125</v>
      </c>
      <c r="V90">
        <v>40693.675780999998</v>
      </c>
      <c r="W90">
        <v>11296.361328000001</v>
      </c>
      <c r="X90">
        <v>-7.1028950388289901E-3</v>
      </c>
      <c r="Y90">
        <v>0.14042066624935101</v>
      </c>
      <c r="Z90">
        <v>52418.738839285703</v>
      </c>
      <c r="AA90">
        <v>46637.570312466603</v>
      </c>
      <c r="AB90">
        <v>47466.954765639901</v>
      </c>
      <c r="AC90">
        <v>42921.545195350001</v>
      </c>
      <c r="AD90">
        <v>0.123959470617483</v>
      </c>
      <c r="AE90">
        <v>-1.7472881023612299E-2</v>
      </c>
      <c r="AF90">
        <v>0.105900417834498</v>
      </c>
      <c r="AG90">
        <v>8.6083107981492601E-2</v>
      </c>
      <c r="AH90">
        <v>-2.1954520689325501E-2</v>
      </c>
      <c r="AI90">
        <v>0.109410227997728</v>
      </c>
      <c r="AJ90">
        <v>2021</v>
      </c>
      <c r="AK90">
        <v>10</v>
      </c>
    </row>
    <row r="91" spans="1:37" x14ac:dyDescent="0.35">
      <c r="A91">
        <v>0</v>
      </c>
      <c r="B91">
        <f>A92*G91</f>
        <v>1169.0698268509157</v>
      </c>
      <c r="C91" t="str">
        <f t="shared" si="2"/>
        <v>Down</v>
      </c>
      <c r="D91" t="str">
        <f t="shared" si="3"/>
        <v>Up</v>
      </c>
      <c r="E91">
        <v>-7.9673829279158705E-4</v>
      </c>
      <c r="F91" s="1">
        <v>44478</v>
      </c>
      <c r="G91">
        <v>54968.222655999904</v>
      </c>
      <c r="H91">
        <v>32491211414</v>
      </c>
      <c r="I91">
        <v>53967.847655999904</v>
      </c>
      <c r="J91">
        <v>1.8536499850365599E-2</v>
      </c>
      <c r="K91">
        <v>0</v>
      </c>
      <c r="L91">
        <v>3.00827654916388E-3</v>
      </c>
      <c r="M91">
        <v>7.9899643790296692E-3</v>
      </c>
      <c r="N91">
        <v>0</v>
      </c>
      <c r="O91">
        <v>0</v>
      </c>
      <c r="P91">
        <v>1.7034354263936499E-2</v>
      </c>
      <c r="Q91">
        <v>6.0623248011134698E-3</v>
      </c>
      <c r="R91">
        <v>55361.449219000002</v>
      </c>
      <c r="S91">
        <v>55361.449219000002</v>
      </c>
      <c r="T91">
        <v>63503.457030999904</v>
      </c>
      <c r="U91">
        <v>47711.488280999998</v>
      </c>
      <c r="V91">
        <v>40693.675780999998</v>
      </c>
      <c r="W91">
        <v>11064.458008</v>
      </c>
      <c r="X91">
        <v>-2.5172779662742902E-2</v>
      </c>
      <c r="Y91">
        <v>0.131128992207343</v>
      </c>
      <c r="Z91">
        <v>51382.0625</v>
      </c>
      <c r="AA91">
        <v>46351.676953100003</v>
      </c>
      <c r="AB91">
        <v>47354.373828139898</v>
      </c>
      <c r="AC91">
        <v>42707.584140669998</v>
      </c>
      <c r="AD91">
        <v>0.10852650599869</v>
      </c>
      <c r="AE91">
        <v>-2.117432443894E-2</v>
      </c>
      <c r="AF91">
        <v>0.108804789148557</v>
      </c>
      <c r="AG91">
        <v>6.0742019524280398E-2</v>
      </c>
      <c r="AH91">
        <v>-2.2454120511279801E-2</v>
      </c>
      <c r="AI91">
        <v>0.11084511531511999</v>
      </c>
      <c r="AJ91">
        <v>2021</v>
      </c>
      <c r="AK91">
        <v>10</v>
      </c>
    </row>
    <row r="92" spans="1:37" x14ac:dyDescent="0.35">
      <c r="A92">
        <f>B141/G92</f>
        <v>2.1268103103262864E-2</v>
      </c>
      <c r="B92">
        <v>0</v>
      </c>
      <c r="C92" t="str">
        <f t="shared" si="2"/>
        <v>Up</v>
      </c>
      <c r="D92" t="str">
        <f t="shared" si="3"/>
        <v>Up</v>
      </c>
      <c r="E92">
        <v>1.45606072790087E-2</v>
      </c>
      <c r="F92" s="1">
        <v>44477</v>
      </c>
      <c r="G92">
        <v>53967.847655999904</v>
      </c>
      <c r="H92">
        <v>34800873924</v>
      </c>
      <c r="I92">
        <v>53805.984375</v>
      </c>
      <c r="J92">
        <v>3.00827654916388E-3</v>
      </c>
      <c r="K92">
        <v>0</v>
      </c>
      <c r="L92">
        <v>-2.80965340673591E-2</v>
      </c>
      <c r="M92">
        <v>3.70337619324679E-2</v>
      </c>
      <c r="N92">
        <v>0</v>
      </c>
      <c r="O92">
        <v>0</v>
      </c>
      <c r="P92">
        <v>3.07172762465493E-2</v>
      </c>
      <c r="Q92">
        <v>5.4495366868056797E-3</v>
      </c>
      <c r="R92">
        <v>55361.449219000002</v>
      </c>
      <c r="S92">
        <v>55361.449219000002</v>
      </c>
      <c r="T92">
        <v>63503.457030999904</v>
      </c>
      <c r="U92">
        <v>47711.488280999998</v>
      </c>
      <c r="V92">
        <v>40693.675780999998</v>
      </c>
      <c r="W92">
        <v>10915.685546999999</v>
      </c>
      <c r="X92">
        <v>-2.80965340673591E-2</v>
      </c>
      <c r="Y92">
        <v>0.127736449093896</v>
      </c>
      <c r="Z92">
        <v>50546.21875</v>
      </c>
      <c r="AA92">
        <v>46089.128385399999</v>
      </c>
      <c r="AB92">
        <v>47209.368437519901</v>
      </c>
      <c r="AC92">
        <v>42518.314023489998</v>
      </c>
      <c r="AD92">
        <v>9.6705894008876206E-2</v>
      </c>
      <c r="AE92">
        <v>-2.3729189548521101E-2</v>
      </c>
      <c r="AF92">
        <v>0.110330207623901</v>
      </c>
      <c r="AG92">
        <v>3.40766709331526E-2</v>
      </c>
      <c r="AH92">
        <v>-2.19210594656673E-2</v>
      </c>
      <c r="AI92">
        <v>0.112403037934812</v>
      </c>
      <c r="AJ92">
        <v>2021</v>
      </c>
      <c r="AK92">
        <v>10</v>
      </c>
    </row>
    <row r="93" spans="1:37" x14ac:dyDescent="0.35">
      <c r="A93">
        <v>0</v>
      </c>
      <c r="C93" t="str">
        <f t="shared" si="2"/>
        <v>Down</v>
      </c>
      <c r="D93" t="str">
        <f t="shared" si="3"/>
        <v>Down</v>
      </c>
      <c r="E93">
        <v>-4.35460974878552E-2</v>
      </c>
      <c r="F93" s="1">
        <v>44476</v>
      </c>
      <c r="G93">
        <v>53805.984375</v>
      </c>
      <c r="H93">
        <v>36807860413</v>
      </c>
      <c r="I93">
        <v>55361.449219000002</v>
      </c>
      <c r="J93">
        <v>-2.80965340673591E-2</v>
      </c>
      <c r="K93">
        <v>-1</v>
      </c>
      <c r="L93">
        <v>7.4670498295999893E-2</v>
      </c>
      <c r="M93">
        <v>1.1342669827327999E-2</v>
      </c>
      <c r="N93">
        <v>1</v>
      </c>
      <c r="O93">
        <v>0</v>
      </c>
      <c r="P93">
        <v>4.2383677567882097E-2</v>
      </c>
      <c r="Q93">
        <v>2.6987009167147502E-3</v>
      </c>
      <c r="R93">
        <v>55361.449219000002</v>
      </c>
      <c r="S93">
        <v>55361.449219000002</v>
      </c>
      <c r="T93">
        <v>63503.457030999904</v>
      </c>
      <c r="U93">
        <v>43790.894530999998</v>
      </c>
      <c r="V93">
        <v>40693.675780999998</v>
      </c>
      <c r="W93">
        <v>10668.96875</v>
      </c>
      <c r="X93">
        <v>0</v>
      </c>
      <c r="Y93">
        <v>0.26422284385647998</v>
      </c>
      <c r="Z93">
        <v>49115.491629428499</v>
      </c>
      <c r="AA93">
        <v>45855.966536433298</v>
      </c>
      <c r="AB93">
        <v>47029.272500019899</v>
      </c>
      <c r="AC93">
        <v>42338.931953179999</v>
      </c>
      <c r="AD93">
        <v>7.1081809831780099E-2</v>
      </c>
      <c r="AE93">
        <v>-2.4948418319378801E-2</v>
      </c>
      <c r="AF93">
        <v>0.110780795132636</v>
      </c>
      <c r="AG93">
        <v>6.4070573405300398E-3</v>
      </c>
      <c r="AH93">
        <v>-2.0523273016923398E-2</v>
      </c>
      <c r="AI93">
        <v>0.114438424668862</v>
      </c>
      <c r="AJ93">
        <v>2021</v>
      </c>
      <c r="AK93">
        <v>10</v>
      </c>
    </row>
    <row r="94" spans="1:37" x14ac:dyDescent="0.35">
      <c r="A94">
        <v>0</v>
      </c>
      <c r="C94" t="str">
        <f t="shared" si="2"/>
        <v>Down</v>
      </c>
      <c r="D94" t="str">
        <f t="shared" si="3"/>
        <v>Up</v>
      </c>
      <c r="E94">
        <v>-8.7868502216622305E-2</v>
      </c>
      <c r="F94" s="1">
        <v>44475</v>
      </c>
      <c r="G94">
        <v>55361.449219000002</v>
      </c>
      <c r="H94">
        <v>49034730168</v>
      </c>
      <c r="I94">
        <v>51514.8125</v>
      </c>
      <c r="J94">
        <v>7.4670498295999893E-2</v>
      </c>
      <c r="K94">
        <v>1</v>
      </c>
      <c r="L94">
        <v>4.8905889111915402E-2</v>
      </c>
      <c r="M94">
        <v>-1.51533766318403E-2</v>
      </c>
      <c r="N94">
        <v>1</v>
      </c>
      <c r="O94">
        <v>0</v>
      </c>
      <c r="P94">
        <v>3.3560973309881802E-2</v>
      </c>
      <c r="Q94">
        <v>7.7655516447018395E-4</v>
      </c>
      <c r="R94">
        <v>51514.8125</v>
      </c>
      <c r="S94">
        <v>52633.535155999998</v>
      </c>
      <c r="T94">
        <v>63503.457030999904</v>
      </c>
      <c r="U94">
        <v>41564.363280999998</v>
      </c>
      <c r="V94">
        <v>40693.675780999998</v>
      </c>
      <c r="W94">
        <v>10604.40625</v>
      </c>
      <c r="X94">
        <v>0</v>
      </c>
      <c r="Y94">
        <v>0.23939857208274801</v>
      </c>
      <c r="Z94">
        <v>47144.479352571398</v>
      </c>
      <c r="AA94">
        <v>45765.036067666602</v>
      </c>
      <c r="AB94">
        <v>46815.950703139897</v>
      </c>
      <c r="AC94">
        <v>42129.660820370002</v>
      </c>
      <c r="AD94">
        <v>3.0141859450632798E-2</v>
      </c>
      <c r="AE94">
        <v>-2.2447790116173701E-2</v>
      </c>
      <c r="AF94">
        <v>0.111234930249047</v>
      </c>
      <c r="AG94">
        <v>-1.9470768432001299E-2</v>
      </c>
      <c r="AH94">
        <v>-1.86575381069688E-2</v>
      </c>
      <c r="AI94">
        <v>0.117096309587278</v>
      </c>
      <c r="AJ94">
        <v>2021</v>
      </c>
      <c r="AK94">
        <v>10</v>
      </c>
    </row>
    <row r="95" spans="1:37" x14ac:dyDescent="0.35">
      <c r="A95">
        <v>0</v>
      </c>
      <c r="C95" t="str">
        <f t="shared" si="2"/>
        <v>Down</v>
      </c>
      <c r="D95" t="str">
        <f t="shared" si="3"/>
        <v>Up</v>
      </c>
      <c r="E95">
        <v>-0.102797564233668</v>
      </c>
      <c r="F95" s="1">
        <v>44474</v>
      </c>
      <c r="G95">
        <v>51514.8125</v>
      </c>
      <c r="H95">
        <v>35873904236</v>
      </c>
      <c r="I95">
        <v>49112.902344000002</v>
      </c>
      <c r="J95">
        <v>4.8905889111915402E-2</v>
      </c>
      <c r="K95">
        <v>1</v>
      </c>
      <c r="L95">
        <v>1.8940873586171102E-2</v>
      </c>
      <c r="M95">
        <v>6.5409713773101702E-2</v>
      </c>
      <c r="N95">
        <v>0</v>
      </c>
      <c r="O95">
        <v>0</v>
      </c>
      <c r="P95">
        <v>2.2511549331644801E-2</v>
      </c>
      <c r="Q95">
        <v>3.5355259847087001E-4</v>
      </c>
      <c r="R95">
        <v>49112.902344000002</v>
      </c>
      <c r="S95">
        <v>52633.535155999998</v>
      </c>
      <c r="T95">
        <v>63503.457030999904</v>
      </c>
      <c r="U95">
        <v>41034.542969000002</v>
      </c>
      <c r="V95">
        <v>40693.675780999998</v>
      </c>
      <c r="W95">
        <v>10604.40625</v>
      </c>
      <c r="X95">
        <v>0</v>
      </c>
      <c r="Y95">
        <v>0.19686729254186799</v>
      </c>
      <c r="Z95">
        <v>45647.297990999999</v>
      </c>
      <c r="AA95">
        <v>45772.989322866597</v>
      </c>
      <c r="AB95">
        <v>46705.744140639901</v>
      </c>
      <c r="AC95">
        <v>41961.009140679998</v>
      </c>
      <c r="AD95">
        <v>-2.74597166857701E-3</v>
      </c>
      <c r="AE95">
        <v>-1.9970880133384002E-2</v>
      </c>
      <c r="AF95">
        <v>0.113074854421458</v>
      </c>
      <c r="AG95">
        <v>-4.0542430728432402E-2</v>
      </c>
      <c r="AH95">
        <v>-1.68755386694407E-2</v>
      </c>
      <c r="AI95">
        <v>0.120089104139666</v>
      </c>
      <c r="AJ95">
        <v>2021</v>
      </c>
      <c r="AK95">
        <v>10</v>
      </c>
    </row>
    <row r="96" spans="1:37" x14ac:dyDescent="0.35">
      <c r="A96">
        <v>0</v>
      </c>
      <c r="C96" t="str">
        <f t="shared" si="2"/>
        <v>Down</v>
      </c>
      <c r="D96" t="str">
        <f t="shared" si="3"/>
        <v>Up</v>
      </c>
      <c r="E96">
        <v>-9.9218272115756095E-2</v>
      </c>
      <c r="F96" s="1">
        <v>44473</v>
      </c>
      <c r="G96">
        <v>49112.902344000002</v>
      </c>
      <c r="H96">
        <v>33383173002</v>
      </c>
      <c r="I96">
        <v>48199.953125</v>
      </c>
      <c r="J96">
        <v>1.8940873586171102E-2</v>
      </c>
      <c r="K96">
        <v>0</v>
      </c>
      <c r="L96">
        <v>1.02378873851755E-2</v>
      </c>
      <c r="M96">
        <v>6.9932799125637296E-2</v>
      </c>
      <c r="N96">
        <v>0</v>
      </c>
      <c r="O96">
        <v>0</v>
      </c>
      <c r="P96">
        <v>1.6589386361484298E-2</v>
      </c>
      <c r="Q96">
        <v>-3.3161588117624699E-4</v>
      </c>
      <c r="R96">
        <v>48199.953125</v>
      </c>
      <c r="S96">
        <v>52633.535155999998</v>
      </c>
      <c r="T96">
        <v>63503.457030999904</v>
      </c>
      <c r="U96">
        <v>41034.542969000002</v>
      </c>
      <c r="V96">
        <v>40693.675780999998</v>
      </c>
      <c r="W96">
        <v>10604.40625</v>
      </c>
      <c r="X96">
        <v>0</v>
      </c>
      <c r="Y96">
        <v>0.17461898287531</v>
      </c>
      <c r="Z96">
        <v>44664.844865999999</v>
      </c>
      <c r="AA96">
        <v>45800.7134114</v>
      </c>
      <c r="AB96">
        <v>46664.426171879903</v>
      </c>
      <c r="AC96">
        <v>41791.742890679998</v>
      </c>
      <c r="AD96">
        <v>-2.4800236956948302E-2</v>
      </c>
      <c r="AE96">
        <v>-1.85090192108774E-2</v>
      </c>
      <c r="AF96">
        <v>0.116594402247017</v>
      </c>
      <c r="AG96">
        <v>-5.4803397455919299E-2</v>
      </c>
      <c r="AH96">
        <v>-1.52586666610797E-2</v>
      </c>
      <c r="AI96">
        <v>0.123505153537524</v>
      </c>
      <c r="AJ96">
        <v>2021</v>
      </c>
      <c r="AK96">
        <v>10</v>
      </c>
    </row>
    <row r="97" spans="1:37" x14ac:dyDescent="0.35">
      <c r="A97">
        <v>0</v>
      </c>
      <c r="C97" t="str">
        <f t="shared" si="2"/>
        <v>Down</v>
      </c>
      <c r="D97" t="str">
        <f t="shared" si="3"/>
        <v>Up</v>
      </c>
      <c r="E97">
        <v>-8.9543466629677895E-2</v>
      </c>
      <c r="F97" s="1">
        <v>44472</v>
      </c>
      <c r="G97">
        <v>48199.953125</v>
      </c>
      <c r="H97">
        <v>26638115879</v>
      </c>
      <c r="I97">
        <v>47711.488280999998</v>
      </c>
      <c r="J97">
        <v>1.02378873851755E-2</v>
      </c>
      <c r="K97">
        <v>0</v>
      </c>
      <c r="L97">
        <v>-8.4264110135113708E-3</v>
      </c>
      <c r="M97">
        <v>6.7904792442679399E-2</v>
      </c>
      <c r="N97">
        <v>0</v>
      </c>
      <c r="O97">
        <v>0</v>
      </c>
      <c r="P97">
        <v>1.6772044173002501E-2</v>
      </c>
      <c r="Q97">
        <v>-2.01438458212605E-4</v>
      </c>
      <c r="R97">
        <v>48116.941405999998</v>
      </c>
      <c r="S97">
        <v>52633.535155999998</v>
      </c>
      <c r="T97">
        <v>63503.457030999904</v>
      </c>
      <c r="U97">
        <v>41034.542969000002</v>
      </c>
      <c r="V97">
        <v>40693.675780999998</v>
      </c>
      <c r="W97">
        <v>10549.329102</v>
      </c>
      <c r="X97">
        <v>-8.4264110135113708E-3</v>
      </c>
      <c r="Y97">
        <v>0.16271523523593601</v>
      </c>
      <c r="Z97">
        <v>43951.785714285703</v>
      </c>
      <c r="AA97">
        <v>45861.560807233298</v>
      </c>
      <c r="AB97">
        <v>46642.366015639898</v>
      </c>
      <c r="AC97">
        <v>41626.121152400003</v>
      </c>
      <c r="AD97">
        <v>-4.1642173954236701E-2</v>
      </c>
      <c r="AE97">
        <v>-1.67402573048019E-2</v>
      </c>
      <c r="AF97">
        <v>0.120507141294154</v>
      </c>
      <c r="AG97">
        <v>-6.4144395430604101E-2</v>
      </c>
      <c r="AH97">
        <v>-1.34905150750798E-2</v>
      </c>
      <c r="AI97">
        <v>0.12715146712211201</v>
      </c>
      <c r="AJ97">
        <v>2021</v>
      </c>
      <c r="AK97">
        <v>10</v>
      </c>
    </row>
    <row r="98" spans="1:37" x14ac:dyDescent="0.35">
      <c r="A98">
        <v>0</v>
      </c>
      <c r="C98" t="str">
        <f t="shared" si="2"/>
        <v>Down</v>
      </c>
      <c r="D98" t="str">
        <f t="shared" si="3"/>
        <v>Down</v>
      </c>
      <c r="E98">
        <v>-8.89165793954447E-2</v>
      </c>
      <c r="F98" s="1">
        <v>44471</v>
      </c>
      <c r="G98">
        <v>47711.488280999998</v>
      </c>
      <c r="H98">
        <v>30614346492</v>
      </c>
      <c r="I98">
        <v>48116.941405999998</v>
      </c>
      <c r="J98">
        <v>-8.4264110135113708E-3</v>
      </c>
      <c r="K98">
        <v>0</v>
      </c>
      <c r="L98">
        <v>9.87887304274533E-2</v>
      </c>
      <c r="M98">
        <v>4.2830895768006999E-2</v>
      </c>
      <c r="N98">
        <v>1</v>
      </c>
      <c r="O98">
        <v>0</v>
      </c>
      <c r="P98">
        <v>1.7565129670920599E-2</v>
      </c>
      <c r="Q98">
        <v>4.0746958915251398E-4</v>
      </c>
      <c r="R98">
        <v>48116.941405999998</v>
      </c>
      <c r="S98">
        <v>52633.535155999998</v>
      </c>
      <c r="T98">
        <v>63503.457030999904</v>
      </c>
      <c r="U98">
        <v>41034.542969000002</v>
      </c>
      <c r="V98">
        <v>40693.675780999998</v>
      </c>
      <c r="W98">
        <v>10549.329102</v>
      </c>
      <c r="X98">
        <v>0</v>
      </c>
      <c r="Y98">
        <v>0.172596011178934</v>
      </c>
      <c r="Z98">
        <v>43238.229352714297</v>
      </c>
      <c r="AA98">
        <v>45915.435286400003</v>
      </c>
      <c r="AB98">
        <v>46644.002656279903</v>
      </c>
      <c r="AC98">
        <v>41495.630644589997</v>
      </c>
      <c r="AD98">
        <v>-5.8307319030876902E-2</v>
      </c>
      <c r="AE98">
        <v>-1.5619743769605701E-2</v>
      </c>
      <c r="AF98">
        <v>0.12407021972471401</v>
      </c>
      <c r="AG98">
        <v>-7.1364267617486501E-2</v>
      </c>
      <c r="AH98">
        <v>-1.1416805521973199E-2</v>
      </c>
      <c r="AI98">
        <v>0.13082899842669801</v>
      </c>
      <c r="AJ98">
        <v>2021</v>
      </c>
      <c r="AK98">
        <v>10</v>
      </c>
    </row>
    <row r="99" spans="1:37" x14ac:dyDescent="0.35">
      <c r="A99">
        <v>0</v>
      </c>
      <c r="C99" t="str">
        <f t="shared" si="2"/>
        <v>Down</v>
      </c>
      <c r="D99" t="str">
        <f t="shared" si="3"/>
        <v>Up</v>
      </c>
      <c r="E99">
        <v>-0.121405878624116</v>
      </c>
      <c r="F99" s="1">
        <v>44470</v>
      </c>
      <c r="G99">
        <v>48116.941405999998</v>
      </c>
      <c r="H99">
        <v>42850641582</v>
      </c>
      <c r="I99">
        <v>43790.894530999998</v>
      </c>
      <c r="J99">
        <v>9.87887304274533E-2</v>
      </c>
      <c r="K99">
        <v>1</v>
      </c>
      <c r="L99">
        <v>5.35682751819705E-2</v>
      </c>
      <c r="M99">
        <v>1.6209824750056601E-2</v>
      </c>
      <c r="N99">
        <v>0</v>
      </c>
      <c r="O99">
        <v>0</v>
      </c>
      <c r="P99">
        <v>-3.0877054769318998E-3</v>
      </c>
      <c r="Q99">
        <v>-1.6979692919034E-3</v>
      </c>
      <c r="R99">
        <v>43790.894530999998</v>
      </c>
      <c r="S99">
        <v>52633.535155999998</v>
      </c>
      <c r="T99">
        <v>63503.457030999904</v>
      </c>
      <c r="U99">
        <v>41034.542969000002</v>
      </c>
      <c r="V99">
        <v>40693.675780999998</v>
      </c>
      <c r="W99">
        <v>10549.329102</v>
      </c>
      <c r="X99">
        <v>0</v>
      </c>
      <c r="Y99">
        <v>6.7171494125871201E-2</v>
      </c>
      <c r="Z99">
        <v>42484.344866142797</v>
      </c>
      <c r="AA99">
        <v>45939.771484333301</v>
      </c>
      <c r="AB99">
        <v>46570.229609419897</v>
      </c>
      <c r="AC99">
        <v>41351.691503970003</v>
      </c>
      <c r="AD99">
        <v>-7.5216452031522704E-2</v>
      </c>
      <c r="AE99">
        <v>-1.3537792928533E-2</v>
      </c>
      <c r="AF99">
        <v>0.12619890301098899</v>
      </c>
      <c r="AG99">
        <v>-7.5756615542070693E-2</v>
      </c>
      <c r="AH99">
        <v>-8.7506453467278492E-3</v>
      </c>
      <c r="AI99">
        <v>0.134313855170899</v>
      </c>
      <c r="AJ99">
        <v>2021</v>
      </c>
      <c r="AK99">
        <v>10</v>
      </c>
    </row>
    <row r="100" spans="1:37" x14ac:dyDescent="0.35">
      <c r="A100">
        <v>0</v>
      </c>
      <c r="C100" t="str">
        <f t="shared" si="2"/>
        <v>Down</v>
      </c>
      <c r="D100" t="str">
        <f t="shared" si="3"/>
        <v>Up</v>
      </c>
      <c r="E100">
        <v>-0.10591622231551399</v>
      </c>
      <c r="F100" s="1">
        <v>44469</v>
      </c>
      <c r="G100">
        <v>43790.894530999998</v>
      </c>
      <c r="H100">
        <v>31141681925</v>
      </c>
      <c r="I100">
        <v>41564.363280999998</v>
      </c>
      <c r="J100">
        <v>5.35682751819705E-2</v>
      </c>
      <c r="K100">
        <v>1</v>
      </c>
      <c r="L100">
        <v>1.29115684899976E-2</v>
      </c>
      <c r="M100">
        <v>0.107116731693603</v>
      </c>
      <c r="N100">
        <v>0</v>
      </c>
      <c r="O100">
        <v>0</v>
      </c>
      <c r="P100">
        <v>-6.4108194236579003E-3</v>
      </c>
      <c r="Q100">
        <v>-3.4044489622152199E-3</v>
      </c>
      <c r="R100">
        <v>44895.097655999998</v>
      </c>
      <c r="S100">
        <v>52633.535155999998</v>
      </c>
      <c r="T100">
        <v>63503.457030999904</v>
      </c>
      <c r="U100">
        <v>41034.542969000002</v>
      </c>
      <c r="V100">
        <v>40693.675780999998</v>
      </c>
      <c r="W100">
        <v>10549.329102</v>
      </c>
      <c r="X100">
        <v>-7.4189266732887102E-2</v>
      </c>
      <c r="Y100">
        <v>1.29115684899976E-2</v>
      </c>
      <c r="Z100">
        <v>42642.088169714298</v>
      </c>
      <c r="AA100">
        <v>46052.297916633303</v>
      </c>
      <c r="AB100">
        <v>46606.284453179898</v>
      </c>
      <c r="AC100">
        <v>41238.839160219999</v>
      </c>
      <c r="AD100">
        <v>-7.4050805306011297E-2</v>
      </c>
      <c r="AE100">
        <v>-1.18865200915789E-2</v>
      </c>
      <c r="AF100">
        <v>0.13015510141074599</v>
      </c>
      <c r="AG100">
        <v>-7.5064132977919903E-2</v>
      </c>
      <c r="AH100">
        <v>-5.7832005159908504E-3</v>
      </c>
      <c r="AI100">
        <v>0.13791836856471901</v>
      </c>
      <c r="AJ100">
        <v>2021</v>
      </c>
      <c r="AK100">
        <v>9</v>
      </c>
    </row>
    <row r="101" spans="1:37" x14ac:dyDescent="0.35">
      <c r="A101">
        <v>0</v>
      </c>
      <c r="C101" t="str">
        <f t="shared" si="2"/>
        <v>Down</v>
      </c>
      <c r="D101" t="str">
        <f t="shared" si="3"/>
        <v>Up</v>
      </c>
      <c r="E101">
        <v>-0.106343704327102</v>
      </c>
      <c r="F101" s="1">
        <v>44468</v>
      </c>
      <c r="G101">
        <v>41564.363280999998</v>
      </c>
      <c r="H101">
        <v>30602359905</v>
      </c>
      <c r="I101">
        <v>41034.542969000002</v>
      </c>
      <c r="J101">
        <v>1.29115684899976E-2</v>
      </c>
      <c r="K101">
        <v>0</v>
      </c>
      <c r="L101">
        <v>-2.8440078735743401E-2</v>
      </c>
      <c r="M101">
        <v>9.46702859297434E-2</v>
      </c>
      <c r="N101">
        <v>0</v>
      </c>
      <c r="O101">
        <v>0</v>
      </c>
      <c r="P101">
        <v>1.8579728038403099E-3</v>
      </c>
      <c r="Q101">
        <v>-5.0464215546366601E-3</v>
      </c>
      <c r="R101">
        <v>44895.097655999998</v>
      </c>
      <c r="S101">
        <v>52633.535155999998</v>
      </c>
      <c r="T101">
        <v>63503.457030999904</v>
      </c>
      <c r="U101">
        <v>41034.542969000002</v>
      </c>
      <c r="V101">
        <v>40693.675780999998</v>
      </c>
      <c r="W101">
        <v>10549.329102</v>
      </c>
      <c r="X101">
        <v>-8.5990562189679307E-2</v>
      </c>
      <c r="Y101">
        <v>0</v>
      </c>
      <c r="Z101">
        <v>42929.251674285697</v>
      </c>
      <c r="AA101">
        <v>46235.318619766702</v>
      </c>
      <c r="AB101">
        <v>46686.697812559898</v>
      </c>
      <c r="AC101">
        <v>41139.962461000003</v>
      </c>
      <c r="AD101">
        <v>-7.1505226830372401E-2</v>
      </c>
      <c r="AE101">
        <v>-9.6682612808780093E-3</v>
      </c>
      <c r="AF101">
        <v>0.13482597016995501</v>
      </c>
      <c r="AG101">
        <v>-7.1783332569996403E-2</v>
      </c>
      <c r="AH101">
        <v>-2.5532971055744901E-3</v>
      </c>
      <c r="AI101">
        <v>0.14100232589199099</v>
      </c>
      <c r="AJ101">
        <v>2021</v>
      </c>
      <c r="AK101">
        <v>9</v>
      </c>
    </row>
    <row r="102" spans="1:37" x14ac:dyDescent="0.35">
      <c r="A102">
        <v>0</v>
      </c>
      <c r="C102" t="str">
        <f t="shared" si="2"/>
        <v>Down</v>
      </c>
      <c r="D102" t="str">
        <f t="shared" si="3"/>
        <v>Down</v>
      </c>
      <c r="E102">
        <v>-0.118102162849545</v>
      </c>
      <c r="F102" s="1">
        <v>44467</v>
      </c>
      <c r="G102">
        <v>41034.542969000002</v>
      </c>
      <c r="H102">
        <v>30214940550</v>
      </c>
      <c r="I102">
        <v>42235.730469000002</v>
      </c>
      <c r="J102">
        <v>-2.8440078735743401E-2</v>
      </c>
      <c r="K102">
        <v>-1</v>
      </c>
      <c r="L102">
        <v>-2.2514267204952101E-2</v>
      </c>
      <c r="M102">
        <v>7.6987642735209999E-2</v>
      </c>
      <c r="N102">
        <v>0</v>
      </c>
      <c r="O102">
        <v>0</v>
      </c>
      <c r="P102">
        <v>-1.24847405483804E-3</v>
      </c>
      <c r="Q102">
        <v>-4.1478850159764697E-3</v>
      </c>
      <c r="R102">
        <v>44895.097655999998</v>
      </c>
      <c r="S102">
        <v>52633.535155999998</v>
      </c>
      <c r="T102">
        <v>63503.457030999904</v>
      </c>
      <c r="U102">
        <v>40693.675780999998</v>
      </c>
      <c r="V102">
        <v>40693.675780999998</v>
      </c>
      <c r="W102">
        <v>10549.329102</v>
      </c>
      <c r="X102">
        <v>-5.9235135367716102E-2</v>
      </c>
      <c r="Y102">
        <v>3.7894209810360603E-2</v>
      </c>
      <c r="Z102">
        <v>42880.556361714298</v>
      </c>
      <c r="AA102">
        <v>46495.161588499999</v>
      </c>
      <c r="AB102">
        <v>46793.315000059898</v>
      </c>
      <c r="AC102">
        <v>41086.600000060003</v>
      </c>
      <c r="AD102">
        <v>-7.7741534888648295E-2</v>
      </c>
      <c r="AE102">
        <v>-6.3717095392689504E-3</v>
      </c>
      <c r="AF102">
        <v>0.138894797817087</v>
      </c>
      <c r="AG102">
        <v>-6.7148375825223303E-2</v>
      </c>
      <c r="AH102">
        <v>1.2736944438103801E-3</v>
      </c>
      <c r="AI102">
        <v>0.143211163696286</v>
      </c>
      <c r="AJ102">
        <v>2021</v>
      </c>
      <c r="AK102">
        <v>9</v>
      </c>
    </row>
    <row r="103" spans="1:37" x14ac:dyDescent="0.35">
      <c r="A103">
        <v>0</v>
      </c>
      <c r="C103" t="str">
        <f t="shared" si="2"/>
        <v>Down</v>
      </c>
      <c r="D103" t="str">
        <f t="shared" si="3"/>
        <v>Down</v>
      </c>
      <c r="E103">
        <v>-0.126074827075804</v>
      </c>
      <c r="F103" s="1">
        <v>44466</v>
      </c>
      <c r="G103">
        <v>42235.730469000002</v>
      </c>
      <c r="H103">
        <v>30980029059</v>
      </c>
      <c r="I103">
        <v>43208.539062999997</v>
      </c>
      <c r="J103">
        <v>-2.2514267204952101E-2</v>
      </c>
      <c r="K103">
        <v>-1</v>
      </c>
      <c r="L103">
        <v>1.15164920658028E-2</v>
      </c>
      <c r="M103">
        <v>6.9470208409288898E-3</v>
      </c>
      <c r="N103">
        <v>0</v>
      </c>
      <c r="O103">
        <v>0</v>
      </c>
      <c r="P103">
        <v>-1.13820006219605E-2</v>
      </c>
      <c r="Q103">
        <v>-3.50358546360359E-3</v>
      </c>
      <c r="R103">
        <v>44895.097655999998</v>
      </c>
      <c r="S103">
        <v>52633.535155999998</v>
      </c>
      <c r="T103">
        <v>63503.457030999904</v>
      </c>
      <c r="U103">
        <v>40693.675780999998</v>
      </c>
      <c r="V103">
        <v>40693.675780999998</v>
      </c>
      <c r="W103">
        <v>10549.329102</v>
      </c>
      <c r="X103">
        <v>-3.7566653845436102E-2</v>
      </c>
      <c r="Y103">
        <v>6.1799855474697497E-2</v>
      </c>
      <c r="Z103">
        <v>42967.423549142797</v>
      </c>
      <c r="AA103">
        <v>46717.383984333297</v>
      </c>
      <c r="AB103">
        <v>46824.562734439904</v>
      </c>
      <c r="AC103">
        <v>41020.401406309997</v>
      </c>
      <c r="AD103">
        <v>-8.0269058653798395E-2</v>
      </c>
      <c r="AE103">
        <v>-2.28894289337888E-3</v>
      </c>
      <c r="AF103">
        <v>0.14149450344571801</v>
      </c>
      <c r="AG103">
        <v>-5.9900032521034902E-2</v>
      </c>
      <c r="AH103">
        <v>5.2875425189303103E-3</v>
      </c>
      <c r="AI103">
        <v>0.144353768153614</v>
      </c>
      <c r="AJ103">
        <v>2021</v>
      </c>
      <c r="AK103">
        <v>9</v>
      </c>
    </row>
    <row r="104" spans="1:37" x14ac:dyDescent="0.35">
      <c r="A104">
        <v>0</v>
      </c>
      <c r="C104" t="str">
        <f t="shared" si="2"/>
        <v>Down</v>
      </c>
      <c r="D104" t="str">
        <f t="shared" si="3"/>
        <v>Up</v>
      </c>
      <c r="E104">
        <v>-0.108880820492437</v>
      </c>
      <c r="F104" s="1">
        <v>44465</v>
      </c>
      <c r="G104">
        <v>43208.539062999997</v>
      </c>
      <c r="H104">
        <v>30661222077</v>
      </c>
      <c r="I104">
        <v>42716.59375</v>
      </c>
      <c r="J104">
        <v>1.15164920658028E-2</v>
      </c>
      <c r="K104">
        <v>0</v>
      </c>
      <c r="L104">
        <v>-2.8748125280843098E-3</v>
      </c>
      <c r="M104">
        <v>-1.35643942010036E-2</v>
      </c>
      <c r="N104">
        <v>0</v>
      </c>
      <c r="O104">
        <v>0</v>
      </c>
      <c r="P104">
        <v>-1.6039934356059399E-2</v>
      </c>
      <c r="Q104">
        <v>-2.3845931001003598E-3</v>
      </c>
      <c r="R104">
        <v>47260.21875</v>
      </c>
      <c r="S104">
        <v>52633.535155999998</v>
      </c>
      <c r="T104">
        <v>63503.457030999904</v>
      </c>
      <c r="U104">
        <v>40693.675780999998</v>
      </c>
      <c r="V104">
        <v>40693.675780999998</v>
      </c>
      <c r="W104">
        <v>10549.329102</v>
      </c>
      <c r="X104">
        <v>-9.6140583352674405E-2</v>
      </c>
      <c r="Y104">
        <v>4.9710868585248501E-2</v>
      </c>
      <c r="Z104">
        <v>43546.234933</v>
      </c>
      <c r="AA104">
        <v>46912.388281200001</v>
      </c>
      <c r="AB104">
        <v>46851.507968799902</v>
      </c>
      <c r="AC104">
        <v>40946.188476620002</v>
      </c>
      <c r="AD104">
        <v>-7.1754039210768297E-2</v>
      </c>
      <c r="AE104">
        <v>1.2994312251519301E-3</v>
      </c>
      <c r="AF104">
        <v>0.144221469980088</v>
      </c>
      <c r="AG104">
        <v>-5.0183570711658201E-2</v>
      </c>
      <c r="AH104">
        <v>9.8108133739620105E-3</v>
      </c>
      <c r="AI104">
        <v>0.14463300967804599</v>
      </c>
      <c r="AJ104">
        <v>2021</v>
      </c>
      <c r="AK104">
        <v>9</v>
      </c>
    </row>
    <row r="105" spans="1:37" x14ac:dyDescent="0.35">
      <c r="A105">
        <v>0</v>
      </c>
      <c r="C105" t="str">
        <f t="shared" si="2"/>
        <v>Down</v>
      </c>
      <c r="D105" t="str">
        <f t="shared" si="3"/>
        <v>Down</v>
      </c>
      <c r="E105">
        <v>-0.10485992848018801</v>
      </c>
      <c r="F105" s="1">
        <v>44464</v>
      </c>
      <c r="G105">
        <v>42716.59375</v>
      </c>
      <c r="H105">
        <v>31604717236</v>
      </c>
      <c r="I105">
        <v>42839.75</v>
      </c>
      <c r="J105">
        <v>-2.8748125280843098E-3</v>
      </c>
      <c r="K105">
        <v>0</v>
      </c>
      <c r="L105">
        <v>-4.5781115607514702E-2</v>
      </c>
      <c r="M105">
        <v>-2.3882514836520998E-3</v>
      </c>
      <c r="N105">
        <v>0</v>
      </c>
      <c r="O105">
        <v>0</v>
      </c>
      <c r="P105">
        <v>-1.25741626963135E-2</v>
      </c>
      <c r="Q105">
        <v>-3.6630428276980399E-3</v>
      </c>
      <c r="R105">
        <v>48278.363280999998</v>
      </c>
      <c r="S105">
        <v>52633.535155999998</v>
      </c>
      <c r="T105">
        <v>63503.457030999904</v>
      </c>
      <c r="U105">
        <v>40693.675780999998</v>
      </c>
      <c r="V105">
        <v>40693.675780999998</v>
      </c>
      <c r="W105">
        <v>10549.329102</v>
      </c>
      <c r="X105">
        <v>-0.112651152843459</v>
      </c>
      <c r="Y105">
        <v>5.2737290938018599E-2</v>
      </c>
      <c r="Z105">
        <v>44340.773437428499</v>
      </c>
      <c r="AA105">
        <v>47053.2424478666</v>
      </c>
      <c r="AB105">
        <v>46853.506093799901</v>
      </c>
      <c r="AC105">
        <v>40899.55757818</v>
      </c>
      <c r="AD105">
        <v>-5.7646803266393903E-2</v>
      </c>
      <c r="AE105">
        <v>4.2629969605028697E-3</v>
      </c>
      <c r="AF105">
        <v>0.14557488804711</v>
      </c>
      <c r="AG105">
        <v>-3.95126631077094E-2</v>
      </c>
      <c r="AH105">
        <v>1.4982183878726499E-2</v>
      </c>
      <c r="AI105">
        <v>0.14430995844428901</v>
      </c>
      <c r="AJ105">
        <v>2021</v>
      </c>
      <c r="AK105">
        <v>9</v>
      </c>
    </row>
    <row r="106" spans="1:37" x14ac:dyDescent="0.35">
      <c r="A106">
        <v>0</v>
      </c>
      <c r="C106" t="str">
        <f t="shared" si="2"/>
        <v>Down</v>
      </c>
      <c r="D106" t="str">
        <f t="shared" si="3"/>
        <v>Down</v>
      </c>
      <c r="E106">
        <v>-0.12826580774409899</v>
      </c>
      <c r="F106" s="1">
        <v>44463</v>
      </c>
      <c r="G106">
        <v>42839.75</v>
      </c>
      <c r="H106">
        <v>42839345714</v>
      </c>
      <c r="I106">
        <v>44895.097655999998</v>
      </c>
      <c r="J106">
        <v>-4.5781115607514702E-2</v>
      </c>
      <c r="K106">
        <v>-1</v>
      </c>
      <c r="L106">
        <v>3.0306477554888502E-2</v>
      </c>
      <c r="M106">
        <v>-8.9318514043615904E-3</v>
      </c>
      <c r="N106">
        <v>0</v>
      </c>
      <c r="O106">
        <v>0</v>
      </c>
      <c r="P106">
        <v>-7.5762014289590899E-3</v>
      </c>
      <c r="Q106">
        <v>-1.2603382803138799E-3</v>
      </c>
      <c r="R106">
        <v>48278.363280999998</v>
      </c>
      <c r="S106">
        <v>52633.535155999998</v>
      </c>
      <c r="T106">
        <v>63503.457030999904</v>
      </c>
      <c r="U106">
        <v>40693.675780999998</v>
      </c>
      <c r="V106">
        <v>40693.675780999998</v>
      </c>
      <c r="W106">
        <v>10549.329102</v>
      </c>
      <c r="X106">
        <v>-7.0078299989334694E-2</v>
      </c>
      <c r="Y106">
        <v>0.103245081560355</v>
      </c>
      <c r="Z106">
        <v>44973.3119418571</v>
      </c>
      <c r="AA106">
        <v>47257.277083300003</v>
      </c>
      <c r="AB106">
        <v>46814.102187559904</v>
      </c>
      <c r="AC106">
        <v>40854.630703180002</v>
      </c>
      <c r="AD106">
        <v>-4.8330443106506901E-2</v>
      </c>
      <c r="AE106">
        <v>9.4666964660463596E-3</v>
      </c>
      <c r="AF106">
        <v>0.14587015919142801</v>
      </c>
      <c r="AG106">
        <v>-3.12285008493772E-2</v>
      </c>
      <c r="AH106">
        <v>2.06830161777844E-2</v>
      </c>
      <c r="AI106">
        <v>0.14384369602802499</v>
      </c>
      <c r="AJ106">
        <v>2021</v>
      </c>
      <c r="AK106">
        <v>9</v>
      </c>
    </row>
    <row r="107" spans="1:37" x14ac:dyDescent="0.35">
      <c r="A107">
        <v>0</v>
      </c>
      <c r="C107" t="str">
        <f t="shared" si="2"/>
        <v>Down</v>
      </c>
      <c r="D107" t="str">
        <f t="shared" si="3"/>
        <v>Up</v>
      </c>
      <c r="E107">
        <v>-0.13201945085917499</v>
      </c>
      <c r="F107" s="1">
        <v>44462</v>
      </c>
      <c r="G107">
        <v>44895.097655999998</v>
      </c>
      <c r="H107">
        <v>34244064430</v>
      </c>
      <c r="I107">
        <v>43574.507812999997</v>
      </c>
      <c r="J107">
        <v>3.0306477554888502E-2</v>
      </c>
      <c r="K107">
        <v>1</v>
      </c>
      <c r="L107">
        <v>7.0793114082485203E-2</v>
      </c>
      <c r="M107">
        <v>-4.7337721737107499E-2</v>
      </c>
      <c r="N107">
        <v>0</v>
      </c>
      <c r="O107">
        <v>0</v>
      </c>
      <c r="P107">
        <v>-1.30710248969414E-2</v>
      </c>
      <c r="Q107">
        <v>-3.5084783752322999E-3</v>
      </c>
      <c r="R107">
        <v>48278.363280999998</v>
      </c>
      <c r="S107">
        <v>52633.535155999998</v>
      </c>
      <c r="T107">
        <v>63503.457030999904</v>
      </c>
      <c r="U107">
        <v>40693.675780999998</v>
      </c>
      <c r="V107">
        <v>40693.675780999998</v>
      </c>
      <c r="W107">
        <v>10246.186523</v>
      </c>
      <c r="X107">
        <v>-9.7431958093144505E-2</v>
      </c>
      <c r="Y107">
        <v>7.0793114082485203E-2</v>
      </c>
      <c r="Z107">
        <v>45385.920758857101</v>
      </c>
      <c r="AA107">
        <v>47350.977734366599</v>
      </c>
      <c r="AB107">
        <v>46711.150312559897</v>
      </c>
      <c r="AC107">
        <v>40809.742421930001</v>
      </c>
      <c r="AD107">
        <v>-4.1499818367706401E-2</v>
      </c>
      <c r="AE107">
        <v>1.36975308363306E-2</v>
      </c>
      <c r="AF107">
        <v>0.144607820103726</v>
      </c>
      <c r="AG107">
        <v>-2.5801881723818799E-2</v>
      </c>
      <c r="AH107">
        <v>2.6143366960699198E-2</v>
      </c>
      <c r="AI107">
        <v>0.143322300903059</v>
      </c>
      <c r="AJ107">
        <v>2021</v>
      </c>
      <c r="AK107">
        <v>9</v>
      </c>
    </row>
    <row r="108" spans="1:37" x14ac:dyDescent="0.35">
      <c r="A108">
        <v>0</v>
      </c>
      <c r="C108" t="str">
        <f t="shared" si="2"/>
        <v>Down</v>
      </c>
      <c r="D108" t="str">
        <f t="shared" si="3"/>
        <v>Up</v>
      </c>
      <c r="E108">
        <v>-0.14280125984866701</v>
      </c>
      <c r="F108" s="1">
        <v>44461</v>
      </c>
      <c r="G108">
        <v>43574.507812999997</v>
      </c>
      <c r="H108">
        <v>38139709246</v>
      </c>
      <c r="I108">
        <v>40693.675780999998</v>
      </c>
      <c r="J108">
        <v>7.0793114082485203E-2</v>
      </c>
      <c r="K108">
        <v>1</v>
      </c>
      <c r="L108">
        <v>-5.0185206746491899E-2</v>
      </c>
      <c r="M108">
        <v>9.2049680565832494E-3</v>
      </c>
      <c r="N108">
        <v>0</v>
      </c>
      <c r="O108">
        <v>1</v>
      </c>
      <c r="P108">
        <v>-1.9896403755063099E-2</v>
      </c>
      <c r="Q108">
        <v>-5.71652637028487E-3</v>
      </c>
      <c r="R108">
        <v>48278.363280999998</v>
      </c>
      <c r="S108">
        <v>52633.535155999998</v>
      </c>
      <c r="T108">
        <v>63503.457030999904</v>
      </c>
      <c r="U108">
        <v>40693.675780999998</v>
      </c>
      <c r="V108">
        <v>40693.675780999998</v>
      </c>
      <c r="W108">
        <v>10246.186523</v>
      </c>
      <c r="X108">
        <v>-0.157103244280548</v>
      </c>
      <c r="Y108">
        <v>0</v>
      </c>
      <c r="Z108">
        <v>46043.326450714201</v>
      </c>
      <c r="AA108">
        <v>47550.032421866599</v>
      </c>
      <c r="AB108">
        <v>46602.719765679904</v>
      </c>
      <c r="AC108">
        <v>40776.182109430003</v>
      </c>
      <c r="AD108">
        <v>-3.1686749606914998E-2</v>
      </c>
      <c r="AE108">
        <v>2.0327411381779601E-2</v>
      </c>
      <c r="AF108">
        <v>0.14289071106788101</v>
      </c>
      <c r="AG108">
        <v>-2.33587793965279E-2</v>
      </c>
      <c r="AH108">
        <v>3.1074191910488699E-2</v>
      </c>
      <c r="AI108">
        <v>0.14311012915357901</v>
      </c>
      <c r="AJ108">
        <v>2021</v>
      </c>
      <c r="AK108">
        <v>9</v>
      </c>
    </row>
    <row r="109" spans="1:37" x14ac:dyDescent="0.35">
      <c r="A109">
        <v>0</v>
      </c>
      <c r="C109" t="str">
        <f t="shared" si="2"/>
        <v>Down</v>
      </c>
      <c r="D109" t="str">
        <f t="shared" si="3"/>
        <v>Down</v>
      </c>
      <c r="E109">
        <v>-0.111981410235017</v>
      </c>
      <c r="F109" s="1">
        <v>44460</v>
      </c>
      <c r="G109">
        <v>40693.675780999998</v>
      </c>
      <c r="H109">
        <v>48701090088</v>
      </c>
      <c r="I109">
        <v>42843.800780999998</v>
      </c>
      <c r="J109">
        <v>-5.0185206746491899E-2</v>
      </c>
      <c r="K109">
        <v>-1</v>
      </c>
      <c r="L109">
        <v>-9.3448953174809404E-2</v>
      </c>
      <c r="M109">
        <v>6.4477041278366495E-2</v>
      </c>
      <c r="N109">
        <v>0</v>
      </c>
      <c r="O109">
        <v>0</v>
      </c>
      <c r="P109">
        <v>-5.9614797858772604E-3</v>
      </c>
      <c r="Q109">
        <v>-3.7600369154406001E-3</v>
      </c>
      <c r="R109">
        <v>48278.363280999998</v>
      </c>
      <c r="S109">
        <v>52633.535155999998</v>
      </c>
      <c r="T109">
        <v>63503.457030999904</v>
      </c>
      <c r="U109">
        <v>42843.800780999998</v>
      </c>
      <c r="V109">
        <v>42843.800780999998</v>
      </c>
      <c r="W109">
        <v>10246.186523</v>
      </c>
      <c r="X109">
        <v>-0.11256724815563</v>
      </c>
      <c r="Y109">
        <v>0</v>
      </c>
      <c r="Z109">
        <v>46957.443080285702</v>
      </c>
      <c r="AA109">
        <v>47837.631640633299</v>
      </c>
      <c r="AB109">
        <v>46572.885156319899</v>
      </c>
      <c r="AC109">
        <v>40760.223945370002</v>
      </c>
      <c r="AD109">
        <v>-1.83995011910245E-2</v>
      </c>
      <c r="AE109">
        <v>2.7156283748974702E-2</v>
      </c>
      <c r="AF109">
        <v>0.14260621381129901</v>
      </c>
      <c r="AG109">
        <v>-2.3965162790341499E-2</v>
      </c>
      <c r="AH109">
        <v>3.4976152259103901E-2</v>
      </c>
      <c r="AI109">
        <v>0.143084271186943</v>
      </c>
      <c r="AJ109">
        <v>2021</v>
      </c>
      <c r="AK109">
        <v>9</v>
      </c>
    </row>
    <row r="110" spans="1:37" x14ac:dyDescent="0.35">
      <c r="A110">
        <v>0</v>
      </c>
      <c r="C110" t="str">
        <f t="shared" si="2"/>
        <v>Down</v>
      </c>
      <c r="D110" t="str">
        <f t="shared" si="3"/>
        <v>Down</v>
      </c>
      <c r="E110">
        <v>-9.1722177013195905E-2</v>
      </c>
      <c r="F110" s="1">
        <v>44459</v>
      </c>
      <c r="G110">
        <v>42843.800780999998</v>
      </c>
      <c r="H110">
        <v>43909845642</v>
      </c>
      <c r="I110">
        <v>47260.21875</v>
      </c>
      <c r="J110">
        <v>-9.3448953174809404E-2</v>
      </c>
      <c r="K110">
        <v>-1</v>
      </c>
      <c r="L110">
        <v>-2.10890440728898E-2</v>
      </c>
      <c r="M110">
        <v>-1.6044483170709799E-2</v>
      </c>
      <c r="N110">
        <v>0</v>
      </c>
      <c r="O110">
        <v>0</v>
      </c>
      <c r="P110">
        <v>3.9763080751197798E-3</v>
      </c>
      <c r="Q110">
        <v>-9.3806656556237101E-4</v>
      </c>
      <c r="R110">
        <v>48278.363280999998</v>
      </c>
      <c r="S110">
        <v>52633.535155999998</v>
      </c>
      <c r="T110">
        <v>63503.457030999904</v>
      </c>
      <c r="U110">
        <v>44963.074219000002</v>
      </c>
      <c r="V110">
        <v>44883.910155999998</v>
      </c>
      <c r="W110">
        <v>10246.186523</v>
      </c>
      <c r="X110">
        <v>-2.10890440728898E-2</v>
      </c>
      <c r="Y110">
        <v>5.1089578968986402E-2</v>
      </c>
      <c r="Z110">
        <v>47260.196428571398</v>
      </c>
      <c r="AA110">
        <v>48039.688020866597</v>
      </c>
      <c r="AB110">
        <v>46515.507031319903</v>
      </c>
      <c r="AC110">
        <v>40687.31109381</v>
      </c>
      <c r="AD110">
        <v>-1.6225991974732699E-2</v>
      </c>
      <c r="AE110">
        <v>3.2767158455791999E-2</v>
      </c>
      <c r="AF110">
        <v>0.14324357596578899</v>
      </c>
      <c r="AG110">
        <v>-2.7644641636858199E-2</v>
      </c>
      <c r="AH110">
        <v>3.77690541144588E-2</v>
      </c>
      <c r="AI110">
        <v>0.14315403206869701</v>
      </c>
      <c r="AJ110">
        <v>2021</v>
      </c>
      <c r="AK110">
        <v>9</v>
      </c>
    </row>
    <row r="111" spans="1:37" x14ac:dyDescent="0.35">
      <c r="A111">
        <v>0</v>
      </c>
      <c r="C111" t="str">
        <f t="shared" si="2"/>
        <v>Down</v>
      </c>
      <c r="D111" t="str">
        <f t="shared" si="3"/>
        <v>Down</v>
      </c>
      <c r="E111">
        <v>-0.100196903973767</v>
      </c>
      <c r="F111" s="1">
        <v>44458</v>
      </c>
      <c r="G111">
        <v>47260.21875</v>
      </c>
      <c r="H111">
        <v>26967722648</v>
      </c>
      <c r="I111">
        <v>48278.363280999998</v>
      </c>
      <c r="J111">
        <v>-2.10890440728898E-2</v>
      </c>
      <c r="K111">
        <v>-1</v>
      </c>
      <c r="L111">
        <v>2.1385589090137099E-2</v>
      </c>
      <c r="M111">
        <v>-8.8819117823063398E-2</v>
      </c>
      <c r="N111">
        <v>0</v>
      </c>
      <c r="O111">
        <v>0</v>
      </c>
      <c r="P111">
        <v>9.7127477473466298E-3</v>
      </c>
      <c r="Q111">
        <v>1.6354306524128299E-3</v>
      </c>
      <c r="R111">
        <v>48278.363280999998</v>
      </c>
      <c r="S111">
        <v>52633.535155999998</v>
      </c>
      <c r="T111">
        <v>63503.457030999904</v>
      </c>
      <c r="U111">
        <v>44963.074219000002</v>
      </c>
      <c r="V111">
        <v>44883.910155999998</v>
      </c>
      <c r="W111">
        <v>10246.186523</v>
      </c>
      <c r="X111">
        <v>0</v>
      </c>
      <c r="Y111">
        <v>7.3733594056588206E-2</v>
      </c>
      <c r="Z111">
        <v>47089.203683</v>
      </c>
      <c r="AA111">
        <v>48108.9865885666</v>
      </c>
      <c r="AB111">
        <v>46402.826562579903</v>
      </c>
      <c r="AC111">
        <v>40588.05289069</v>
      </c>
      <c r="AD111">
        <v>-2.1197347478714702E-2</v>
      </c>
      <c r="AE111">
        <v>3.6768450380620502E-2</v>
      </c>
      <c r="AF111">
        <v>0.143263183566602</v>
      </c>
      <c r="AG111">
        <v>-3.2713308747298102E-2</v>
      </c>
      <c r="AH111">
        <v>3.99209652424308E-2</v>
      </c>
      <c r="AI111">
        <v>0.14305471804945299</v>
      </c>
      <c r="AJ111">
        <v>2021</v>
      </c>
      <c r="AK111">
        <v>9</v>
      </c>
    </row>
    <row r="112" spans="1:37" x14ac:dyDescent="0.35">
      <c r="A112">
        <v>0</v>
      </c>
      <c r="C112" t="str">
        <f t="shared" si="2"/>
        <v>Down</v>
      </c>
      <c r="D112" t="str">
        <f t="shared" si="3"/>
        <v>Up</v>
      </c>
      <c r="E112">
        <v>-9.3326069360571695E-2</v>
      </c>
      <c r="F112" s="1">
        <v>44457</v>
      </c>
      <c r="G112">
        <v>48278.363280999998</v>
      </c>
      <c r="H112">
        <v>28575630451</v>
      </c>
      <c r="I112">
        <v>47267.519530999998</v>
      </c>
      <c r="J112">
        <v>2.1385589090137099E-2</v>
      </c>
      <c r="K112">
        <v>1</v>
      </c>
      <c r="L112">
        <v>-1.0795386736033599E-2</v>
      </c>
      <c r="M112">
        <v>-6.6792229726831895E-2</v>
      </c>
      <c r="N112">
        <v>0</v>
      </c>
      <c r="O112">
        <v>0</v>
      </c>
      <c r="P112">
        <v>7.6683562680762299E-3</v>
      </c>
      <c r="Q112">
        <v>2.3484257699156199E-3</v>
      </c>
      <c r="R112">
        <v>48176.347655999998</v>
      </c>
      <c r="S112">
        <v>52633.535155999998</v>
      </c>
      <c r="T112">
        <v>63503.457030999904</v>
      </c>
      <c r="U112">
        <v>44963.074219000002</v>
      </c>
      <c r="V112">
        <v>44883.910155999998</v>
      </c>
      <c r="W112">
        <v>10246.186523</v>
      </c>
      <c r="X112">
        <v>-1.8864612392151901E-2</v>
      </c>
      <c r="Y112">
        <v>5.1251951785498802E-2</v>
      </c>
      <c r="Z112">
        <v>46649.645647285703</v>
      </c>
      <c r="AA112">
        <v>48056.9604167</v>
      </c>
      <c r="AB112">
        <v>46281.970234459899</v>
      </c>
      <c r="AC112">
        <v>40472.295234439996</v>
      </c>
      <c r="AD112">
        <v>-2.9284306731252201E-2</v>
      </c>
      <c r="AE112">
        <v>3.8351655585277901E-2</v>
      </c>
      <c r="AF112">
        <v>0.143546961356323</v>
      </c>
      <c r="AG112">
        <v>-3.6949810228514499E-2</v>
      </c>
      <c r="AH112">
        <v>4.2158706315592098E-2</v>
      </c>
      <c r="AI112">
        <v>0.14261740774883799</v>
      </c>
      <c r="AJ112">
        <v>2021</v>
      </c>
      <c r="AK112">
        <v>9</v>
      </c>
    </row>
    <row r="113" spans="1:37" x14ac:dyDescent="0.35">
      <c r="A113">
        <v>0</v>
      </c>
      <c r="C113" t="str">
        <f t="shared" si="2"/>
        <v>Down</v>
      </c>
      <c r="D113" t="str">
        <f t="shared" si="3"/>
        <v>Down</v>
      </c>
      <c r="E113">
        <v>-9.0097376111003699E-2</v>
      </c>
      <c r="F113" s="1">
        <v>44456</v>
      </c>
      <c r="G113">
        <v>47267.519530999998</v>
      </c>
      <c r="H113">
        <v>28727713711</v>
      </c>
      <c r="I113">
        <v>47783.359375</v>
      </c>
      <c r="J113">
        <v>-1.0795386736033599E-2</v>
      </c>
      <c r="K113">
        <v>0</v>
      </c>
      <c r="L113">
        <v>-8.1572867209881595E-3</v>
      </c>
      <c r="M113">
        <v>-2.3058340222088199E-2</v>
      </c>
      <c r="N113">
        <v>0</v>
      </c>
      <c r="O113">
        <v>0</v>
      </c>
      <c r="P113">
        <v>4.5683423371221102E-3</v>
      </c>
      <c r="Q113">
        <v>2.7871975074338601E-3</v>
      </c>
      <c r="R113">
        <v>48176.347655999998</v>
      </c>
      <c r="S113">
        <v>52633.535155999998</v>
      </c>
      <c r="T113">
        <v>63503.457030999904</v>
      </c>
      <c r="U113">
        <v>44883.910155999998</v>
      </c>
      <c r="V113">
        <v>44801.1875</v>
      </c>
      <c r="W113">
        <v>10246.186523</v>
      </c>
      <c r="X113">
        <v>-8.1572867209881595E-3</v>
      </c>
      <c r="Y113">
        <v>6.4598855334184996E-2</v>
      </c>
      <c r="Z113">
        <v>46309.130022285703</v>
      </c>
      <c r="AA113">
        <v>47974.749348999998</v>
      </c>
      <c r="AB113">
        <v>46136.788281339897</v>
      </c>
      <c r="AC113">
        <v>40373.071250070003</v>
      </c>
      <c r="AD113">
        <v>-3.4718666575983097E-2</v>
      </c>
      <c r="AE113">
        <v>3.9837213124855997E-2</v>
      </c>
      <c r="AF113">
        <v>0.14276142123470201</v>
      </c>
      <c r="AG113">
        <v>-3.5275265009428403E-2</v>
      </c>
      <c r="AH113">
        <v>4.5280234103406002E-2</v>
      </c>
      <c r="AI113">
        <v>0.14169768883671599</v>
      </c>
      <c r="AJ113">
        <v>2021</v>
      </c>
      <c r="AK113">
        <v>9</v>
      </c>
    </row>
    <row r="114" spans="1:37" x14ac:dyDescent="0.35">
      <c r="A114">
        <v>0</v>
      </c>
      <c r="C114" t="str">
        <f t="shared" si="2"/>
        <v>Down</v>
      </c>
      <c r="D114" t="str">
        <f t="shared" si="3"/>
        <v>Down</v>
      </c>
      <c r="E114">
        <v>-8.5651540176101507E-2</v>
      </c>
      <c r="F114" s="1">
        <v>44455</v>
      </c>
      <c r="G114">
        <v>47783.359375</v>
      </c>
      <c r="H114">
        <v>31764293754</v>
      </c>
      <c r="I114">
        <v>48176.347655999998</v>
      </c>
      <c r="J114">
        <v>-8.1572867209881595E-3</v>
      </c>
      <c r="K114">
        <v>0</v>
      </c>
      <c r="L114">
        <v>2.3015462075633899E-2</v>
      </c>
      <c r="M114">
        <v>-2.4598824123591601E-2</v>
      </c>
      <c r="N114">
        <v>0</v>
      </c>
      <c r="O114">
        <v>0</v>
      </c>
      <c r="P114">
        <v>6.6635955458030699E-3</v>
      </c>
      <c r="Q114">
        <v>2.1105582310757E-3</v>
      </c>
      <c r="R114">
        <v>48176.347655999998</v>
      </c>
      <c r="S114">
        <v>52633.535155999998</v>
      </c>
      <c r="T114">
        <v>63503.457030999904</v>
      </c>
      <c r="U114">
        <v>44883.910155999998</v>
      </c>
      <c r="V114">
        <v>44695.359375</v>
      </c>
      <c r="W114">
        <v>10246.186523</v>
      </c>
      <c r="X114">
        <v>0</v>
      </c>
      <c r="Y114">
        <v>7.3354515873432002E-2</v>
      </c>
      <c r="Z114">
        <v>46110.281808</v>
      </c>
      <c r="AA114">
        <v>47871.816015666598</v>
      </c>
      <c r="AB114">
        <v>45981.039218839898</v>
      </c>
      <c r="AC114">
        <v>40229.963984449998</v>
      </c>
      <c r="AD114">
        <v>-3.6796895423607701E-2</v>
      </c>
      <c r="AE114">
        <v>4.1120793025749003E-2</v>
      </c>
      <c r="AF114">
        <v>0.14295501822007101</v>
      </c>
      <c r="AG114">
        <v>-2.9357299247953401E-2</v>
      </c>
      <c r="AH114">
        <v>4.94582062722079E-2</v>
      </c>
      <c r="AI114">
        <v>0.14027661099267999</v>
      </c>
      <c r="AJ114">
        <v>2021</v>
      </c>
      <c r="AK114">
        <v>9</v>
      </c>
    </row>
    <row r="115" spans="1:37" x14ac:dyDescent="0.35">
      <c r="A115">
        <v>0</v>
      </c>
      <c r="C115" t="str">
        <f t="shared" si="2"/>
        <v>Down</v>
      </c>
      <c r="D115" t="str">
        <f t="shared" si="3"/>
        <v>Up</v>
      </c>
      <c r="E115">
        <v>-8.9319567927525101E-2</v>
      </c>
      <c r="F115" s="1">
        <v>44454</v>
      </c>
      <c r="G115">
        <v>48176.347655999998</v>
      </c>
      <c r="H115">
        <v>30484496466</v>
      </c>
      <c r="I115">
        <v>47092.492187999997</v>
      </c>
      <c r="J115">
        <v>2.3015462075633899E-2</v>
      </c>
      <c r="K115">
        <v>1</v>
      </c>
      <c r="L115">
        <v>4.7359261037808797E-2</v>
      </c>
      <c r="M115">
        <v>-1.5327915139453901E-2</v>
      </c>
      <c r="N115">
        <v>0</v>
      </c>
      <c r="O115">
        <v>0</v>
      </c>
      <c r="P115">
        <v>1.17919140927394E-3</v>
      </c>
      <c r="Q115">
        <v>6.0473930622829497E-4</v>
      </c>
      <c r="R115">
        <v>47092.492187999997</v>
      </c>
      <c r="S115">
        <v>52633.535155999998</v>
      </c>
      <c r="T115">
        <v>63503.457030999904</v>
      </c>
      <c r="U115">
        <v>44883.910155999998</v>
      </c>
      <c r="V115">
        <v>44695.359375</v>
      </c>
      <c r="W115">
        <v>10246.186523</v>
      </c>
      <c r="X115">
        <v>0</v>
      </c>
      <c r="Y115">
        <v>4.9206542485353298E-2</v>
      </c>
      <c r="Z115">
        <v>45812.430803571398</v>
      </c>
      <c r="AA115">
        <v>47799.420572966599</v>
      </c>
      <c r="AB115">
        <v>45805.651093839901</v>
      </c>
      <c r="AC115">
        <v>40083.807578200001</v>
      </c>
      <c r="AD115">
        <v>-4.1569327526932501E-2</v>
      </c>
      <c r="AE115">
        <v>4.3526714095652001E-2</v>
      </c>
      <c r="AF115">
        <v>0.14274700586956601</v>
      </c>
      <c r="AG115">
        <v>-2.0087479520647201E-2</v>
      </c>
      <c r="AH115">
        <v>5.4361604228593999E-2</v>
      </c>
      <c r="AI115">
        <v>0.13798943281808801</v>
      </c>
      <c r="AJ115">
        <v>2021</v>
      </c>
      <c r="AK115">
        <v>9</v>
      </c>
    </row>
    <row r="116" spans="1:37" x14ac:dyDescent="0.35">
      <c r="A116">
        <v>0</v>
      </c>
      <c r="C116" t="str">
        <f t="shared" si="2"/>
        <v>Down</v>
      </c>
      <c r="D116" t="str">
        <f t="shared" si="3"/>
        <v>Up</v>
      </c>
      <c r="E116">
        <v>-8.1504258459844395E-2</v>
      </c>
      <c r="F116" s="1">
        <v>44453</v>
      </c>
      <c r="G116">
        <v>47092.492187999997</v>
      </c>
      <c r="H116">
        <v>38652152880</v>
      </c>
      <c r="I116">
        <v>44963.074219000002</v>
      </c>
      <c r="J116">
        <v>4.7359261037808797E-2</v>
      </c>
      <c r="K116">
        <v>1</v>
      </c>
      <c r="L116">
        <v>-2.38844381478301E-2</v>
      </c>
      <c r="M116">
        <v>1.5280442942524199E-2</v>
      </c>
      <c r="N116">
        <v>0</v>
      </c>
      <c r="O116">
        <v>0</v>
      </c>
      <c r="P116">
        <v>-2.13895040489969E-2</v>
      </c>
      <c r="Q116">
        <v>-1.0092492578610999E-3</v>
      </c>
      <c r="R116">
        <v>46811.128905999998</v>
      </c>
      <c r="S116">
        <v>52633.535155999998</v>
      </c>
      <c r="T116">
        <v>63503.457030999904</v>
      </c>
      <c r="U116">
        <v>44883.910155999998</v>
      </c>
      <c r="V116">
        <v>44695.359375</v>
      </c>
      <c r="W116">
        <v>10246.186523</v>
      </c>
      <c r="X116">
        <v>-3.9478960029163498E-2</v>
      </c>
      <c r="Y116">
        <v>1.7637514807613301E-3</v>
      </c>
      <c r="Z116">
        <v>45772.236048999999</v>
      </c>
      <c r="AA116">
        <v>47797.9042969</v>
      </c>
      <c r="AB116">
        <v>45610.551953199902</v>
      </c>
      <c r="AC116">
        <v>39971.506445380001</v>
      </c>
      <c r="AD116">
        <v>-4.2379854884796501E-2</v>
      </c>
      <c r="AE116">
        <v>4.7957155746426901E-2</v>
      </c>
      <c r="AF116">
        <v>0.14107663206352899</v>
      </c>
      <c r="AG116">
        <v>-6.8976331827250697E-3</v>
      </c>
      <c r="AH116">
        <v>6.0088436089867803E-2</v>
      </c>
      <c r="AI116">
        <v>0.13489288634604801</v>
      </c>
      <c r="AJ116">
        <v>2021</v>
      </c>
      <c r="AK116">
        <v>9</v>
      </c>
    </row>
    <row r="117" spans="1:37" x14ac:dyDescent="0.35">
      <c r="A117">
        <v>0</v>
      </c>
      <c r="C117" t="str">
        <f t="shared" si="2"/>
        <v>Down</v>
      </c>
      <c r="D117" t="str">
        <f t="shared" si="3"/>
        <v>Down</v>
      </c>
      <c r="E117">
        <v>-2.98586573340529E-2</v>
      </c>
      <c r="F117" s="1">
        <v>44452</v>
      </c>
      <c r="G117">
        <v>44963.074219000002</v>
      </c>
      <c r="H117">
        <v>40969943253</v>
      </c>
      <c r="I117">
        <v>46063.269530999998</v>
      </c>
      <c r="J117">
        <v>-2.38844381478301E-2</v>
      </c>
      <c r="K117">
        <v>-1</v>
      </c>
      <c r="L117">
        <v>1.9066033632698001E-2</v>
      </c>
      <c r="M117">
        <v>5.4606258069482203E-2</v>
      </c>
      <c r="N117">
        <v>0</v>
      </c>
      <c r="O117">
        <v>0</v>
      </c>
      <c r="P117">
        <v>-1.5547994923783601E-2</v>
      </c>
      <c r="Q117">
        <v>-6.98786345205782E-4</v>
      </c>
      <c r="R117">
        <v>52633.535155999998</v>
      </c>
      <c r="S117">
        <v>52633.535155999998</v>
      </c>
      <c r="T117">
        <v>63503.457030999904</v>
      </c>
      <c r="U117">
        <v>44883.910155999998</v>
      </c>
      <c r="V117">
        <v>44695.359375</v>
      </c>
      <c r="W117">
        <v>10246.186523</v>
      </c>
      <c r="X117">
        <v>-0.124830407182919</v>
      </c>
      <c r="Y117">
        <v>2.6275771671874799E-2</v>
      </c>
      <c r="Z117">
        <v>46868.0161828571</v>
      </c>
      <c r="AA117">
        <v>47869.033333366599</v>
      </c>
      <c r="AB117">
        <v>45418.294218819901</v>
      </c>
      <c r="AC117">
        <v>39877.395273499998</v>
      </c>
      <c r="AD117">
        <v>-2.09115806358217E-2</v>
      </c>
      <c r="AE117">
        <v>5.3959294524347397E-2</v>
      </c>
      <c r="AF117">
        <v>0.13894836679571199</v>
      </c>
      <c r="AG117">
        <v>8.3208236313836396E-3</v>
      </c>
      <c r="AH117">
        <v>6.6187109758382795E-2</v>
      </c>
      <c r="AI117">
        <v>0.13123953402503499</v>
      </c>
      <c r="AJ117">
        <v>2021</v>
      </c>
      <c r="AK117">
        <v>9</v>
      </c>
    </row>
    <row r="118" spans="1:37" x14ac:dyDescent="0.35">
      <c r="A118">
        <v>0</v>
      </c>
      <c r="C118" t="str">
        <f t="shared" si="2"/>
        <v>Down</v>
      </c>
      <c r="D118" t="str">
        <f t="shared" si="3"/>
        <v>Up</v>
      </c>
      <c r="E118">
        <v>-4.4669769977175998E-2</v>
      </c>
      <c r="F118" s="1">
        <v>44451</v>
      </c>
      <c r="G118">
        <v>46063.269530999998</v>
      </c>
      <c r="H118">
        <v>27881980161</v>
      </c>
      <c r="I118">
        <v>45201.457030999998</v>
      </c>
      <c r="J118">
        <v>1.9066033632698001E-2</v>
      </c>
      <c r="K118">
        <v>0</v>
      </c>
      <c r="L118">
        <v>7.0748487352444E-3</v>
      </c>
      <c r="M118">
        <v>2.0456917465788101E-3</v>
      </c>
      <c r="N118">
        <v>0</v>
      </c>
      <c r="O118">
        <v>0</v>
      </c>
      <c r="P118">
        <v>-1.3098026566749601E-2</v>
      </c>
      <c r="Q118">
        <v>1.1903703532145299E-3</v>
      </c>
      <c r="R118">
        <v>52633.535155999998</v>
      </c>
      <c r="S118">
        <v>52633.535155999998</v>
      </c>
      <c r="T118">
        <v>63503.457030999904</v>
      </c>
      <c r="U118">
        <v>44883.910155999998</v>
      </c>
      <c r="V118">
        <v>44695.359375</v>
      </c>
      <c r="W118">
        <v>10246.186523</v>
      </c>
      <c r="X118">
        <v>-0.141204236101035</v>
      </c>
      <c r="Y118">
        <v>7.0748487352444E-3</v>
      </c>
      <c r="Z118">
        <v>47680.893414999999</v>
      </c>
      <c r="AA118">
        <v>47926.701692766597</v>
      </c>
      <c r="AB118">
        <v>45182.8777344599</v>
      </c>
      <c r="AC118">
        <v>39785.706640689998</v>
      </c>
      <c r="AD118">
        <v>-5.1288377686081604E-3</v>
      </c>
      <c r="AE118">
        <v>6.0727073968865598E-2</v>
      </c>
      <c r="AF118">
        <v>0.135656032014523</v>
      </c>
      <c r="AG118">
        <v>2.0849658490762601E-2</v>
      </c>
      <c r="AH118">
        <v>7.2720114848723996E-2</v>
      </c>
      <c r="AI118">
        <v>0.12685981834131399</v>
      </c>
      <c r="AJ118">
        <v>2021</v>
      </c>
      <c r="AK118">
        <v>9</v>
      </c>
    </row>
    <row r="119" spans="1:37" x14ac:dyDescent="0.35">
      <c r="A119">
        <v>0</v>
      </c>
      <c r="C119" t="str">
        <f t="shared" si="2"/>
        <v>Down</v>
      </c>
      <c r="D119" t="str">
        <f t="shared" si="3"/>
        <v>Up</v>
      </c>
      <c r="E119">
        <v>-5.0537239739611502E-2</v>
      </c>
      <c r="F119" s="1">
        <v>44450</v>
      </c>
      <c r="G119">
        <v>45201.457030999998</v>
      </c>
      <c r="H119">
        <v>34499835245</v>
      </c>
      <c r="I119">
        <v>44883.910155999998</v>
      </c>
      <c r="J119">
        <v>7.0748487352444E-3</v>
      </c>
      <c r="K119">
        <v>0</v>
      </c>
      <c r="L119">
        <v>-3.2495484252712398E-2</v>
      </c>
      <c r="M119">
        <v>2.9702323103859798E-2</v>
      </c>
      <c r="N119">
        <v>0</v>
      </c>
      <c r="O119">
        <v>0</v>
      </c>
      <c r="P119">
        <v>-1.4339316500819099E-2</v>
      </c>
      <c r="Q119">
        <v>1.02560850142242E-4</v>
      </c>
      <c r="R119">
        <v>52633.535155999998</v>
      </c>
      <c r="S119">
        <v>52633.535155999998</v>
      </c>
      <c r="T119">
        <v>63503.457030999904</v>
      </c>
      <c r="U119">
        <v>44883.910155999998</v>
      </c>
      <c r="V119">
        <v>44428.289062999997</v>
      </c>
      <c r="W119">
        <v>10246.186523</v>
      </c>
      <c r="X119">
        <v>-0.147237402485524</v>
      </c>
      <c r="Y119">
        <v>0</v>
      </c>
      <c r="Z119">
        <v>48358.488839142803</v>
      </c>
      <c r="AA119">
        <v>47900.9294271666</v>
      </c>
      <c r="AB119">
        <v>44950.479609459901</v>
      </c>
      <c r="AC119">
        <v>39725.779726629997</v>
      </c>
      <c r="AD119">
        <v>9.5522032129231795E-3</v>
      </c>
      <c r="AE119">
        <v>6.5637782807679498E-2</v>
      </c>
      <c r="AF119">
        <v>0.13151912734710999</v>
      </c>
      <c r="AG119">
        <v>3.08721470294329E-2</v>
      </c>
      <c r="AH119">
        <v>7.9028886547947597E-2</v>
      </c>
      <c r="AI119">
        <v>0.12214506800213</v>
      </c>
      <c r="AJ119">
        <v>2021</v>
      </c>
      <c r="AK119">
        <v>9</v>
      </c>
    </row>
    <row r="120" spans="1:37" x14ac:dyDescent="0.35">
      <c r="A120">
        <v>0</v>
      </c>
      <c r="C120" t="str">
        <f t="shared" si="2"/>
        <v>Down</v>
      </c>
      <c r="D120" t="str">
        <f t="shared" si="3"/>
        <v>Down</v>
      </c>
      <c r="E120">
        <v>-4.5923095503347597E-2</v>
      </c>
      <c r="F120" s="1">
        <v>44449</v>
      </c>
      <c r="G120">
        <v>44883.910155999998</v>
      </c>
      <c r="H120">
        <v>39154666597</v>
      </c>
      <c r="I120">
        <v>46391.421875</v>
      </c>
      <c r="J120">
        <v>-3.2495484252712398E-2</v>
      </c>
      <c r="K120">
        <v>-1</v>
      </c>
      <c r="L120">
        <v>6.5094857397785403E-3</v>
      </c>
      <c r="M120">
        <v>1.21094862727182E-2</v>
      </c>
      <c r="N120">
        <v>0</v>
      </c>
      <c r="O120">
        <v>0</v>
      </c>
      <c r="P120">
        <v>-7.6766458827052303E-3</v>
      </c>
      <c r="Q120">
        <v>1.19203627170677E-3</v>
      </c>
      <c r="R120">
        <v>52633.535155999998</v>
      </c>
      <c r="S120">
        <v>52633.535155999998</v>
      </c>
      <c r="T120">
        <v>63503.457030999904</v>
      </c>
      <c r="U120">
        <v>46091.390625</v>
      </c>
      <c r="V120">
        <v>44428.289062999997</v>
      </c>
      <c r="W120">
        <v>10246.186523</v>
      </c>
      <c r="X120">
        <v>-0.118595744376642</v>
      </c>
      <c r="Y120">
        <v>6.5094857397785403E-3</v>
      </c>
      <c r="Z120">
        <v>49092.9838168571</v>
      </c>
      <c r="AA120">
        <v>47924.586979266598</v>
      </c>
      <c r="AB120">
        <v>44699.063515719899</v>
      </c>
      <c r="AC120">
        <v>39652.69242195</v>
      </c>
      <c r="AD120">
        <v>2.4379904162678299E-2</v>
      </c>
      <c r="AE120">
        <v>7.2160873402021E-2</v>
      </c>
      <c r="AF120">
        <v>0.127264273509367</v>
      </c>
      <c r="AG120">
        <v>3.5789320338901601E-2</v>
      </c>
      <c r="AH120">
        <v>8.5213298033703297E-2</v>
      </c>
      <c r="AI120">
        <v>0.117153132296865</v>
      </c>
      <c r="AJ120">
        <v>2021</v>
      </c>
      <c r="AK120">
        <v>9</v>
      </c>
    </row>
    <row r="121" spans="1:37" x14ac:dyDescent="0.35">
      <c r="A121">
        <v>0</v>
      </c>
      <c r="C121" t="str">
        <f t="shared" si="2"/>
        <v>Down</v>
      </c>
      <c r="D121" t="str">
        <f t="shared" si="3"/>
        <v>Up</v>
      </c>
      <c r="E121">
        <v>-5.1019855472944103E-2</v>
      </c>
      <c r="F121" s="1">
        <v>44448</v>
      </c>
      <c r="G121">
        <v>46391.421875</v>
      </c>
      <c r="H121">
        <v>38672657013</v>
      </c>
      <c r="I121">
        <v>46091.390625</v>
      </c>
      <c r="J121">
        <v>6.5094857397785403E-3</v>
      </c>
      <c r="K121">
        <v>0</v>
      </c>
      <c r="L121">
        <v>-1.53753668800699E-2</v>
      </c>
      <c r="M121">
        <v>-2.0108150722638302E-2</v>
      </c>
      <c r="N121">
        <v>0</v>
      </c>
      <c r="O121">
        <v>0</v>
      </c>
      <c r="P121">
        <v>-7.2007395016104297E-3</v>
      </c>
      <c r="Q121">
        <v>4.1402366987615603E-4</v>
      </c>
      <c r="R121">
        <v>52633.535155999998</v>
      </c>
      <c r="S121">
        <v>52633.535155999998</v>
      </c>
      <c r="T121">
        <v>63503.457030999904</v>
      </c>
      <c r="U121">
        <v>46091.390625</v>
      </c>
      <c r="V121">
        <v>44428.289062999997</v>
      </c>
      <c r="W121">
        <v>10242.347656</v>
      </c>
      <c r="X121">
        <v>-0.124296126255053</v>
      </c>
      <c r="Y121">
        <v>0</v>
      </c>
      <c r="Z121">
        <v>49512.455356999999</v>
      </c>
      <c r="AA121">
        <v>47897.707291766601</v>
      </c>
      <c r="AB121">
        <v>44413.448945399898</v>
      </c>
      <c r="AC121">
        <v>39555.627461010001</v>
      </c>
      <c r="AD121">
        <v>3.3712429185747003E-2</v>
      </c>
      <c r="AE121">
        <v>7.8450524089001897E-2</v>
      </c>
      <c r="AF121">
        <v>0.12280987045846301</v>
      </c>
      <c r="AG121">
        <v>3.7276985981489499E-2</v>
      </c>
      <c r="AH121">
        <v>9.0770950626424304E-2</v>
      </c>
      <c r="AI121">
        <v>0.111849875315101</v>
      </c>
      <c r="AJ121">
        <v>2021</v>
      </c>
      <c r="AK121">
        <v>9</v>
      </c>
    </row>
    <row r="122" spans="1:37" x14ac:dyDescent="0.35">
      <c r="A122">
        <v>0</v>
      </c>
      <c r="C122" t="str">
        <f t="shared" si="2"/>
        <v>Down</v>
      </c>
      <c r="D122" t="str">
        <f t="shared" si="3"/>
        <v>Down</v>
      </c>
      <c r="E122">
        <v>-4.3586690274082601E-2</v>
      </c>
      <c r="F122" s="1">
        <v>44447</v>
      </c>
      <c r="G122">
        <v>46091.390625</v>
      </c>
      <c r="H122">
        <v>49007762488</v>
      </c>
      <c r="I122">
        <v>46811.128905999998</v>
      </c>
      <c r="J122">
        <v>-1.53753668800699E-2</v>
      </c>
      <c r="K122">
        <v>0</v>
      </c>
      <c r="L122">
        <v>-0.110621607170087</v>
      </c>
      <c r="M122">
        <v>-4.3347134050590397E-3</v>
      </c>
      <c r="N122">
        <v>0</v>
      </c>
      <c r="O122">
        <v>0</v>
      </c>
      <c r="P122" s="2">
        <v>8.5107766367516698E-5</v>
      </c>
      <c r="Q122">
        <v>2.8804137679644399E-3</v>
      </c>
      <c r="R122">
        <v>52633.535155999998</v>
      </c>
      <c r="S122">
        <v>52633.535155999998</v>
      </c>
      <c r="T122">
        <v>63503.457030999904</v>
      </c>
      <c r="U122">
        <v>46811.128905999998</v>
      </c>
      <c r="V122">
        <v>44428.289062999997</v>
      </c>
      <c r="W122">
        <v>10131.516602</v>
      </c>
      <c r="X122">
        <v>-0.110621607170087</v>
      </c>
      <c r="Y122">
        <v>0</v>
      </c>
      <c r="Z122">
        <v>49906.117745428499</v>
      </c>
      <c r="AA122">
        <v>47906.841015733298</v>
      </c>
      <c r="AB122">
        <v>44087.768086019903</v>
      </c>
      <c r="AC122">
        <v>39468.042109449998</v>
      </c>
      <c r="AD122">
        <v>4.1732593661073E-2</v>
      </c>
      <c r="AE122">
        <v>8.6624319976053299E-2</v>
      </c>
      <c r="AF122">
        <v>0.117049788377107</v>
      </c>
      <c r="AG122">
        <v>3.7593714515791903E-2</v>
      </c>
      <c r="AH122">
        <v>9.5563842784454303E-2</v>
      </c>
      <c r="AI122">
        <v>0.106184101688408</v>
      </c>
      <c r="AJ122">
        <v>2021</v>
      </c>
      <c r="AK122">
        <v>9</v>
      </c>
    </row>
    <row r="123" spans="1:37" x14ac:dyDescent="0.35">
      <c r="A123">
        <v>0</v>
      </c>
      <c r="C123" t="str">
        <f t="shared" si="2"/>
        <v>Down</v>
      </c>
      <c r="D123" t="str">
        <f t="shared" si="3"/>
        <v>Down</v>
      </c>
      <c r="E123">
        <v>-5.9415580641008603E-2</v>
      </c>
      <c r="F123" s="1">
        <v>44446</v>
      </c>
      <c r="G123">
        <v>46811.128905999998</v>
      </c>
      <c r="H123">
        <v>65210059683</v>
      </c>
      <c r="I123">
        <v>52633.535155999998</v>
      </c>
      <c r="J123">
        <v>-0.110621607170087</v>
      </c>
      <c r="K123">
        <v>-1</v>
      </c>
      <c r="L123">
        <v>1.7006125728662901E-2</v>
      </c>
      <c r="M123">
        <v>-2.3173859645178398E-2</v>
      </c>
      <c r="N123">
        <v>0</v>
      </c>
      <c r="O123">
        <v>0</v>
      </c>
      <c r="P123">
        <v>1.6227320943896499E-2</v>
      </c>
      <c r="Q123">
        <v>6.0009582126308901E-3</v>
      </c>
      <c r="R123">
        <v>52633.535155999998</v>
      </c>
      <c r="S123">
        <v>52633.535155999998</v>
      </c>
      <c r="T123">
        <v>63503.457030999904</v>
      </c>
      <c r="U123">
        <v>47166.6875</v>
      </c>
      <c r="V123">
        <v>43798.117187999997</v>
      </c>
      <c r="W123">
        <v>10131.516602</v>
      </c>
      <c r="X123">
        <v>0</v>
      </c>
      <c r="Y123">
        <v>0.11590484610563299</v>
      </c>
      <c r="Z123">
        <v>49956.911830285702</v>
      </c>
      <c r="AA123">
        <v>47806.407291800002</v>
      </c>
      <c r="AB123">
        <v>43767.902148519897</v>
      </c>
      <c r="AC123">
        <v>39356.712109450003</v>
      </c>
      <c r="AD123">
        <v>4.4983604924743403E-2</v>
      </c>
      <c r="AE123">
        <v>9.2270932464983496E-2</v>
      </c>
      <c r="AF123">
        <v>0.112082280318601</v>
      </c>
      <c r="AG123">
        <v>3.7236084634254901E-2</v>
      </c>
      <c r="AH123">
        <v>9.9004684600044898E-2</v>
      </c>
      <c r="AI123">
        <v>0.100394658450253</v>
      </c>
      <c r="AJ123">
        <v>2021</v>
      </c>
      <c r="AK123">
        <v>9</v>
      </c>
    </row>
    <row r="124" spans="1:37" x14ac:dyDescent="0.35">
      <c r="A124">
        <v>0</v>
      </c>
      <c r="C124" t="str">
        <f t="shared" si="2"/>
        <v>Down</v>
      </c>
      <c r="D124" t="str">
        <f t="shared" si="3"/>
        <v>Up</v>
      </c>
      <c r="E124">
        <v>-5.57000701613432E-2</v>
      </c>
      <c r="F124" s="1">
        <v>44445</v>
      </c>
      <c r="G124">
        <v>52633.535155999998</v>
      </c>
      <c r="H124">
        <v>38884105426</v>
      </c>
      <c r="I124">
        <v>51753.410155999998</v>
      </c>
      <c r="J124">
        <v>1.7006125728662901E-2</v>
      </c>
      <c r="K124">
        <v>0</v>
      </c>
      <c r="L124">
        <v>3.6215812131935997E-2</v>
      </c>
      <c r="M124">
        <v>-0.116072111225148</v>
      </c>
      <c r="N124">
        <v>0</v>
      </c>
      <c r="O124">
        <v>0</v>
      </c>
      <c r="P124">
        <v>8.6053587994239008E-3</v>
      </c>
      <c r="Q124">
        <v>6.7881609644817702E-3</v>
      </c>
      <c r="R124">
        <v>51753.410155999998</v>
      </c>
      <c r="S124">
        <v>51753.410155999998</v>
      </c>
      <c r="T124">
        <v>63503.457030999904</v>
      </c>
      <c r="U124">
        <v>47054.984375</v>
      </c>
      <c r="V124">
        <v>43798.117187999997</v>
      </c>
      <c r="W124">
        <v>10131.516602</v>
      </c>
      <c r="X124">
        <v>0</v>
      </c>
      <c r="Y124">
        <v>9.98496937870888E-2</v>
      </c>
      <c r="Z124">
        <v>49159.976004428499</v>
      </c>
      <c r="AA124">
        <v>47537.149479300002</v>
      </c>
      <c r="AB124">
        <v>43351.167656339901</v>
      </c>
      <c r="AC124">
        <v>39176.537421950001</v>
      </c>
      <c r="AD124">
        <v>3.4138069760266503E-2</v>
      </c>
      <c r="AE124">
        <v>9.6559840236458097E-2</v>
      </c>
      <c r="AF124">
        <v>0.106559448820786</v>
      </c>
      <c r="AG124">
        <v>3.6429820739264103E-2</v>
      </c>
      <c r="AH124">
        <v>0.101277478614058</v>
      </c>
      <c r="AI124">
        <v>9.4506663165819002E-2</v>
      </c>
      <c r="AJ124">
        <v>2021</v>
      </c>
      <c r="AK124">
        <v>9</v>
      </c>
    </row>
    <row r="125" spans="1:37" x14ac:dyDescent="0.35">
      <c r="A125">
        <v>0</v>
      </c>
      <c r="C125" t="str">
        <f t="shared" si="2"/>
        <v>Down</v>
      </c>
      <c r="D125" t="str">
        <f t="shared" si="3"/>
        <v>Up</v>
      </c>
      <c r="E125">
        <v>-5.7807976681530697E-2</v>
      </c>
      <c r="F125" s="1">
        <v>44444</v>
      </c>
      <c r="G125">
        <v>51753.410155999998</v>
      </c>
      <c r="H125">
        <v>30322676319</v>
      </c>
      <c r="I125">
        <v>49944.625</v>
      </c>
      <c r="J125">
        <v>3.6215812131935997E-2</v>
      </c>
      <c r="K125">
        <v>1</v>
      </c>
      <c r="L125">
        <v>-1.61418080324235E-3</v>
      </c>
      <c r="M125">
        <v>-3.5890984839472499E-2</v>
      </c>
      <c r="N125">
        <v>0</v>
      </c>
      <c r="O125">
        <v>0</v>
      </c>
      <c r="P125">
        <v>3.21967384115618E-3</v>
      </c>
      <c r="Q125">
        <v>7.16890175557287E-3</v>
      </c>
      <c r="R125">
        <v>50025.375</v>
      </c>
      <c r="S125">
        <v>50025.375</v>
      </c>
      <c r="T125">
        <v>63503.457030999904</v>
      </c>
      <c r="U125">
        <v>47054.984375</v>
      </c>
      <c r="V125">
        <v>42816.5</v>
      </c>
      <c r="W125">
        <v>10131.516602</v>
      </c>
      <c r="X125">
        <v>-1.61418080324235E-3</v>
      </c>
      <c r="Y125">
        <v>6.14098732234463E-2</v>
      </c>
      <c r="Z125">
        <v>48742.321986571398</v>
      </c>
      <c r="AA125">
        <v>47239.252474100002</v>
      </c>
      <c r="AB125">
        <v>42946.760820399897</v>
      </c>
      <c r="AC125">
        <v>39015.979375080002</v>
      </c>
      <c r="AD125">
        <v>3.1818232375618302E-2</v>
      </c>
      <c r="AE125">
        <v>9.9949136365626301E-2</v>
      </c>
      <c r="AF125">
        <v>0.10074798860055</v>
      </c>
      <c r="AG125">
        <v>3.9321724682485397E-2</v>
      </c>
      <c r="AH125">
        <v>0.102860259899738</v>
      </c>
      <c r="AI125">
        <v>8.8618554987773601E-2</v>
      </c>
      <c r="AJ125">
        <v>2021</v>
      </c>
      <c r="AK125">
        <v>9</v>
      </c>
    </row>
    <row r="126" spans="1:37" x14ac:dyDescent="0.35">
      <c r="A126">
        <v>0</v>
      </c>
      <c r="C126" t="str">
        <f t="shared" si="2"/>
        <v>Down</v>
      </c>
      <c r="D126" t="str">
        <f t="shared" si="3"/>
        <v>Down</v>
      </c>
      <c r="E126">
        <v>-5.6427919235005598E-2</v>
      </c>
      <c r="F126" s="1">
        <v>44443</v>
      </c>
      <c r="G126">
        <v>49944.625</v>
      </c>
      <c r="H126">
        <v>37471327794</v>
      </c>
      <c r="I126">
        <v>50025.375</v>
      </c>
      <c r="J126">
        <v>-1.61418080324235E-3</v>
      </c>
      <c r="K126">
        <v>0</v>
      </c>
      <c r="L126">
        <v>1.4143210074084801E-2</v>
      </c>
      <c r="M126">
        <v>-4.2066197733990696E-3</v>
      </c>
      <c r="N126">
        <v>1</v>
      </c>
      <c r="O126">
        <v>0</v>
      </c>
      <c r="P126">
        <v>2.9952310082242699E-3</v>
      </c>
      <c r="Q126">
        <v>8.1636899587827893E-3</v>
      </c>
      <c r="R126">
        <v>50025.375</v>
      </c>
      <c r="S126">
        <v>50025.375</v>
      </c>
      <c r="T126">
        <v>63503.457030999904</v>
      </c>
      <c r="U126">
        <v>47054.984375</v>
      </c>
      <c r="V126">
        <v>40869.554687999997</v>
      </c>
      <c r="W126">
        <v>10131.516602</v>
      </c>
      <c r="X126">
        <v>0</v>
      </c>
      <c r="Y126">
        <v>6.3125950724534696E-2</v>
      </c>
      <c r="Z126">
        <v>48593.433035714297</v>
      </c>
      <c r="AA126">
        <v>46936.750130366599</v>
      </c>
      <c r="AB126">
        <v>42576.299101659897</v>
      </c>
      <c r="AC126">
        <v>38900.902812580003</v>
      </c>
      <c r="AD126">
        <v>3.5296071857258603E-2</v>
      </c>
      <c r="AE126">
        <v>0.102414984879151</v>
      </c>
      <c r="AF126">
        <v>9.4481002324997898E-2</v>
      </c>
      <c r="AG126">
        <v>4.4116206800429297E-2</v>
      </c>
      <c r="AH126">
        <v>0.104103208781789</v>
      </c>
      <c r="AI126">
        <v>8.3129868595493206E-2</v>
      </c>
      <c r="AJ126">
        <v>2021</v>
      </c>
      <c r="AK126">
        <v>9</v>
      </c>
    </row>
    <row r="127" spans="1:37" x14ac:dyDescent="0.35">
      <c r="A127">
        <v>0</v>
      </c>
      <c r="C127" t="str">
        <f t="shared" si="2"/>
        <v>Down</v>
      </c>
      <c r="D127" t="str">
        <f t="shared" si="3"/>
        <v>Up</v>
      </c>
      <c r="E127">
        <v>-5.6754956248440097E-2</v>
      </c>
      <c r="F127" s="1">
        <v>44442</v>
      </c>
      <c r="G127">
        <v>50025.375</v>
      </c>
      <c r="H127">
        <v>43206179619</v>
      </c>
      <c r="I127">
        <v>49327.722655999998</v>
      </c>
      <c r="J127">
        <v>1.4143210074084801E-2</v>
      </c>
      <c r="K127">
        <v>0</v>
      </c>
      <c r="L127">
        <v>9.8408304074421998E-3</v>
      </c>
      <c r="M127">
        <v>6.8085368535468101E-3</v>
      </c>
      <c r="N127">
        <v>1</v>
      </c>
      <c r="O127">
        <v>0</v>
      </c>
      <c r="P127">
        <v>7.4156671363406904E-3</v>
      </c>
      <c r="Q127">
        <v>9.0853460621040001E-3</v>
      </c>
      <c r="R127">
        <v>49327.722655999998</v>
      </c>
      <c r="S127">
        <v>49546.148437999997</v>
      </c>
      <c r="T127">
        <v>63503.457030999904</v>
      </c>
      <c r="U127">
        <v>47054.984375</v>
      </c>
      <c r="V127">
        <v>39747.503905999998</v>
      </c>
      <c r="W127">
        <v>10131.516602</v>
      </c>
      <c r="X127">
        <v>0</v>
      </c>
      <c r="Y127">
        <v>4.8299628853080402E-2</v>
      </c>
      <c r="Z127">
        <v>48455.332031285703</v>
      </c>
      <c r="AA127">
        <v>46594.154427233298</v>
      </c>
      <c r="AB127">
        <v>42211.406211039903</v>
      </c>
      <c r="AC127">
        <v>38793.591054769997</v>
      </c>
      <c r="AD127">
        <v>3.9944444253388001E-2</v>
      </c>
      <c r="AE127">
        <v>0.103828529054006</v>
      </c>
      <c r="AF127">
        <v>8.8102572186331399E-2</v>
      </c>
      <c r="AG127">
        <v>5.0620320640692502E-2</v>
      </c>
      <c r="AH127">
        <v>0.10535294388031601</v>
      </c>
      <c r="AI127">
        <v>7.80910349046465E-2</v>
      </c>
      <c r="AJ127">
        <v>2021</v>
      </c>
      <c r="AK127">
        <v>9</v>
      </c>
    </row>
    <row r="128" spans="1:37" x14ac:dyDescent="0.35">
      <c r="A128">
        <v>0</v>
      </c>
      <c r="C128" t="str">
        <f t="shared" si="2"/>
        <v>Down</v>
      </c>
      <c r="D128" t="str">
        <f t="shared" si="3"/>
        <v>Up</v>
      </c>
      <c r="E128">
        <v>-4.98237604526892E-2</v>
      </c>
      <c r="F128" s="1">
        <v>44441</v>
      </c>
      <c r="G128">
        <v>49327.722655999998</v>
      </c>
      <c r="H128">
        <v>39508070319</v>
      </c>
      <c r="I128">
        <v>48847.027344000002</v>
      </c>
      <c r="J128">
        <v>9.8408304074421998E-3</v>
      </c>
      <c r="K128">
        <v>0</v>
      </c>
      <c r="L128">
        <v>3.56255639957756E-2</v>
      </c>
      <c r="M128">
        <v>1.81366224351973E-2</v>
      </c>
      <c r="N128">
        <v>0</v>
      </c>
      <c r="O128">
        <v>0</v>
      </c>
      <c r="P128">
        <v>1.20076455846857E-4</v>
      </c>
      <c r="Q128">
        <v>7.8653857361460095E-3</v>
      </c>
      <c r="R128">
        <v>49058.667969000002</v>
      </c>
      <c r="S128">
        <v>49546.148437999997</v>
      </c>
      <c r="T128">
        <v>63503.457030999904</v>
      </c>
      <c r="U128">
        <v>46942.21875</v>
      </c>
      <c r="V128">
        <v>38152.980469000002</v>
      </c>
      <c r="W128">
        <v>10131.516602</v>
      </c>
      <c r="X128">
        <v>-4.31403121531418E-3</v>
      </c>
      <c r="Y128">
        <v>4.0577728209747199E-2</v>
      </c>
      <c r="Z128">
        <v>48114.545759000001</v>
      </c>
      <c r="AA128">
        <v>46221.663021</v>
      </c>
      <c r="AB128">
        <v>41881.298711039897</v>
      </c>
      <c r="AC128">
        <v>38684.336054769999</v>
      </c>
      <c r="AD128">
        <v>4.0952285449789898E-2</v>
      </c>
      <c r="AE128">
        <v>0.103634902535053</v>
      </c>
      <c r="AF128">
        <v>8.2642303896429098E-2</v>
      </c>
      <c r="AG128">
        <v>5.7542433671690298E-2</v>
      </c>
      <c r="AH128">
        <v>0.106907694605927</v>
      </c>
      <c r="AI128">
        <v>7.3371252094614703E-2</v>
      </c>
      <c r="AJ128">
        <v>2021</v>
      </c>
      <c r="AK128">
        <v>9</v>
      </c>
    </row>
    <row r="129" spans="1:37" x14ac:dyDescent="0.35">
      <c r="A129">
        <v>0</v>
      </c>
      <c r="C129" t="str">
        <f t="shared" si="2"/>
        <v>Down</v>
      </c>
      <c r="D129" t="str">
        <f t="shared" si="3"/>
        <v>Up</v>
      </c>
      <c r="E129">
        <v>-3.6578343762158697E-2</v>
      </c>
      <c r="F129" s="1">
        <v>44440</v>
      </c>
      <c r="G129">
        <v>48847.027344000002</v>
      </c>
      <c r="H129">
        <v>39139399125</v>
      </c>
      <c r="I129">
        <v>47166.6875</v>
      </c>
      <c r="J129">
        <v>3.56255639957756E-2</v>
      </c>
      <c r="K129">
        <v>1</v>
      </c>
      <c r="L129">
        <v>2.3738850726161701E-3</v>
      </c>
      <c r="M129">
        <v>2.0397295790045199E-2</v>
      </c>
      <c r="N129">
        <v>0</v>
      </c>
      <c r="O129">
        <v>0</v>
      </c>
      <c r="P129">
        <v>-1.2121439986910901E-3</v>
      </c>
      <c r="Q129">
        <v>6.0333380579591202E-3</v>
      </c>
      <c r="R129">
        <v>49058.667969000002</v>
      </c>
      <c r="S129">
        <v>49546.148437999997</v>
      </c>
      <c r="T129">
        <v>63503.457030999904</v>
      </c>
      <c r="U129">
        <v>46942.21875</v>
      </c>
      <c r="V129">
        <v>38152.980469000002</v>
      </c>
      <c r="W129">
        <v>10131.516602</v>
      </c>
      <c r="X129">
        <v>-3.8565671416018403E-2</v>
      </c>
      <c r="Y129">
        <v>4.7818095517694198E-3</v>
      </c>
      <c r="Z129">
        <v>48130.797433142798</v>
      </c>
      <c r="AA129">
        <v>45900.160286633298</v>
      </c>
      <c r="AB129">
        <v>41558.3986719799</v>
      </c>
      <c r="AC129">
        <v>38582.925586019999</v>
      </c>
      <c r="AD129">
        <v>4.8597589476373E-2</v>
      </c>
      <c r="AE129">
        <v>0.104473746664853</v>
      </c>
      <c r="AF129">
        <v>7.7118907930559102E-2</v>
      </c>
      <c r="AG129">
        <v>6.5681963134163995E-2</v>
      </c>
      <c r="AH129">
        <v>0.108695835177729</v>
      </c>
      <c r="AI129">
        <v>6.8613479658181306E-2</v>
      </c>
      <c r="AJ129">
        <v>2021</v>
      </c>
      <c r="AK129">
        <v>9</v>
      </c>
    </row>
    <row r="130" spans="1:37" x14ac:dyDescent="0.35">
      <c r="A130">
        <v>0</v>
      </c>
      <c r="C130" t="str">
        <f t="shared" si="2"/>
        <v>Down</v>
      </c>
      <c r="D130" t="str">
        <f t="shared" si="3"/>
        <v>Up</v>
      </c>
      <c r="E130">
        <v>-3.8459844779019599E-2</v>
      </c>
      <c r="F130" s="1">
        <v>44439</v>
      </c>
      <c r="G130">
        <v>47166.6875</v>
      </c>
      <c r="H130">
        <v>34730363427</v>
      </c>
      <c r="I130">
        <v>47054.984375</v>
      </c>
      <c r="J130">
        <v>2.3738850726161701E-3</v>
      </c>
      <c r="K130">
        <v>0</v>
      </c>
      <c r="L130">
        <v>-3.63476092826455E-2</v>
      </c>
      <c r="M130">
        <v>4.9282291066125798E-2</v>
      </c>
      <c r="N130">
        <v>0</v>
      </c>
      <c r="O130">
        <v>1</v>
      </c>
      <c r="P130">
        <v>-6.8566597651596901E-3</v>
      </c>
      <c r="Q130">
        <v>4.6318835391369597E-3</v>
      </c>
      <c r="R130">
        <v>49058.667969000002</v>
      </c>
      <c r="S130">
        <v>49546.148437999997</v>
      </c>
      <c r="T130">
        <v>63503.457030999904</v>
      </c>
      <c r="U130">
        <v>46942.21875</v>
      </c>
      <c r="V130">
        <v>38152.980469000002</v>
      </c>
      <c r="W130">
        <v>10131.516602</v>
      </c>
      <c r="X130">
        <v>-4.0842600848154297E-2</v>
      </c>
      <c r="Y130">
        <v>2.4022218804900402E-3</v>
      </c>
      <c r="Z130">
        <v>48207.858817142798</v>
      </c>
      <c r="AA130">
        <v>45660.4338543333</v>
      </c>
      <c r="AB130">
        <v>41278.181875099901</v>
      </c>
      <c r="AC130">
        <v>38458.964531329999</v>
      </c>
      <c r="AD130">
        <v>5.5790642965337603E-2</v>
      </c>
      <c r="AE130">
        <v>0.106163880775885</v>
      </c>
      <c r="AF130">
        <v>7.3304556639148699E-2</v>
      </c>
      <c r="AG130">
        <v>7.39351604455315E-2</v>
      </c>
      <c r="AH130">
        <v>0.110605387698668</v>
      </c>
      <c r="AI130">
        <v>6.3930242915356497E-2</v>
      </c>
      <c r="AJ130">
        <v>2021</v>
      </c>
      <c r="AK130">
        <v>8</v>
      </c>
    </row>
    <row r="131" spans="1:37" x14ac:dyDescent="0.35">
      <c r="A131">
        <v>0</v>
      </c>
      <c r="C131" t="str">
        <f t="shared" ref="C131:C194" si="4">IF(E131&gt;0,"Up","Down")</f>
        <v>Down</v>
      </c>
      <c r="D131" t="str">
        <f t="shared" ref="D131:D194" si="5">IF(G131-G132&gt;0,"Up","Down")</f>
        <v>Down</v>
      </c>
      <c r="E131">
        <v>-3.11833727894637E-2</v>
      </c>
      <c r="F131" s="1">
        <v>44438</v>
      </c>
      <c r="G131">
        <v>47054.984375</v>
      </c>
      <c r="H131">
        <v>31847007016</v>
      </c>
      <c r="I131">
        <v>48829.832030999998</v>
      </c>
      <c r="J131">
        <v>-3.63476092826455E-2</v>
      </c>
      <c r="K131">
        <v>-1</v>
      </c>
      <c r="L131">
        <v>-1.4839825759379601E-3</v>
      </c>
      <c r="M131">
        <v>2.2055207021838399E-2</v>
      </c>
      <c r="N131">
        <v>0</v>
      </c>
      <c r="O131">
        <v>0</v>
      </c>
      <c r="P131">
        <v>-1.0139049775091699E-3</v>
      </c>
      <c r="Q131">
        <v>5.3625552616959797E-3</v>
      </c>
      <c r="R131">
        <v>49546.148437999997</v>
      </c>
      <c r="S131">
        <v>49546.148437999997</v>
      </c>
      <c r="T131">
        <v>63503.457030999904</v>
      </c>
      <c r="U131">
        <v>46942.21875</v>
      </c>
      <c r="V131">
        <v>38152.980469000002</v>
      </c>
      <c r="W131">
        <v>10131.516602</v>
      </c>
      <c r="X131">
        <v>-1.44575598625262E-2</v>
      </c>
      <c r="Y131">
        <v>4.0211420151502697E-2</v>
      </c>
      <c r="Z131">
        <v>48563.7393975714</v>
      </c>
      <c r="AA131">
        <v>45479.474218933297</v>
      </c>
      <c r="AB131">
        <v>41021.885937599902</v>
      </c>
      <c r="AC131">
        <v>38363.781015710003</v>
      </c>
      <c r="AD131">
        <v>6.7816641058574503E-2</v>
      </c>
      <c r="AE131">
        <v>0.108663660371784</v>
      </c>
      <c r="AF131">
        <v>6.92868338707643E-2</v>
      </c>
      <c r="AG131">
        <v>8.1838044001968493E-2</v>
      </c>
      <c r="AH131">
        <v>0.112379812813516</v>
      </c>
      <c r="AI131">
        <v>5.8856156684791501E-2</v>
      </c>
      <c r="AJ131">
        <v>2021</v>
      </c>
      <c r="AK131">
        <v>8</v>
      </c>
    </row>
    <row r="132" spans="1:37" x14ac:dyDescent="0.35">
      <c r="A132">
        <v>0</v>
      </c>
      <c r="C132" t="str">
        <f t="shared" si="4"/>
        <v>Down</v>
      </c>
      <c r="D132" t="str">
        <f t="shared" si="5"/>
        <v>Down</v>
      </c>
      <c r="E132">
        <v>-3.24438794261823E-2</v>
      </c>
      <c r="F132" s="1">
        <v>44437</v>
      </c>
      <c r="G132">
        <v>48829.832030999998</v>
      </c>
      <c r="H132">
        <v>25889650240</v>
      </c>
      <c r="I132">
        <v>48902.402344000002</v>
      </c>
      <c r="J132">
        <v>-1.4839825759379601E-3</v>
      </c>
      <c r="K132">
        <v>0</v>
      </c>
      <c r="L132">
        <v>-3.1852806337657499E-3</v>
      </c>
      <c r="M132">
        <v>-1.9254534854903999E-2</v>
      </c>
      <c r="N132">
        <v>0</v>
      </c>
      <c r="O132">
        <v>0</v>
      </c>
      <c r="P132">
        <v>4.1373209031572098E-4</v>
      </c>
      <c r="Q132">
        <v>7.2675681679761298E-3</v>
      </c>
      <c r="R132">
        <v>49546.148437999997</v>
      </c>
      <c r="S132">
        <v>49546.148437999997</v>
      </c>
      <c r="T132">
        <v>63503.457030999904</v>
      </c>
      <c r="U132">
        <v>46942.21875</v>
      </c>
      <c r="V132">
        <v>38152.980469000002</v>
      </c>
      <c r="W132">
        <v>10131.516602</v>
      </c>
      <c r="X132">
        <v>-1.29928584621577E-2</v>
      </c>
      <c r="Y132">
        <v>4.1757369936843897E-2</v>
      </c>
      <c r="Z132">
        <v>48633.999442285698</v>
      </c>
      <c r="AA132">
        <v>45259.664713733298</v>
      </c>
      <c r="AB132">
        <v>40715.699687599903</v>
      </c>
      <c r="AC132">
        <v>38248.529609459998</v>
      </c>
      <c r="AD132">
        <v>7.4555009408377101E-2</v>
      </c>
      <c r="AE132">
        <v>0.11160228268206</v>
      </c>
      <c r="AF132">
        <v>6.4503658136172495E-2</v>
      </c>
      <c r="AG132">
        <v>8.6564023122771006E-2</v>
      </c>
      <c r="AH132">
        <v>0.113355547522751</v>
      </c>
      <c r="AI132">
        <v>5.3333095049462098E-2</v>
      </c>
      <c r="AJ132">
        <v>2021</v>
      </c>
      <c r="AK132">
        <v>8</v>
      </c>
    </row>
    <row r="133" spans="1:37" x14ac:dyDescent="0.35">
      <c r="A133">
        <v>0</v>
      </c>
      <c r="C133" t="str">
        <f t="shared" si="4"/>
        <v>Down</v>
      </c>
      <c r="D133" t="str">
        <f t="shared" si="5"/>
        <v>Down</v>
      </c>
      <c r="E133">
        <v>-3.1715937574389799E-2</v>
      </c>
      <c r="F133" s="1">
        <v>44436</v>
      </c>
      <c r="G133">
        <v>48902.402344000002</v>
      </c>
      <c r="H133">
        <v>28568103401</v>
      </c>
      <c r="I133">
        <v>49058.667969000002</v>
      </c>
      <c r="J133">
        <v>-3.1852806337657499E-3</v>
      </c>
      <c r="K133">
        <v>0</v>
      </c>
      <c r="L133">
        <v>4.5086262970899703E-2</v>
      </c>
      <c r="M133">
        <v>-1.06686907962102E-2</v>
      </c>
      <c r="N133">
        <v>0</v>
      </c>
      <c r="O133">
        <v>0</v>
      </c>
      <c r="P133">
        <v>-3.86919630355254E-4</v>
      </c>
      <c r="Q133">
        <v>7.3841749441242296E-3</v>
      </c>
      <c r="R133">
        <v>49546.148437999997</v>
      </c>
      <c r="S133">
        <v>49546.148437999997</v>
      </c>
      <c r="T133">
        <v>63503.457030999904</v>
      </c>
      <c r="U133">
        <v>46942.21875</v>
      </c>
      <c r="V133">
        <v>38152.980469000002</v>
      </c>
      <c r="W133">
        <v>10131.516602</v>
      </c>
      <c r="X133">
        <v>-9.8389175418954599E-3</v>
      </c>
      <c r="Y133">
        <v>4.5086262970899703E-2</v>
      </c>
      <c r="Z133">
        <v>48634.440848571401</v>
      </c>
      <c r="AA133">
        <v>44963.198698100001</v>
      </c>
      <c r="AB133">
        <v>40413.611875099901</v>
      </c>
      <c r="AC133">
        <v>38167.33296883</v>
      </c>
      <c r="AD133">
        <v>8.1649932762158206E-2</v>
      </c>
      <c r="AE133">
        <v>0.112575605394063</v>
      </c>
      <c r="AF133">
        <v>5.8853441714262399E-2</v>
      </c>
      <c r="AG133">
        <v>9.00313877421728E-2</v>
      </c>
      <c r="AH133">
        <v>0.11322916735349001</v>
      </c>
      <c r="AI133">
        <v>4.7363490903833697E-2</v>
      </c>
      <c r="AJ133">
        <v>2021</v>
      </c>
      <c r="AK133">
        <v>8</v>
      </c>
    </row>
    <row r="134" spans="1:37" x14ac:dyDescent="0.35">
      <c r="A134">
        <v>0</v>
      </c>
      <c r="C134" t="str">
        <f t="shared" si="4"/>
        <v>Down</v>
      </c>
      <c r="D134" t="str">
        <f t="shared" si="5"/>
        <v>Up</v>
      </c>
      <c r="E134">
        <v>-1.8002560136729E-2</v>
      </c>
      <c r="F134" s="1">
        <v>44435</v>
      </c>
      <c r="G134">
        <v>49058.667969000002</v>
      </c>
      <c r="H134">
        <v>34511076995</v>
      </c>
      <c r="I134">
        <v>46942.21875</v>
      </c>
      <c r="J134">
        <v>4.5086262970899703E-2</v>
      </c>
      <c r="K134">
        <v>1</v>
      </c>
      <c r="L134">
        <v>-4.12283043560146E-2</v>
      </c>
      <c r="M134">
        <v>-1.45953517562371E-2</v>
      </c>
      <c r="N134">
        <v>0</v>
      </c>
      <c r="O134">
        <v>0</v>
      </c>
      <c r="P134">
        <v>1.18873886899708E-3</v>
      </c>
      <c r="Q134">
        <v>6.3794899514705398E-3</v>
      </c>
      <c r="R134">
        <v>49546.148437999997</v>
      </c>
      <c r="S134">
        <v>49546.148437999997</v>
      </c>
      <c r="T134">
        <v>63503.457030999904</v>
      </c>
      <c r="U134">
        <v>46942.21875</v>
      </c>
      <c r="V134">
        <v>38152.980469000002</v>
      </c>
      <c r="W134">
        <v>10131.516602</v>
      </c>
      <c r="X134">
        <v>-5.2555642973104999E-2</v>
      </c>
      <c r="Y134">
        <v>0</v>
      </c>
      <c r="Z134">
        <v>48674.513393142799</v>
      </c>
      <c r="AA134">
        <v>44661.106640799997</v>
      </c>
      <c r="AB134">
        <v>40089.9859375999</v>
      </c>
      <c r="AC134">
        <v>38046.770703200003</v>
      </c>
      <c r="AD134">
        <v>8.9863576033210796E-2</v>
      </c>
      <c r="AE134">
        <v>0.114021509269547</v>
      </c>
      <c r="AF134">
        <v>5.3702724216434898E-2</v>
      </c>
      <c r="AG134">
        <v>9.2308191404628898E-2</v>
      </c>
      <c r="AH134">
        <v>0.111924558809158</v>
      </c>
      <c r="AI134">
        <v>4.1171623337618403E-2</v>
      </c>
      <c r="AJ134">
        <v>2021</v>
      </c>
      <c r="AK134">
        <v>8</v>
      </c>
    </row>
    <row r="135" spans="1:37" x14ac:dyDescent="0.35">
      <c r="A135">
        <v>0</v>
      </c>
      <c r="C135" t="str">
        <f t="shared" si="4"/>
        <v>Down</v>
      </c>
      <c r="D135" t="str">
        <f t="shared" si="5"/>
        <v>Down</v>
      </c>
      <c r="E135">
        <v>-3.0646832233436699E-2</v>
      </c>
      <c r="F135" s="1">
        <v>44434</v>
      </c>
      <c r="G135">
        <v>46942.21875</v>
      </c>
      <c r="H135">
        <v>32666549568</v>
      </c>
      <c r="I135">
        <v>48960.789062999997</v>
      </c>
      <c r="J135">
        <v>-4.12283043560146E-2</v>
      </c>
      <c r="K135">
        <v>-1</v>
      </c>
      <c r="L135">
        <v>2.6300020814009999E-2</v>
      </c>
      <c r="M135">
        <v>3.9593364783167599E-2</v>
      </c>
      <c r="N135">
        <v>0</v>
      </c>
      <c r="O135">
        <v>0</v>
      </c>
      <c r="P135">
        <v>1.3189274150602099E-2</v>
      </c>
      <c r="Q135">
        <v>9.6012429838521693E-3</v>
      </c>
      <c r="R135">
        <v>49546.148437999997</v>
      </c>
      <c r="S135">
        <v>49546.148437999997</v>
      </c>
      <c r="T135">
        <v>63503.457030999904</v>
      </c>
      <c r="U135">
        <v>46717.578125</v>
      </c>
      <c r="V135">
        <v>38152.980469000002</v>
      </c>
      <c r="W135">
        <v>10131.516602</v>
      </c>
      <c r="X135">
        <v>-1.18144274268361E-2</v>
      </c>
      <c r="Y135">
        <v>4.8016421827303202E-2</v>
      </c>
      <c r="Z135">
        <v>48642.421875285698</v>
      </c>
      <c r="AA135">
        <v>44409.930729333297</v>
      </c>
      <c r="AB135">
        <v>39828.248125099897</v>
      </c>
      <c r="AC135">
        <v>38006.44253914</v>
      </c>
      <c r="AD135">
        <v>9.5305060747522805E-2</v>
      </c>
      <c r="AE135">
        <v>0.11503600635012599</v>
      </c>
      <c r="AF135">
        <v>4.7934125486323698E-2</v>
      </c>
      <c r="AG135">
        <v>9.4109701871134599E-2</v>
      </c>
      <c r="AH135">
        <v>0.109293814395761</v>
      </c>
      <c r="AI135">
        <v>3.4433807396238997E-2</v>
      </c>
      <c r="AJ135">
        <v>2021</v>
      </c>
      <c r="AK135">
        <v>8</v>
      </c>
    </row>
    <row r="136" spans="1:37" x14ac:dyDescent="0.35">
      <c r="A136">
        <v>0</v>
      </c>
      <c r="C136" t="str">
        <f t="shared" si="4"/>
        <v>Down</v>
      </c>
      <c r="D136" t="str">
        <f t="shared" si="5"/>
        <v>Up</v>
      </c>
      <c r="E136">
        <v>-4.9930583741577501E-2</v>
      </c>
      <c r="F136" s="1">
        <v>44433</v>
      </c>
      <c r="G136">
        <v>48960.789062999997</v>
      </c>
      <c r="H136">
        <v>32646349931</v>
      </c>
      <c r="I136">
        <v>47706.117187999997</v>
      </c>
      <c r="J136">
        <v>2.6300020814009999E-2</v>
      </c>
      <c r="K136">
        <v>1</v>
      </c>
      <c r="L136">
        <v>-3.7137725292664001E-2</v>
      </c>
      <c r="M136">
        <v>-2.8987250807453201E-2</v>
      </c>
      <c r="N136">
        <v>0</v>
      </c>
      <c r="O136">
        <v>0</v>
      </c>
      <c r="P136">
        <v>9.7703805185312496E-3</v>
      </c>
      <c r="Q136">
        <v>1.0598538013730801E-2</v>
      </c>
      <c r="R136">
        <v>49546.148437999997</v>
      </c>
      <c r="S136">
        <v>49546.148437999997</v>
      </c>
      <c r="T136">
        <v>63503.457030999904</v>
      </c>
      <c r="U136">
        <v>44801.1875</v>
      </c>
      <c r="V136">
        <v>37337.535155999998</v>
      </c>
      <c r="W136">
        <v>10131.516602</v>
      </c>
      <c r="X136">
        <v>-3.7137725292664001E-2</v>
      </c>
      <c r="Y136">
        <v>6.4840461829276205E-2</v>
      </c>
      <c r="Z136">
        <v>48048.1930805714</v>
      </c>
      <c r="AA136">
        <v>44022.488932433298</v>
      </c>
      <c r="AB136">
        <v>39533.736250099901</v>
      </c>
      <c r="AC136">
        <v>37952.209765699998</v>
      </c>
      <c r="AD136">
        <v>9.1446536662587105E-2</v>
      </c>
      <c r="AE136">
        <v>0.11354233391795999</v>
      </c>
      <c r="AF136">
        <v>4.1671525694117202E-2</v>
      </c>
      <c r="AG136">
        <v>9.64857549182873E-2</v>
      </c>
      <c r="AH136">
        <v>0.10529990117459501</v>
      </c>
      <c r="AI136">
        <v>2.7223165579864501E-2</v>
      </c>
      <c r="AJ136">
        <v>2021</v>
      </c>
      <c r="AK136">
        <v>8</v>
      </c>
    </row>
    <row r="137" spans="1:37" x14ac:dyDescent="0.35">
      <c r="A137">
        <v>0</v>
      </c>
      <c r="C137" t="str">
        <f t="shared" si="4"/>
        <v>Down</v>
      </c>
      <c r="D137" t="str">
        <f t="shared" si="5"/>
        <v>Down</v>
      </c>
      <c r="E137">
        <v>-4.8319793986514897E-2</v>
      </c>
      <c r="F137" s="1">
        <v>44432</v>
      </c>
      <c r="G137">
        <v>47706.117187999997</v>
      </c>
      <c r="H137">
        <v>35361168834</v>
      </c>
      <c r="I137">
        <v>49546.148437999997</v>
      </c>
      <c r="J137">
        <v>-3.7137725292664001E-2</v>
      </c>
      <c r="K137">
        <v>-1</v>
      </c>
      <c r="L137">
        <v>4.5516742309081298E-3</v>
      </c>
      <c r="M137">
        <v>2.6641024642426601E-2</v>
      </c>
      <c r="N137">
        <v>0</v>
      </c>
      <c r="O137">
        <v>0</v>
      </c>
      <c r="P137">
        <v>1.1010560558664201E-2</v>
      </c>
      <c r="Q137">
        <v>1.28646207999629E-2</v>
      </c>
      <c r="R137">
        <v>49546.148437999997</v>
      </c>
      <c r="S137">
        <v>49546.148437999997</v>
      </c>
      <c r="T137">
        <v>63503.457030999904</v>
      </c>
      <c r="U137">
        <v>44695.359375</v>
      </c>
      <c r="V137">
        <v>35350.1875</v>
      </c>
      <c r="W137">
        <v>10131.516602</v>
      </c>
      <c r="X137">
        <v>0</v>
      </c>
      <c r="Y137">
        <v>0.108530038259704</v>
      </c>
      <c r="Z137">
        <v>47618.0848215714</v>
      </c>
      <c r="AA137">
        <v>43610.624609500002</v>
      </c>
      <c r="AB137">
        <v>39254.5339844599</v>
      </c>
      <c r="AC137">
        <v>37939.709179760001</v>
      </c>
      <c r="AD137">
        <v>9.1891832505385601E-2</v>
      </c>
      <c r="AE137">
        <v>0.110970381835753</v>
      </c>
      <c r="AF137">
        <v>3.4655637408030501E-2</v>
      </c>
      <c r="AG137">
        <v>0.10163592329633001</v>
      </c>
      <c r="AH137">
        <v>0.100401577754323</v>
      </c>
      <c r="AI137">
        <v>1.9612078993481899E-2</v>
      </c>
      <c r="AJ137">
        <v>2021</v>
      </c>
      <c r="AK137">
        <v>8</v>
      </c>
    </row>
    <row r="138" spans="1:37" x14ac:dyDescent="0.35">
      <c r="A138">
        <v>0</v>
      </c>
      <c r="C138" t="str">
        <f t="shared" si="4"/>
        <v>Down</v>
      </c>
      <c r="D138" t="str">
        <f t="shared" si="5"/>
        <v>Up</v>
      </c>
      <c r="E138">
        <v>-3.4876854524462403E-2</v>
      </c>
      <c r="F138" s="1">
        <v>44431</v>
      </c>
      <c r="G138">
        <v>49546.148437999997</v>
      </c>
      <c r="H138">
        <v>34305053719</v>
      </c>
      <c r="I138">
        <v>49321.652344000002</v>
      </c>
      <c r="J138">
        <v>4.5516742309081298E-3</v>
      </c>
      <c r="K138">
        <v>0</v>
      </c>
      <c r="L138">
        <v>8.5094768988363007E-3</v>
      </c>
      <c r="M138">
        <v>-3.9348613913745702E-2</v>
      </c>
      <c r="N138">
        <v>0</v>
      </c>
      <c r="O138">
        <v>0</v>
      </c>
      <c r="P138">
        <v>7.1947348585647804E-3</v>
      </c>
      <c r="Q138">
        <v>1.34185382930486E-2</v>
      </c>
      <c r="R138">
        <v>49339.175780999998</v>
      </c>
      <c r="S138">
        <v>49339.175780999998</v>
      </c>
      <c r="T138">
        <v>63503.457030999904</v>
      </c>
      <c r="U138">
        <v>44695.359375</v>
      </c>
      <c r="V138">
        <v>34292.445312999997</v>
      </c>
      <c r="W138">
        <v>10131.516602</v>
      </c>
      <c r="X138">
        <v>-3.5516274284306702E-4</v>
      </c>
      <c r="Y138">
        <v>0.103507232824436</v>
      </c>
      <c r="Z138">
        <v>47112.132812571399</v>
      </c>
      <c r="AA138">
        <v>43102.167838666603</v>
      </c>
      <c r="AB138">
        <v>38969.366640699896</v>
      </c>
      <c r="AC138">
        <v>37911.84957038</v>
      </c>
      <c r="AD138">
        <v>9.3033951074438598E-2</v>
      </c>
      <c r="AE138">
        <v>0.106052562672404</v>
      </c>
      <c r="AF138">
        <v>2.7894103883185799E-2</v>
      </c>
      <c r="AG138">
        <v>0.108177689926703</v>
      </c>
      <c r="AH138">
        <v>9.43820884707956E-2</v>
      </c>
      <c r="AI138">
        <v>1.16485942249334E-2</v>
      </c>
      <c r="AJ138">
        <v>2021</v>
      </c>
      <c r="AK138">
        <v>8</v>
      </c>
    </row>
    <row r="139" spans="1:37" x14ac:dyDescent="0.35">
      <c r="A139">
        <v>0</v>
      </c>
      <c r="C139" t="str">
        <f t="shared" si="4"/>
        <v>Down</v>
      </c>
      <c r="D139" t="str">
        <f t="shared" si="5"/>
        <v>Up</v>
      </c>
      <c r="E139">
        <v>-2.05654886473709E-2</v>
      </c>
      <c r="F139" s="1">
        <v>44430</v>
      </c>
      <c r="G139">
        <v>49321.652344000002</v>
      </c>
      <c r="H139">
        <v>25370975378</v>
      </c>
      <c r="I139">
        <v>48905.492187999997</v>
      </c>
      <c r="J139">
        <v>8.5094768988363007E-3</v>
      </c>
      <c r="K139">
        <v>0</v>
      </c>
      <c r="L139">
        <v>-8.7898426784625804E-3</v>
      </c>
      <c r="M139" s="2">
        <v>2.8432664627103799E-6</v>
      </c>
      <c r="N139">
        <v>0</v>
      </c>
      <c r="O139">
        <v>0</v>
      </c>
      <c r="P139">
        <v>5.82761017517772E-3</v>
      </c>
      <c r="Q139">
        <v>1.44433832417284E-2</v>
      </c>
      <c r="R139">
        <v>49339.175780999998</v>
      </c>
      <c r="S139">
        <v>49339.175780999998</v>
      </c>
      <c r="T139">
        <v>63503.457030999904</v>
      </c>
      <c r="U139">
        <v>44695.359375</v>
      </c>
      <c r="V139">
        <v>33581.550780999998</v>
      </c>
      <c r="W139">
        <v>10131.516602</v>
      </c>
      <c r="X139">
        <v>-8.7898426784625804E-3</v>
      </c>
      <c r="Y139">
        <v>9.4196195575393396E-2</v>
      </c>
      <c r="Z139">
        <v>46787.183035714297</v>
      </c>
      <c r="AA139">
        <v>42577.497786566601</v>
      </c>
      <c r="AB139">
        <v>38676.304531319904</v>
      </c>
      <c r="AC139">
        <v>37917.438398500002</v>
      </c>
      <c r="AD139">
        <v>9.8871128365739497E-2</v>
      </c>
      <c r="AE139">
        <v>0.10086778720256399</v>
      </c>
      <c r="AF139">
        <v>2.00136445095382E-2</v>
      </c>
      <c r="AG139">
        <v>0.11764487361008701</v>
      </c>
      <c r="AH139">
        <v>8.7895940243483198E-2</v>
      </c>
      <c r="AI139">
        <v>3.5233730281892801E-3</v>
      </c>
      <c r="AJ139">
        <v>2021</v>
      </c>
      <c r="AK139">
        <v>8</v>
      </c>
    </row>
    <row r="140" spans="1:37" x14ac:dyDescent="0.35">
      <c r="A140">
        <v>0</v>
      </c>
      <c r="C140" t="str">
        <f t="shared" si="4"/>
        <v>Down</v>
      </c>
      <c r="D140" t="str">
        <f t="shared" si="5"/>
        <v>Down</v>
      </c>
      <c r="E140">
        <v>-1.3320963652183999E-2</v>
      </c>
      <c r="F140" s="1">
        <v>44429</v>
      </c>
      <c r="G140">
        <v>48905.492187999997</v>
      </c>
      <c r="H140">
        <v>40585205312</v>
      </c>
      <c r="I140">
        <v>49339.175780999998</v>
      </c>
      <c r="J140">
        <v>-8.7898426784625804E-3</v>
      </c>
      <c r="K140">
        <v>0</v>
      </c>
      <c r="L140">
        <v>5.6115872466366103E-2</v>
      </c>
      <c r="M140">
        <v>-6.26603958962279E-3</v>
      </c>
      <c r="N140">
        <v>1</v>
      </c>
      <c r="O140">
        <v>0</v>
      </c>
      <c r="P140">
        <v>5.00179473379088E-3</v>
      </c>
      <c r="Q140">
        <v>1.49464971084014E-2</v>
      </c>
      <c r="R140">
        <v>49339.175780999998</v>
      </c>
      <c r="S140">
        <v>49339.175780999998</v>
      </c>
      <c r="T140">
        <v>63503.457030999904</v>
      </c>
      <c r="U140">
        <v>44695.359375</v>
      </c>
      <c r="V140">
        <v>32313.105468999998</v>
      </c>
      <c r="W140">
        <v>10131.516602</v>
      </c>
      <c r="X140">
        <v>0</v>
      </c>
      <c r="Y140">
        <v>0.103899296726484</v>
      </c>
      <c r="Z140">
        <v>46528.8191964285</v>
      </c>
      <c r="AA140">
        <v>42024.418229266601</v>
      </c>
      <c r="AB140">
        <v>38376.135625059898</v>
      </c>
      <c r="AC140">
        <v>37925.545390680003</v>
      </c>
      <c r="AD140">
        <v>0.10718532598328601</v>
      </c>
      <c r="AE140">
        <v>9.5066440244295794E-2</v>
      </c>
      <c r="AF140">
        <v>1.1880916404451301E-2</v>
      </c>
      <c r="AG140">
        <v>0.12903236239184401</v>
      </c>
      <c r="AH140">
        <v>8.1327069854134001E-2</v>
      </c>
      <c r="AI140">
        <v>-4.7967052201296802E-3</v>
      </c>
      <c r="AJ140">
        <v>2021</v>
      </c>
      <c r="AK140">
        <v>8</v>
      </c>
    </row>
    <row r="141" spans="1:37" x14ac:dyDescent="0.35">
      <c r="A141">
        <v>0</v>
      </c>
      <c r="B141">
        <f>A142*G141</f>
        <v>1147.793748208989</v>
      </c>
      <c r="C141" t="str">
        <f t="shared" si="4"/>
        <v>Down</v>
      </c>
      <c r="D141" t="str">
        <f t="shared" si="5"/>
        <v>Up</v>
      </c>
      <c r="E141">
        <v>-9.3088874600155604E-3</v>
      </c>
      <c r="F141" s="1">
        <v>44428</v>
      </c>
      <c r="G141">
        <v>49339.175780999998</v>
      </c>
      <c r="H141">
        <v>34706867452</v>
      </c>
      <c r="I141">
        <v>46717.578125</v>
      </c>
      <c r="J141">
        <v>5.6115872466366103E-2</v>
      </c>
      <c r="K141">
        <v>1</v>
      </c>
      <c r="L141">
        <v>4.2775442615220802E-2</v>
      </c>
      <c r="M141">
        <v>-4.7823464167163097E-3</v>
      </c>
      <c r="N141">
        <v>0</v>
      </c>
      <c r="O141">
        <v>0</v>
      </c>
      <c r="P141">
        <v>7.8053464650682004E-3</v>
      </c>
      <c r="Q141">
        <v>1.5651782251127299E-2</v>
      </c>
      <c r="R141">
        <v>47793.320312999997</v>
      </c>
      <c r="S141">
        <v>47793.320312999997</v>
      </c>
      <c r="T141">
        <v>63503.457030999904</v>
      </c>
      <c r="U141">
        <v>44695.359375</v>
      </c>
      <c r="V141">
        <v>32110.693359000001</v>
      </c>
      <c r="W141">
        <v>10131.516602</v>
      </c>
      <c r="X141">
        <v>-2.25082120462635E-2</v>
      </c>
      <c r="Y141">
        <v>4.5244490217279901E-2</v>
      </c>
      <c r="Z141">
        <v>46307.982701000001</v>
      </c>
      <c r="AA141">
        <v>41450.1354818666</v>
      </c>
      <c r="AB141">
        <v>38060.794453199902</v>
      </c>
      <c r="AC141">
        <v>37923.658984430003</v>
      </c>
      <c r="AD141">
        <v>0.117197378552803</v>
      </c>
      <c r="AE141">
        <v>8.9050716816600595E-2</v>
      </c>
      <c r="AF141">
        <v>3.6160927622042199E-3</v>
      </c>
      <c r="AG141">
        <v>0.14184043273959199</v>
      </c>
      <c r="AH141">
        <v>7.4629592749064305E-2</v>
      </c>
      <c r="AI141">
        <v>-1.3325393686792499E-2</v>
      </c>
      <c r="AJ141">
        <v>2021</v>
      </c>
      <c r="AK141">
        <v>8</v>
      </c>
    </row>
    <row r="142" spans="1:37" x14ac:dyDescent="0.35">
      <c r="A142">
        <v>2.3263334460706421E-2</v>
      </c>
      <c r="C142" t="str">
        <f t="shared" si="4"/>
        <v>Up</v>
      </c>
      <c r="D142" t="str">
        <f t="shared" si="5"/>
        <v>Up</v>
      </c>
      <c r="E142">
        <v>7.9789400628911197E-3</v>
      </c>
      <c r="F142" s="1">
        <v>44427</v>
      </c>
      <c r="G142">
        <v>46717.578125</v>
      </c>
      <c r="H142">
        <v>37204312299</v>
      </c>
      <c r="I142">
        <v>44801.1875</v>
      </c>
      <c r="J142">
        <v>4.2775442615220802E-2</v>
      </c>
      <c r="K142">
        <v>1</v>
      </c>
      <c r="L142">
        <v>2.36776538951366E-3</v>
      </c>
      <c r="M142">
        <v>5.2507746849302199E-2</v>
      </c>
      <c r="N142">
        <v>0</v>
      </c>
      <c r="O142">
        <v>0</v>
      </c>
      <c r="P142">
        <v>-1.9567791023810898E-3</v>
      </c>
      <c r="Q142">
        <v>1.31329691407771E-2</v>
      </c>
      <c r="R142">
        <v>47793.320312999997</v>
      </c>
      <c r="S142">
        <v>47793.320312999997</v>
      </c>
      <c r="T142">
        <v>63503.457030999904</v>
      </c>
      <c r="U142">
        <v>44428.289062999997</v>
      </c>
      <c r="V142">
        <v>29807.347656000002</v>
      </c>
      <c r="W142">
        <v>10131.516602</v>
      </c>
      <c r="X142">
        <v>-6.2605669440926506E-2</v>
      </c>
      <c r="Y142">
        <v>8.3932657517202004E-3</v>
      </c>
      <c r="Z142">
        <v>45980.941406428501</v>
      </c>
      <c r="AA142">
        <v>40886.461132900004</v>
      </c>
      <c r="AB142">
        <v>37827.259609459899</v>
      </c>
      <c r="AC142">
        <v>38023.528945370002</v>
      </c>
      <c r="AD142">
        <v>0.12460066565724801</v>
      </c>
      <c r="AE142">
        <v>8.0872935418113898E-2</v>
      </c>
      <c r="AF142">
        <v>-5.1617864347123397E-3</v>
      </c>
      <c r="AG142">
        <v>0.153394568823778</v>
      </c>
      <c r="AH142">
        <v>6.8022923725354498E-2</v>
      </c>
      <c r="AI142">
        <v>-2.22641365882928E-2</v>
      </c>
      <c r="AJ142">
        <v>2021</v>
      </c>
      <c r="AK142">
        <v>8</v>
      </c>
    </row>
    <row r="143" spans="1:37" x14ac:dyDescent="0.35">
      <c r="A143">
        <v>2.3263334460706421E-2</v>
      </c>
      <c r="C143" t="str">
        <f t="shared" si="4"/>
        <v>Up</v>
      </c>
      <c r="D143" t="str">
        <f t="shared" si="5"/>
        <v>Up</v>
      </c>
      <c r="E143">
        <v>9.0908674524996496E-3</v>
      </c>
      <c r="F143" s="1">
        <v>44426</v>
      </c>
      <c r="G143">
        <v>44801.1875</v>
      </c>
      <c r="H143">
        <v>32194123075</v>
      </c>
      <c r="I143">
        <v>44695.359375</v>
      </c>
      <c r="J143">
        <v>2.36776538951366E-3</v>
      </c>
      <c r="K143">
        <v>0</v>
      </c>
      <c r="L143">
        <v>-2.8456465011732799E-2</v>
      </c>
      <c r="M143">
        <v>6.3739870180896399E-2</v>
      </c>
      <c r="N143">
        <v>0</v>
      </c>
      <c r="O143">
        <v>1</v>
      </c>
      <c r="P143">
        <v>-2.26806295885112E-3</v>
      </c>
      <c r="Q143">
        <v>1.20277577633113E-2</v>
      </c>
      <c r="R143">
        <v>47793.320312999997</v>
      </c>
      <c r="S143">
        <v>47793.320312999997</v>
      </c>
      <c r="T143">
        <v>63503.457030999904</v>
      </c>
      <c r="U143">
        <v>44428.289062999997</v>
      </c>
      <c r="V143">
        <v>29807.347656000002</v>
      </c>
      <c r="W143">
        <v>10131.516602</v>
      </c>
      <c r="X143">
        <v>-6.4819956381170996E-2</v>
      </c>
      <c r="Y143">
        <v>6.0112670920388902E-3</v>
      </c>
      <c r="Z143">
        <v>46094.148437714299</v>
      </c>
      <c r="AA143">
        <v>40420.349283933298</v>
      </c>
      <c r="AB143">
        <v>37648.591406339903</v>
      </c>
      <c r="AC143">
        <v>38134.115039119999</v>
      </c>
      <c r="AD143">
        <v>0.14036986949136099</v>
      </c>
      <c r="AE143">
        <v>7.3621821535842596E-2</v>
      </c>
      <c r="AF143">
        <v>-1.27320021005347E-2</v>
      </c>
      <c r="AG143">
        <v>0.16469917474702001</v>
      </c>
      <c r="AH143">
        <v>6.2046412678167198E-2</v>
      </c>
      <c r="AI143">
        <v>-3.1511683855453602E-2</v>
      </c>
      <c r="AJ143">
        <v>2021</v>
      </c>
      <c r="AK143">
        <v>8</v>
      </c>
    </row>
    <row r="144" spans="1:37" x14ac:dyDescent="0.35">
      <c r="A144">
        <v>2.3263334460706421E-2</v>
      </c>
      <c r="C144" t="str">
        <f t="shared" si="4"/>
        <v>Up</v>
      </c>
      <c r="D144" t="str">
        <f t="shared" si="5"/>
        <v>Down</v>
      </c>
      <c r="E144">
        <v>9.3596324852072092E-3</v>
      </c>
      <c r="F144" s="1">
        <v>44425</v>
      </c>
      <c r="G144">
        <v>44695.359375</v>
      </c>
      <c r="H144">
        <v>33451362600</v>
      </c>
      <c r="I144">
        <v>46004.484375</v>
      </c>
      <c r="J144">
        <v>-2.8456465011732799E-2</v>
      </c>
      <c r="K144">
        <v>-1</v>
      </c>
      <c r="L144">
        <v>-2.21591056697883E-2</v>
      </c>
      <c r="M144">
        <v>4.2941171534097301E-2</v>
      </c>
      <c r="N144">
        <v>0</v>
      </c>
      <c r="O144">
        <v>1</v>
      </c>
      <c r="P144">
        <v>-6.0726685933784597E-4</v>
      </c>
      <c r="Q144">
        <v>1.3255106178686899E-2</v>
      </c>
      <c r="R144">
        <v>47793.320312999997</v>
      </c>
      <c r="S144">
        <v>47793.320312999997</v>
      </c>
      <c r="T144">
        <v>63503.457030999904</v>
      </c>
      <c r="U144">
        <v>44428.289062999997</v>
      </c>
      <c r="V144">
        <v>29807.347656000002</v>
      </c>
      <c r="W144">
        <v>10131.516602</v>
      </c>
      <c r="X144">
        <v>-3.7428576342569402E-2</v>
      </c>
      <c r="Y144">
        <v>3.5477290376069497E-2</v>
      </c>
      <c r="Z144">
        <v>46221.244419857103</v>
      </c>
      <c r="AA144">
        <v>39990.397656333298</v>
      </c>
      <c r="AB144">
        <v>37443.370937599902</v>
      </c>
      <c r="AC144">
        <v>38269.484609430001</v>
      </c>
      <c r="AD144">
        <v>0.15580857227452499</v>
      </c>
      <c r="AE144">
        <v>6.8023435255818498E-2</v>
      </c>
      <c r="AF144">
        <v>-2.15867467320566E-2</v>
      </c>
      <c r="AG144">
        <v>0.17220979767745601</v>
      </c>
      <c r="AH144">
        <v>5.6292940845904797E-2</v>
      </c>
      <c r="AI144">
        <v>-4.1074991844152198E-2</v>
      </c>
      <c r="AJ144">
        <v>2021</v>
      </c>
      <c r="AK144">
        <v>8</v>
      </c>
    </row>
    <row r="145" spans="1:37" x14ac:dyDescent="0.35">
      <c r="A145">
        <v>2.3263334460706421E-2</v>
      </c>
      <c r="C145" t="str">
        <f t="shared" si="4"/>
        <v>Up</v>
      </c>
      <c r="D145" t="str">
        <f t="shared" si="5"/>
        <v>Down</v>
      </c>
      <c r="E145">
        <v>2.04411660540273E-2</v>
      </c>
      <c r="F145" s="1">
        <v>44424</v>
      </c>
      <c r="G145">
        <v>46004.484375</v>
      </c>
      <c r="H145">
        <v>32776876610</v>
      </c>
      <c r="I145">
        <v>47047.003905999998</v>
      </c>
      <c r="J145">
        <v>-2.21591056697883E-2</v>
      </c>
      <c r="K145">
        <v>-1</v>
      </c>
      <c r="L145">
        <v>-1.0603958848730899E-3</v>
      </c>
      <c r="M145">
        <v>-6.1177969392250198E-3</v>
      </c>
      <c r="N145">
        <v>0</v>
      </c>
      <c r="O145">
        <v>0</v>
      </c>
      <c r="P145">
        <v>1.09320819595717E-2</v>
      </c>
      <c r="Q145">
        <v>1.4112058155466E-2</v>
      </c>
      <c r="R145">
        <v>47793.320312999997</v>
      </c>
      <c r="S145">
        <v>47793.320312999997</v>
      </c>
      <c r="T145">
        <v>63503.457030999904</v>
      </c>
      <c r="U145">
        <v>44428.289062999997</v>
      </c>
      <c r="V145">
        <v>29807.347656000002</v>
      </c>
      <c r="W145">
        <v>10131.516602</v>
      </c>
      <c r="X145">
        <v>-1.5615496100968599E-2</v>
      </c>
      <c r="Y145">
        <v>5.8942509338737299E-2</v>
      </c>
      <c r="Z145">
        <v>46272.804129714299</v>
      </c>
      <c r="AA145">
        <v>39508.017122466597</v>
      </c>
      <c r="AB145">
        <v>37216.274140719899</v>
      </c>
      <c r="AC145">
        <v>38397.477539120002</v>
      </c>
      <c r="AD145">
        <v>0.17122567772202199</v>
      </c>
      <c r="AE145">
        <v>6.1579054718947597E-2</v>
      </c>
      <c r="AF145">
        <v>-3.07625259288626E-2</v>
      </c>
      <c r="AG145">
        <v>0.17637743329467301</v>
      </c>
      <c r="AH145">
        <v>5.0733865022644403E-2</v>
      </c>
      <c r="AI145">
        <v>-5.0403059918807801E-2</v>
      </c>
      <c r="AJ145">
        <v>2021</v>
      </c>
      <c r="AK145">
        <v>8</v>
      </c>
    </row>
    <row r="146" spans="1:37" x14ac:dyDescent="0.35">
      <c r="A146">
        <v>2.3263334460706421E-2</v>
      </c>
      <c r="C146" t="str">
        <f t="shared" si="4"/>
        <v>Up</v>
      </c>
      <c r="D146" t="str">
        <f t="shared" si="5"/>
        <v>Down</v>
      </c>
      <c r="E146">
        <v>2.2955692168530099E-2</v>
      </c>
      <c r="F146" s="1">
        <v>44423</v>
      </c>
      <c r="G146">
        <v>47047.003905999998</v>
      </c>
      <c r="H146">
        <v>30988958446</v>
      </c>
      <c r="I146">
        <v>47096.945312999997</v>
      </c>
      <c r="J146">
        <v>-1.0603958848730899E-3</v>
      </c>
      <c r="K146">
        <v>0</v>
      </c>
      <c r="L146">
        <v>-1.45705507681704E-2</v>
      </c>
      <c r="M146">
        <v>-2.2744050929107799E-2</v>
      </c>
      <c r="N146">
        <v>0</v>
      </c>
      <c r="O146">
        <v>0</v>
      </c>
      <c r="P146">
        <v>8.6542422531116405E-3</v>
      </c>
      <c r="Q146">
        <v>1.37706654882858E-2</v>
      </c>
      <c r="R146">
        <v>47793.320312999997</v>
      </c>
      <c r="S146">
        <v>47793.320312999997</v>
      </c>
      <c r="T146">
        <v>63503.457030999904</v>
      </c>
      <c r="U146">
        <v>43798.117187999997</v>
      </c>
      <c r="V146">
        <v>29807.347656000002</v>
      </c>
      <c r="W146">
        <v>10131.516602</v>
      </c>
      <c r="X146">
        <v>-1.45705507681704E-2</v>
      </c>
      <c r="Y146">
        <v>7.5318948320084997E-2</v>
      </c>
      <c r="Z146">
        <v>45808.6774557143</v>
      </c>
      <c r="AA146">
        <v>38987.168294366602</v>
      </c>
      <c r="AB146">
        <v>36919.059609479897</v>
      </c>
      <c r="AC146">
        <v>38500.571523500003</v>
      </c>
      <c r="AD146">
        <v>0.17496805897373299</v>
      </c>
      <c r="AE146">
        <v>5.6017371698051197E-2</v>
      </c>
      <c r="AF146">
        <v>-4.1077621745297402E-2</v>
      </c>
      <c r="AG146">
        <v>0.17559286930753901</v>
      </c>
      <c r="AH146">
        <v>4.5670256715418397E-2</v>
      </c>
      <c r="AI146">
        <v>-5.9798053528583701E-2</v>
      </c>
      <c r="AJ146">
        <v>2021</v>
      </c>
      <c r="AK146">
        <v>8</v>
      </c>
    </row>
    <row r="147" spans="1:37" x14ac:dyDescent="0.35">
      <c r="A147">
        <v>2.3263334460706421E-2</v>
      </c>
      <c r="C147" t="str">
        <f t="shared" si="4"/>
        <v>Up</v>
      </c>
      <c r="D147" t="str">
        <f t="shared" si="5"/>
        <v>Down</v>
      </c>
      <c r="E147">
        <v>2.84540446762164E-2</v>
      </c>
      <c r="F147" s="1">
        <v>44422</v>
      </c>
      <c r="G147">
        <v>47096.945312999997</v>
      </c>
      <c r="H147">
        <v>31211354442</v>
      </c>
      <c r="I147">
        <v>47793.320312999997</v>
      </c>
      <c r="J147">
        <v>-1.45705507681704E-2</v>
      </c>
      <c r="K147">
        <v>0</v>
      </c>
      <c r="L147">
        <v>7.5740734585307404E-2</v>
      </c>
      <c r="M147">
        <v>-1.6739458135990499E-2</v>
      </c>
      <c r="N147">
        <v>0</v>
      </c>
      <c r="O147">
        <v>0</v>
      </c>
      <c r="P147">
        <v>1.65389221177344E-2</v>
      </c>
      <c r="Q147">
        <v>1.31985171966683E-2</v>
      </c>
      <c r="R147">
        <v>47793.320312999997</v>
      </c>
      <c r="S147">
        <v>47793.320312999997</v>
      </c>
      <c r="T147">
        <v>63503.457030999904</v>
      </c>
      <c r="U147">
        <v>43798.117187999997</v>
      </c>
      <c r="V147">
        <v>29807.347656000002</v>
      </c>
      <c r="W147">
        <v>10131.516602</v>
      </c>
      <c r="X147">
        <v>0</v>
      </c>
      <c r="Y147">
        <v>9.1218604394588496E-2</v>
      </c>
      <c r="Z147">
        <v>45445.656808285697</v>
      </c>
      <c r="AA147">
        <v>38476.627799566602</v>
      </c>
      <c r="AB147">
        <v>36609.876289159904</v>
      </c>
      <c r="AC147">
        <v>38593.567226619998</v>
      </c>
      <c r="AD147">
        <v>0.18112369527345901</v>
      </c>
      <c r="AE147">
        <v>5.09903801821774E-2</v>
      </c>
      <c r="AF147">
        <v>-5.1399522770516098E-2</v>
      </c>
      <c r="AG147">
        <v>0.17068812079788501</v>
      </c>
      <c r="AH147">
        <v>4.1213787257953001E-2</v>
      </c>
      <c r="AI147">
        <v>-6.9078680130859896E-2</v>
      </c>
      <c r="AJ147">
        <v>2021</v>
      </c>
      <c r="AK147">
        <v>8</v>
      </c>
    </row>
    <row r="148" spans="1:37" x14ac:dyDescent="0.35">
      <c r="A148">
        <f>B152/G148</f>
        <v>2.3263334460706421E-2</v>
      </c>
      <c r="B148">
        <v>0</v>
      </c>
      <c r="C148" t="str">
        <f t="shared" si="4"/>
        <v>Up</v>
      </c>
      <c r="D148" t="str">
        <f t="shared" si="5"/>
        <v>Up</v>
      </c>
      <c r="E148">
        <v>2.5332095031743E-2</v>
      </c>
      <c r="F148" s="1">
        <v>44421</v>
      </c>
      <c r="G148">
        <v>47793.320312999997</v>
      </c>
      <c r="H148">
        <v>31744259539</v>
      </c>
      <c r="I148">
        <v>44428.289062999997</v>
      </c>
      <c r="J148">
        <v>7.5740734585307404E-2</v>
      </c>
      <c r="K148">
        <v>1</v>
      </c>
      <c r="L148">
        <v>-2.55594363569242E-2</v>
      </c>
      <c r="M148">
        <v>-2.6231470307765702E-2</v>
      </c>
      <c r="N148">
        <v>0</v>
      </c>
      <c r="O148">
        <v>0</v>
      </c>
      <c r="P148">
        <v>1.2524250871929E-2</v>
      </c>
      <c r="Q148">
        <v>1.07964711130127E-2</v>
      </c>
      <c r="R148">
        <v>46365.402344000002</v>
      </c>
      <c r="S148">
        <v>46365.402344000002</v>
      </c>
      <c r="T148">
        <v>63503.457030999904</v>
      </c>
      <c r="U148">
        <v>42816.5</v>
      </c>
      <c r="V148">
        <v>29807.347656000002</v>
      </c>
      <c r="W148">
        <v>10131.516602</v>
      </c>
      <c r="X148">
        <v>-4.1779283324836297E-2</v>
      </c>
      <c r="Y148">
        <v>3.7644110634918702E-2</v>
      </c>
      <c r="Z148">
        <v>44734.682477857103</v>
      </c>
      <c r="AA148">
        <v>37977.595377666599</v>
      </c>
      <c r="AB148">
        <v>36347.258632899902</v>
      </c>
      <c r="AC148">
        <v>38689.87410162</v>
      </c>
      <c r="AD148">
        <v>0.17792298414354299</v>
      </c>
      <c r="AE148">
        <v>4.4854462374530703E-2</v>
      </c>
      <c r="AF148">
        <v>-6.0548542044028202E-2</v>
      </c>
      <c r="AG148">
        <v>0.161633164187093</v>
      </c>
      <c r="AH148">
        <v>3.65890347885015E-2</v>
      </c>
      <c r="AI148">
        <v>-7.7920388344271493E-2</v>
      </c>
      <c r="AJ148">
        <v>2021</v>
      </c>
      <c r="AK148">
        <v>8</v>
      </c>
    </row>
    <row r="149" spans="1:37" x14ac:dyDescent="0.35">
      <c r="A149">
        <v>0</v>
      </c>
      <c r="C149" t="str">
        <f t="shared" si="4"/>
        <v>Down</v>
      </c>
      <c r="D149" t="str">
        <f t="shared" si="5"/>
        <v>Down</v>
      </c>
      <c r="E149">
        <v>-4.8040374301123699E-3</v>
      </c>
      <c r="F149" s="1">
        <v>44420</v>
      </c>
      <c r="G149">
        <v>44428.289062999997</v>
      </c>
      <c r="H149">
        <v>33723620826</v>
      </c>
      <c r="I149">
        <v>45593.636719000002</v>
      </c>
      <c r="J149">
        <v>-2.55594363569242E-2</v>
      </c>
      <c r="K149">
        <v>-1</v>
      </c>
      <c r="L149">
        <v>1.88778394223474E-4</v>
      </c>
      <c r="M149">
        <v>6.3728320262009502E-2</v>
      </c>
      <c r="N149">
        <v>0</v>
      </c>
      <c r="O149">
        <v>0</v>
      </c>
      <c r="P149">
        <v>2.02083796790689E-2</v>
      </c>
      <c r="Q149">
        <v>1.11922007161356E-2</v>
      </c>
      <c r="R149">
        <v>46365.402344000002</v>
      </c>
      <c r="S149">
        <v>46365.402344000002</v>
      </c>
      <c r="T149">
        <v>63503.457030999904</v>
      </c>
      <c r="U149">
        <v>40869.554687999997</v>
      </c>
      <c r="V149">
        <v>29807.347656000002</v>
      </c>
      <c r="W149">
        <v>10131.516602</v>
      </c>
      <c r="X149">
        <v>-1.6645291229741E-2</v>
      </c>
      <c r="Y149">
        <v>0.115589270963773</v>
      </c>
      <c r="Z149">
        <v>44226.291852857103</v>
      </c>
      <c r="AA149">
        <v>37586.719921933298</v>
      </c>
      <c r="AB149">
        <v>36133.153398519898</v>
      </c>
      <c r="AC149">
        <v>38778.926601619998</v>
      </c>
      <c r="AD149">
        <v>0.17664675036060601</v>
      </c>
      <c r="AE149">
        <v>4.0228056139516397E-2</v>
      </c>
      <c r="AF149">
        <v>-6.82270871053344E-2</v>
      </c>
      <c r="AG149">
        <v>0.15228833092143901</v>
      </c>
      <c r="AH149">
        <v>3.2253650280609399E-2</v>
      </c>
      <c r="AI149">
        <v>-8.6408753031321894E-2</v>
      </c>
      <c r="AJ149">
        <v>2021</v>
      </c>
      <c r="AK149">
        <v>8</v>
      </c>
    </row>
    <row r="150" spans="1:37" x14ac:dyDescent="0.35">
      <c r="A150">
        <v>0</v>
      </c>
      <c r="C150" t="str">
        <f t="shared" si="4"/>
        <v>Down</v>
      </c>
      <c r="D150" t="str">
        <f t="shared" si="5"/>
        <v>Up</v>
      </c>
      <c r="E150">
        <v>-5.2065648236947404E-3</v>
      </c>
      <c r="F150" s="1">
        <v>44419</v>
      </c>
      <c r="G150">
        <v>45593.636719000002</v>
      </c>
      <c r="H150">
        <v>34319709073</v>
      </c>
      <c r="I150">
        <v>45585.03125</v>
      </c>
      <c r="J150">
        <v>1.88778394223474E-4</v>
      </c>
      <c r="K150">
        <v>0</v>
      </c>
      <c r="L150">
        <v>-1.68308923151399E-2</v>
      </c>
      <c r="M150">
        <v>-4.5429859231581804E-3</v>
      </c>
      <c r="N150">
        <v>0</v>
      </c>
      <c r="O150">
        <v>0</v>
      </c>
      <c r="P150">
        <v>2.61518246475686E-2</v>
      </c>
      <c r="Q150">
        <v>1.01302870884584E-2</v>
      </c>
      <c r="R150">
        <v>46365.402344000002</v>
      </c>
      <c r="S150">
        <v>46365.402344000002</v>
      </c>
      <c r="T150">
        <v>63503.457030999904</v>
      </c>
      <c r="U150">
        <v>39747.503905999998</v>
      </c>
      <c r="V150">
        <v>29807.347656000002</v>
      </c>
      <c r="W150">
        <v>10131.516602</v>
      </c>
      <c r="X150">
        <v>-1.68308923151399E-2</v>
      </c>
      <c r="Y150">
        <v>0.14686525618829599</v>
      </c>
      <c r="Z150">
        <v>43391.130022428501</v>
      </c>
      <c r="AA150">
        <v>37172.126953166597</v>
      </c>
      <c r="AB150">
        <v>35871.393867259903</v>
      </c>
      <c r="AC150">
        <v>38894.993164120002</v>
      </c>
      <c r="AD150">
        <v>0.16730285778635201</v>
      </c>
      <c r="AE150">
        <v>3.6261013182817499E-2</v>
      </c>
      <c r="AF150">
        <v>-7.7737493977742003E-2</v>
      </c>
      <c r="AG150">
        <v>0.143321287492642</v>
      </c>
      <c r="AH150">
        <v>2.7645830003006001E-2</v>
      </c>
      <c r="AI150">
        <v>-9.4663052429504804E-2</v>
      </c>
      <c r="AJ150">
        <v>2021</v>
      </c>
      <c r="AK150">
        <v>8</v>
      </c>
    </row>
    <row r="151" spans="1:37" x14ac:dyDescent="0.35">
      <c r="A151">
        <v>0</v>
      </c>
      <c r="C151" t="str">
        <f t="shared" si="4"/>
        <v>Down</v>
      </c>
      <c r="D151" t="str">
        <f t="shared" si="5"/>
        <v>Down</v>
      </c>
      <c r="E151">
        <v>-1.9488902415488899E-2</v>
      </c>
      <c r="F151" s="1">
        <v>44418</v>
      </c>
      <c r="G151">
        <v>45585.03125</v>
      </c>
      <c r="H151">
        <v>33546019517</v>
      </c>
      <c r="I151">
        <v>46365.402344000002</v>
      </c>
      <c r="J151">
        <v>-1.68308923151399E-2</v>
      </c>
      <c r="K151">
        <v>0</v>
      </c>
      <c r="L151">
        <v>5.8616336062578503E-2</v>
      </c>
      <c r="M151">
        <v>1.7853388351028E-2</v>
      </c>
      <c r="N151">
        <v>0</v>
      </c>
      <c r="O151">
        <v>0</v>
      </c>
      <c r="P151">
        <v>2.47336693538318E-2</v>
      </c>
      <c r="Q151">
        <v>1.1406966011832999E-2</v>
      </c>
      <c r="R151">
        <v>46365.402344000002</v>
      </c>
      <c r="S151">
        <v>46365.402344000002</v>
      </c>
      <c r="T151">
        <v>63503.457030999904</v>
      </c>
      <c r="U151">
        <v>38152.980469000002</v>
      </c>
      <c r="V151">
        <v>29807.347656000002</v>
      </c>
      <c r="W151">
        <v>10131.516602</v>
      </c>
      <c r="X151">
        <v>0</v>
      </c>
      <c r="Y151">
        <v>0.21524981204738999</v>
      </c>
      <c r="Z151">
        <v>42329.408482285697</v>
      </c>
      <c r="AA151">
        <v>36793.965494833297</v>
      </c>
      <c r="AB151">
        <v>35593.227109439897</v>
      </c>
      <c r="AC151">
        <v>39005.453632869998</v>
      </c>
      <c r="AD151">
        <v>0.15044431642546499</v>
      </c>
      <c r="AE151">
        <v>3.3735024410724401E-2</v>
      </c>
      <c r="AF151">
        <v>-8.7480754756678505E-2</v>
      </c>
      <c r="AG151">
        <v>0.137666446229298</v>
      </c>
      <c r="AH151">
        <v>2.2676432644931299E-2</v>
      </c>
      <c r="AI151">
        <v>-0.102039819738348</v>
      </c>
      <c r="AJ151">
        <v>2021</v>
      </c>
      <c r="AK151">
        <v>8</v>
      </c>
    </row>
    <row r="152" spans="1:37" x14ac:dyDescent="0.35">
      <c r="A152">
        <v>0</v>
      </c>
      <c r="B152">
        <f>A153*G152</f>
        <v>1111.831995428993</v>
      </c>
      <c r="C152" t="str">
        <f t="shared" si="4"/>
        <v>Down</v>
      </c>
      <c r="D152" t="str">
        <f t="shared" si="5"/>
        <v>Up</v>
      </c>
      <c r="E152">
        <v>-2.9714666875051399E-3</v>
      </c>
      <c r="F152" s="1">
        <v>44417</v>
      </c>
      <c r="G152">
        <v>46365.402344000002</v>
      </c>
      <c r="H152">
        <v>38734079049</v>
      </c>
      <c r="I152">
        <v>43798.117187999997</v>
      </c>
      <c r="J152">
        <v>5.8616336062578503E-2</v>
      </c>
      <c r="K152">
        <v>1</v>
      </c>
      <c r="L152">
        <v>-1.7005273830093499E-2</v>
      </c>
      <c r="M152">
        <v>-2.1054542707453199E-2</v>
      </c>
      <c r="N152">
        <v>0</v>
      </c>
      <c r="O152">
        <v>0</v>
      </c>
      <c r="P152">
        <v>1.35976404377733E-2</v>
      </c>
      <c r="Q152">
        <v>9.1794111091500694E-3</v>
      </c>
      <c r="R152">
        <v>44555.800780999998</v>
      </c>
      <c r="S152">
        <v>44555.800780999998</v>
      </c>
      <c r="T152">
        <v>63503.457030999904</v>
      </c>
      <c r="U152">
        <v>38152.980469000002</v>
      </c>
      <c r="V152">
        <v>29807.347656000002</v>
      </c>
      <c r="W152">
        <v>10131.516602</v>
      </c>
      <c r="X152">
        <v>-1.7005273830093499E-2</v>
      </c>
      <c r="Y152">
        <v>0.14796056951793701</v>
      </c>
      <c r="Z152">
        <v>41306.057477857103</v>
      </c>
      <c r="AA152">
        <v>36365.8027344</v>
      </c>
      <c r="AB152">
        <v>35379.885000059898</v>
      </c>
      <c r="AC152">
        <v>39120.080117240002</v>
      </c>
      <c r="AD152">
        <v>0.13584891221949899</v>
      </c>
      <c r="AE152">
        <v>2.7866617834919699E-2</v>
      </c>
      <c r="AF152">
        <v>-9.5608063837574003E-2</v>
      </c>
      <c r="AG152">
        <v>0.136117138075631</v>
      </c>
      <c r="AH152">
        <v>1.7237200190299201E-2</v>
      </c>
      <c r="AI152">
        <v>-0.10835581766305</v>
      </c>
      <c r="AJ152">
        <v>2021</v>
      </c>
      <c r="AK152">
        <v>8</v>
      </c>
    </row>
    <row r="153" spans="1:37" x14ac:dyDescent="0.35">
      <c r="A153">
        <v>2.3979776713247299E-2</v>
      </c>
      <c r="C153" t="str">
        <f t="shared" si="4"/>
        <v>Up</v>
      </c>
      <c r="D153" t="str">
        <f t="shared" si="5"/>
        <v>Down</v>
      </c>
      <c r="E153">
        <v>4.3770390732973397E-3</v>
      </c>
      <c r="F153" s="1">
        <v>44416</v>
      </c>
      <c r="G153">
        <v>43798.117187999997</v>
      </c>
      <c r="H153">
        <v>36302664750</v>
      </c>
      <c r="I153">
        <v>44555.800780999998</v>
      </c>
      <c r="J153">
        <v>-1.7005273830093499E-2</v>
      </c>
      <c r="K153">
        <v>0</v>
      </c>
      <c r="L153">
        <v>4.0622208284189401E-2</v>
      </c>
      <c r="M153">
        <v>5.6590269731482602E-2</v>
      </c>
      <c r="N153">
        <v>1</v>
      </c>
      <c r="O153">
        <v>0</v>
      </c>
      <c r="P153">
        <v>1.0359858057494E-2</v>
      </c>
      <c r="Q153">
        <v>1.0679662167379299E-2</v>
      </c>
      <c r="R153">
        <v>44555.800780999998</v>
      </c>
      <c r="S153">
        <v>44555.800780999998</v>
      </c>
      <c r="T153">
        <v>63503.457030999904</v>
      </c>
      <c r="U153">
        <v>38152.980469000002</v>
      </c>
      <c r="V153">
        <v>29807.347656000002</v>
      </c>
      <c r="W153">
        <v>10131.516602</v>
      </c>
      <c r="X153">
        <v>0</v>
      </c>
      <c r="Y153">
        <v>0.167819662665736</v>
      </c>
      <c r="Z153">
        <v>40759.882812571399</v>
      </c>
      <c r="AA153">
        <v>36032.465885433303</v>
      </c>
      <c r="AB153">
        <v>35216.240078179901</v>
      </c>
      <c r="AC153">
        <v>39259.600703169999</v>
      </c>
      <c r="AD153">
        <v>0.13119881781527501</v>
      </c>
      <c r="AE153">
        <v>2.3177539835070302E-2</v>
      </c>
      <c r="AF153">
        <v>-0.10299036547928</v>
      </c>
      <c r="AG153">
        <v>0.13899926991165901</v>
      </c>
      <c r="AH153">
        <v>1.17495256415272E-2</v>
      </c>
      <c r="AI153">
        <v>-0.113612696813468</v>
      </c>
      <c r="AJ153">
        <v>2021</v>
      </c>
      <c r="AK153">
        <v>8</v>
      </c>
    </row>
    <row r="154" spans="1:37" x14ac:dyDescent="0.35">
      <c r="A154">
        <v>2.3979776713247299E-2</v>
      </c>
      <c r="C154" t="str">
        <f t="shared" si="4"/>
        <v>Up</v>
      </c>
      <c r="D154" t="str">
        <f t="shared" si="5"/>
        <v>Up</v>
      </c>
      <c r="E154">
        <v>6.4257173048716202E-3</v>
      </c>
      <c r="F154" s="1">
        <v>44415</v>
      </c>
      <c r="G154">
        <v>44555.800780999998</v>
      </c>
      <c r="H154">
        <v>40030862141</v>
      </c>
      <c r="I154">
        <v>42816.5</v>
      </c>
      <c r="J154">
        <v>4.0622208284189401E-2</v>
      </c>
      <c r="K154">
        <v>1</v>
      </c>
      <c r="L154">
        <v>4.76380358646692E-2</v>
      </c>
      <c r="M154">
        <v>-3.5594060508419602E-3</v>
      </c>
      <c r="N154">
        <v>1</v>
      </c>
      <c r="O154">
        <v>0</v>
      </c>
      <c r="P154">
        <v>2.4956200731991E-3</v>
      </c>
      <c r="Q154">
        <v>8.3627100538303904E-3</v>
      </c>
      <c r="R154">
        <v>42816.5</v>
      </c>
      <c r="S154">
        <v>42816.5</v>
      </c>
      <c r="T154">
        <v>63503.457030999904</v>
      </c>
      <c r="U154">
        <v>38152.980469000002</v>
      </c>
      <c r="V154">
        <v>29807.347656000002</v>
      </c>
      <c r="W154">
        <v>10131.516602</v>
      </c>
      <c r="X154">
        <v>0</v>
      </c>
      <c r="Y154">
        <v>0.122232115910032</v>
      </c>
      <c r="Z154">
        <v>40341.367745714299</v>
      </c>
      <c r="AA154">
        <v>35643.184895866601</v>
      </c>
      <c r="AB154">
        <v>35040.868984439898</v>
      </c>
      <c r="AC154">
        <v>39349.593789109997</v>
      </c>
      <c r="AD154">
        <v>0.13181153321661801</v>
      </c>
      <c r="AE154">
        <v>1.71889547514993E-2</v>
      </c>
      <c r="AF154">
        <v>-0.10949858409624801</v>
      </c>
      <c r="AG154">
        <v>0.144470985075971</v>
      </c>
      <c r="AH154">
        <v>6.4166300957839298E-3</v>
      </c>
      <c r="AI154">
        <v>-0.11766392573583</v>
      </c>
      <c r="AJ154">
        <v>2021</v>
      </c>
      <c r="AK154">
        <v>8</v>
      </c>
    </row>
    <row r="155" spans="1:37" x14ac:dyDescent="0.35">
      <c r="A155">
        <v>2.3979776713247299E-2</v>
      </c>
      <c r="C155" t="str">
        <f t="shared" si="4"/>
        <v>Up</v>
      </c>
      <c r="D155" t="str">
        <f t="shared" si="5"/>
        <v>Up</v>
      </c>
      <c r="E155">
        <v>1.3822310428551501E-2</v>
      </c>
      <c r="F155" s="1">
        <v>44414</v>
      </c>
      <c r="G155">
        <v>42816.5</v>
      </c>
      <c r="H155">
        <v>38226483046</v>
      </c>
      <c r="I155">
        <v>40869.554687999997</v>
      </c>
      <c r="J155">
        <v>4.76380358646692E-2</v>
      </c>
      <c r="K155">
        <v>1</v>
      </c>
      <c r="L155">
        <v>2.8229465293054999E-2</v>
      </c>
      <c r="M155">
        <v>5.5725359235341498E-2</v>
      </c>
      <c r="N155">
        <v>0</v>
      </c>
      <c r="O155">
        <v>0</v>
      </c>
      <c r="P155">
        <v>3.6425298943129798E-3</v>
      </c>
      <c r="Q155">
        <v>6.4049152252717003E-3</v>
      </c>
      <c r="R155">
        <v>42235.546875</v>
      </c>
      <c r="S155">
        <v>42235.546875</v>
      </c>
      <c r="T155">
        <v>63503.457030999904</v>
      </c>
      <c r="U155">
        <v>38152.980469000002</v>
      </c>
      <c r="V155">
        <v>29807.347656000002</v>
      </c>
      <c r="W155">
        <v>10131.516602</v>
      </c>
      <c r="X155">
        <v>-3.2342239844621402E-2</v>
      </c>
      <c r="Y155">
        <v>7.1202149494120404E-2</v>
      </c>
      <c r="Z155">
        <v>40258.374442142798</v>
      </c>
      <c r="AA155">
        <v>35344.479166700003</v>
      </c>
      <c r="AB155">
        <v>34945.609062559903</v>
      </c>
      <c r="AC155">
        <v>39469.675820359997</v>
      </c>
      <c r="AD155">
        <v>0.139028651469633</v>
      </c>
      <c r="AE155">
        <v>1.1414026392444101E-2</v>
      </c>
      <c r="AF155">
        <v>-0.11462133052196</v>
      </c>
      <c r="AG155">
        <v>0.14929374608983401</v>
      </c>
      <c r="AH155">
        <v>1.42852329554296E-3</v>
      </c>
      <c r="AI155">
        <v>-0.120899862959941</v>
      </c>
      <c r="AJ155">
        <v>2021</v>
      </c>
      <c r="AK155">
        <v>8</v>
      </c>
    </row>
    <row r="156" spans="1:37" x14ac:dyDescent="0.35">
      <c r="A156">
        <v>2.3979776713247299E-2</v>
      </c>
      <c r="C156" t="str">
        <f t="shared" si="4"/>
        <v>Up</v>
      </c>
      <c r="D156" t="str">
        <f t="shared" si="5"/>
        <v>Up</v>
      </c>
      <c r="E156">
        <v>1.8892583870979199E-2</v>
      </c>
      <c r="F156" s="1">
        <v>44413</v>
      </c>
      <c r="G156">
        <v>40869.554687999997</v>
      </c>
      <c r="H156">
        <v>35185031017</v>
      </c>
      <c r="I156">
        <v>39747.503905999998</v>
      </c>
      <c r="J156">
        <v>2.8229465293054999E-2</v>
      </c>
      <c r="K156">
        <v>1</v>
      </c>
      <c r="L156">
        <v>4.1792893173721403E-2</v>
      </c>
      <c r="M156">
        <v>6.1617593160108799E-2</v>
      </c>
      <c r="N156">
        <v>0</v>
      </c>
      <c r="O156">
        <v>0</v>
      </c>
      <c r="P156">
        <v>-3.45547626026665E-4</v>
      </c>
      <c r="Q156">
        <v>5.9471422690676101E-3</v>
      </c>
      <c r="R156">
        <v>42235.546875</v>
      </c>
      <c r="S156">
        <v>42235.546875</v>
      </c>
      <c r="T156">
        <v>63503.457030999904</v>
      </c>
      <c r="U156">
        <v>38152.980469000002</v>
      </c>
      <c r="V156">
        <v>29807.347656000002</v>
      </c>
      <c r="W156">
        <v>10131.516602</v>
      </c>
      <c r="X156">
        <v>-5.8908742826595598E-2</v>
      </c>
      <c r="Y156">
        <v>4.1792893173721403E-2</v>
      </c>
      <c r="Z156">
        <v>40135.355468857102</v>
      </c>
      <c r="AA156">
        <v>35123.333854199998</v>
      </c>
      <c r="AB156">
        <v>34895.159218799898</v>
      </c>
      <c r="AC156">
        <v>39611.311445359999</v>
      </c>
      <c r="AD156">
        <v>0.14269777565712999</v>
      </c>
      <c r="AE156">
        <v>6.5388621375642199E-3</v>
      </c>
      <c r="AF156">
        <v>-0.119060744380189</v>
      </c>
      <c r="AG156">
        <v>0.150198830534024</v>
      </c>
      <c r="AH156">
        <v>-3.0634381485003998E-3</v>
      </c>
      <c r="AI156">
        <v>-0.124037652605288</v>
      </c>
      <c r="AJ156">
        <v>2021</v>
      </c>
      <c r="AK156">
        <v>8</v>
      </c>
    </row>
    <row r="157" spans="1:37" x14ac:dyDescent="0.35">
      <c r="A157">
        <v>2.3979776713247299E-2</v>
      </c>
      <c r="C157" t="str">
        <f t="shared" si="4"/>
        <v>Up</v>
      </c>
      <c r="D157" t="str">
        <f t="shared" si="5"/>
        <v>Up</v>
      </c>
      <c r="E157">
        <v>1.93682364197513E-2</v>
      </c>
      <c r="F157" s="1">
        <v>44412</v>
      </c>
      <c r="G157">
        <v>39747.503905999998</v>
      </c>
      <c r="H157">
        <v>25372562724</v>
      </c>
      <c r="I157">
        <v>38152.980469000002</v>
      </c>
      <c r="J157">
        <v>4.1792893173721403E-2</v>
      </c>
      <c r="K157">
        <v>1</v>
      </c>
      <c r="L157">
        <v>-2.6757979371297699E-2</v>
      </c>
      <c r="M157">
        <v>6.9878837726983001E-2</v>
      </c>
      <c r="N157">
        <v>0</v>
      </c>
      <c r="O157">
        <v>1</v>
      </c>
      <c r="P157">
        <v>-4.1808590520884502E-3</v>
      </c>
      <c r="Q157">
        <v>3.0976613163002402E-3</v>
      </c>
      <c r="R157">
        <v>42235.546875</v>
      </c>
      <c r="S157">
        <v>42235.546875</v>
      </c>
      <c r="T157">
        <v>63503.457030999904</v>
      </c>
      <c r="U157">
        <v>38152.980469000002</v>
      </c>
      <c r="V157">
        <v>29807.347656000002</v>
      </c>
      <c r="W157">
        <v>10131.516602</v>
      </c>
      <c r="X157">
        <v>-9.6661857323233596E-2</v>
      </c>
      <c r="Y157">
        <v>0</v>
      </c>
      <c r="Z157">
        <v>40170.841518000001</v>
      </c>
      <c r="AA157">
        <v>34923.283854200003</v>
      </c>
      <c r="AB157">
        <v>34908.334531299901</v>
      </c>
      <c r="AC157">
        <v>39754.053945359999</v>
      </c>
      <c r="AD157">
        <v>0.150259571399637</v>
      </c>
      <c r="AE157">
        <v>4.2824509105936399E-4</v>
      </c>
      <c r="AF157">
        <v>-0.12189245958966299</v>
      </c>
      <c r="AG157">
        <v>0.14603939897467799</v>
      </c>
      <c r="AH157">
        <v>-7.6362433365301198E-3</v>
      </c>
      <c r="AI157">
        <v>-0.12715352643394201</v>
      </c>
      <c r="AJ157">
        <v>2021</v>
      </c>
      <c r="AK157">
        <v>8</v>
      </c>
    </row>
    <row r="158" spans="1:37" x14ac:dyDescent="0.35">
      <c r="A158">
        <v>2.3979776713247299E-2</v>
      </c>
      <c r="C158" t="str">
        <f t="shared" si="4"/>
        <v>Up</v>
      </c>
      <c r="D158" t="str">
        <f t="shared" si="5"/>
        <v>Down</v>
      </c>
      <c r="E158">
        <v>3.0859069254688599E-2</v>
      </c>
      <c r="F158" s="1">
        <v>44411</v>
      </c>
      <c r="G158">
        <v>38152.980469000002</v>
      </c>
      <c r="H158">
        <v>26189830450</v>
      </c>
      <c r="I158">
        <v>39201.945312999997</v>
      </c>
      <c r="J158">
        <v>-2.6757979371297699E-2</v>
      </c>
      <c r="K158">
        <v>-1</v>
      </c>
      <c r="L158">
        <v>-1.93358663498308E-2</v>
      </c>
      <c r="M158">
        <v>7.6541427629036193E-2</v>
      </c>
      <c r="N158">
        <v>0</v>
      </c>
      <c r="O158">
        <v>1</v>
      </c>
      <c r="P158">
        <v>7.5594646603018298E-3</v>
      </c>
      <c r="Q158">
        <v>4.5849793384944004E-3</v>
      </c>
      <c r="R158">
        <v>42235.546875</v>
      </c>
      <c r="S158">
        <v>42235.546875</v>
      </c>
      <c r="T158">
        <v>63503.457030999904</v>
      </c>
      <c r="U158">
        <v>39201.945312999997</v>
      </c>
      <c r="V158">
        <v>29807.347656000002</v>
      </c>
      <c r="W158">
        <v>10131.516602</v>
      </c>
      <c r="X158">
        <v>-7.1825790985451804E-2</v>
      </c>
      <c r="Y158">
        <v>0</v>
      </c>
      <c r="Z158">
        <v>40349.978794714298</v>
      </c>
      <c r="AA158">
        <v>34827.777213566602</v>
      </c>
      <c r="AB158">
        <v>34949.644453179899</v>
      </c>
      <c r="AC158">
        <v>39862.56667973</v>
      </c>
      <c r="AD158">
        <v>0.15855739363683799</v>
      </c>
      <c r="AE158">
        <v>-3.4869378936459401E-3</v>
      </c>
      <c r="AF158">
        <v>-0.123246510091089</v>
      </c>
      <c r="AG158">
        <v>0.13467230602938701</v>
      </c>
      <c r="AH158">
        <v>-1.17426166277901E-2</v>
      </c>
      <c r="AI158">
        <v>-0.13075342722236499</v>
      </c>
      <c r="AJ158">
        <v>2021</v>
      </c>
      <c r="AK158">
        <v>8</v>
      </c>
    </row>
    <row r="159" spans="1:37" x14ac:dyDescent="0.35">
      <c r="A159">
        <f>B264/G159</f>
        <v>2.3979776713247299E-2</v>
      </c>
      <c r="B159">
        <v>0</v>
      </c>
      <c r="C159" t="str">
        <f t="shared" si="4"/>
        <v>Up</v>
      </c>
      <c r="D159" t="str">
        <f t="shared" si="5"/>
        <v>Down</v>
      </c>
      <c r="E159">
        <v>4.5709406198568498E-3</v>
      </c>
      <c r="F159" s="1">
        <v>44410</v>
      </c>
      <c r="G159">
        <v>39201.945312999997</v>
      </c>
      <c r="H159">
        <v>25595265436</v>
      </c>
      <c r="I159">
        <v>39974.894530999998</v>
      </c>
      <c r="J159">
        <v>-1.93358663498308E-2</v>
      </c>
      <c r="K159">
        <v>0</v>
      </c>
      <c r="L159">
        <v>-3.9669750492048697E-2</v>
      </c>
      <c r="M159">
        <v>1.0364012542134499E-2</v>
      </c>
      <c r="N159">
        <v>0</v>
      </c>
      <c r="O159">
        <v>0</v>
      </c>
      <c r="P159">
        <v>1.8352998668901801E-2</v>
      </c>
      <c r="Q159">
        <v>5.9881780431789598E-3</v>
      </c>
      <c r="R159">
        <v>42235.546875</v>
      </c>
      <c r="S159">
        <v>42235.546875</v>
      </c>
      <c r="T159">
        <v>63503.457030999904</v>
      </c>
      <c r="U159">
        <v>37337.535155999998</v>
      </c>
      <c r="V159">
        <v>29807.347656000002</v>
      </c>
      <c r="W159">
        <v>10131.516602</v>
      </c>
      <c r="X159">
        <v>-5.3524874454463897E-2</v>
      </c>
      <c r="Y159">
        <v>7.0635604733436302E-2</v>
      </c>
      <c r="Z159">
        <v>40083.634486571398</v>
      </c>
      <c r="AA159">
        <v>34676.663932299998</v>
      </c>
      <c r="AB159">
        <v>34947.562734419902</v>
      </c>
      <c r="AC159">
        <v>39971.055898480001</v>
      </c>
      <c r="AD159">
        <v>0.15592533828593</v>
      </c>
      <c r="AE159">
        <v>-7.7515792497055E-3</v>
      </c>
      <c r="AF159">
        <v>-0.125678270216802</v>
      </c>
      <c r="AG159">
        <v>0.116038330567168</v>
      </c>
      <c r="AH159">
        <v>-1.55619250643943E-2</v>
      </c>
      <c r="AI159">
        <v>-0.13504571898296</v>
      </c>
      <c r="AJ159">
        <v>2021</v>
      </c>
      <c r="AK159">
        <v>8</v>
      </c>
    </row>
    <row r="160" spans="1:37" x14ac:dyDescent="0.35">
      <c r="A160">
        <v>0</v>
      </c>
      <c r="C160" t="str">
        <f t="shared" si="4"/>
        <v>Down</v>
      </c>
      <c r="D160" t="str">
        <f t="shared" si="5"/>
        <v>Down</v>
      </c>
      <c r="E160">
        <v>-2.8238040302561201E-2</v>
      </c>
      <c r="F160" s="1">
        <v>44409</v>
      </c>
      <c r="G160">
        <v>39974.894530999998</v>
      </c>
      <c r="H160">
        <v>26688438115</v>
      </c>
      <c r="I160">
        <v>41626.195312999997</v>
      </c>
      <c r="J160">
        <v>-3.9669750492048697E-2</v>
      </c>
      <c r="K160">
        <v>-1</v>
      </c>
      <c r="L160">
        <v>-1.4427457605874799E-2</v>
      </c>
      <c r="M160">
        <v>-6.1995453473383099E-3</v>
      </c>
      <c r="N160">
        <v>0</v>
      </c>
      <c r="O160">
        <v>0</v>
      </c>
      <c r="P160">
        <v>2.84264999240946E-2</v>
      </c>
      <c r="Q160">
        <v>7.6331216631680297E-3</v>
      </c>
      <c r="R160">
        <v>42235.546875</v>
      </c>
      <c r="S160">
        <v>42235.546875</v>
      </c>
      <c r="T160">
        <v>63503.457030999904</v>
      </c>
      <c r="U160">
        <v>35350.1875</v>
      </c>
      <c r="V160">
        <v>29807.347656000002</v>
      </c>
      <c r="W160">
        <v>10131.516602</v>
      </c>
      <c r="X160">
        <v>-1.4427457605874799E-2</v>
      </c>
      <c r="Y160">
        <v>0.17753817608463801</v>
      </c>
      <c r="Z160">
        <v>39422.962053571398</v>
      </c>
      <c r="AA160">
        <v>34474.069010433297</v>
      </c>
      <c r="AB160">
        <v>34859.1151562999</v>
      </c>
      <c r="AC160">
        <v>40082.243476609998</v>
      </c>
      <c r="AD160">
        <v>0.14355407369058501</v>
      </c>
      <c r="AE160">
        <v>-1.1045780827772699E-2</v>
      </c>
      <c r="AF160">
        <v>-0.130310278748694</v>
      </c>
      <c r="AG160">
        <v>9.24082573311064E-2</v>
      </c>
      <c r="AH160">
        <v>-1.8863969021390401E-2</v>
      </c>
      <c r="AI160">
        <v>-0.14015630798036699</v>
      </c>
      <c r="AJ160">
        <v>2021</v>
      </c>
      <c r="AK160">
        <v>8</v>
      </c>
    </row>
    <row r="161" spans="1:37" x14ac:dyDescent="0.35">
      <c r="A161">
        <v>0</v>
      </c>
      <c r="C161" t="str">
        <f t="shared" si="4"/>
        <v>Down</v>
      </c>
      <c r="D161" t="str">
        <f t="shared" si="5"/>
        <v>Down</v>
      </c>
      <c r="E161">
        <v>-3.5991639901538898E-2</v>
      </c>
      <c r="F161" s="1">
        <v>44408</v>
      </c>
      <c r="G161">
        <v>41626.195312999997</v>
      </c>
      <c r="H161">
        <v>25802845343</v>
      </c>
      <c r="I161">
        <v>42235.546875</v>
      </c>
      <c r="J161">
        <v>-1.4427457605874799E-2</v>
      </c>
      <c r="K161">
        <v>0</v>
      </c>
      <c r="L161">
        <v>5.5666404612466303E-2</v>
      </c>
      <c r="M161">
        <v>-5.0651013599639097E-2</v>
      </c>
      <c r="N161">
        <v>1</v>
      </c>
      <c r="O161">
        <v>0</v>
      </c>
      <c r="P161">
        <v>3.35117365854306E-2</v>
      </c>
      <c r="Q161">
        <v>6.7168872666919901E-3</v>
      </c>
      <c r="R161">
        <v>42235.546875</v>
      </c>
      <c r="S161">
        <v>42235.546875</v>
      </c>
      <c r="T161">
        <v>63503.457030999904</v>
      </c>
      <c r="U161">
        <v>34292.445312999997</v>
      </c>
      <c r="V161">
        <v>29807.347656000002</v>
      </c>
      <c r="W161">
        <v>10131.516602</v>
      </c>
      <c r="X161">
        <v>0</v>
      </c>
      <c r="Y161">
        <v>0.23162832190881499</v>
      </c>
      <c r="Z161">
        <v>38375.283482142797</v>
      </c>
      <c r="AA161">
        <v>34205.599739600002</v>
      </c>
      <c r="AB161">
        <v>34773.2792187999</v>
      </c>
      <c r="AC161">
        <v>40183.604257860003</v>
      </c>
      <c r="AD161">
        <v>0.121900617860402</v>
      </c>
      <c r="AE161">
        <v>-1.6325163802584301E-2</v>
      </c>
      <c r="AF161">
        <v>-0.13464011352346</v>
      </c>
      <c r="AG161">
        <v>6.4044151067667907E-2</v>
      </c>
      <c r="AH161">
        <v>-2.1766114079447198E-2</v>
      </c>
      <c r="AI161">
        <v>-0.14561332771338201</v>
      </c>
      <c r="AJ161">
        <v>2021</v>
      </c>
      <c r="AK161">
        <v>7</v>
      </c>
    </row>
    <row r="162" spans="1:37" x14ac:dyDescent="0.35">
      <c r="A162">
        <v>0</v>
      </c>
      <c r="C162" t="str">
        <f t="shared" si="4"/>
        <v>Down</v>
      </c>
      <c r="D162" t="str">
        <f t="shared" si="5"/>
        <v>Up</v>
      </c>
      <c r="E162">
        <v>-4.2555230967138799E-2</v>
      </c>
      <c r="F162" s="1">
        <v>44407</v>
      </c>
      <c r="G162">
        <v>42235.546875</v>
      </c>
      <c r="H162">
        <v>33072782960</v>
      </c>
      <c r="I162">
        <v>40008.421875</v>
      </c>
      <c r="J162">
        <v>5.5666404612466303E-2</v>
      </c>
      <c r="K162">
        <v>1</v>
      </c>
      <c r="L162">
        <v>3.1292265067753001E-4</v>
      </c>
      <c r="M162">
        <v>-3.6095086141819999E-2</v>
      </c>
      <c r="N162">
        <v>1</v>
      </c>
      <c r="O162">
        <v>0</v>
      </c>
      <c r="P162">
        <v>3.1167225263539801E-2</v>
      </c>
      <c r="Q162">
        <v>4.09283133937064E-3</v>
      </c>
      <c r="R162">
        <v>40008.421875</v>
      </c>
      <c r="S162">
        <v>40008.421875</v>
      </c>
      <c r="T162">
        <v>63503.457030999904</v>
      </c>
      <c r="U162">
        <v>33581.550780999998</v>
      </c>
      <c r="V162">
        <v>29807.347656000002</v>
      </c>
      <c r="W162">
        <v>10131.516602</v>
      </c>
      <c r="X162">
        <v>0</v>
      </c>
      <c r="Y162">
        <v>0.19138100964760199</v>
      </c>
      <c r="Z162">
        <v>37138.998325857101</v>
      </c>
      <c r="AA162">
        <v>33965.776041700003</v>
      </c>
      <c r="AB162">
        <v>34662.620234419897</v>
      </c>
      <c r="AC162">
        <v>40300.309687549998</v>
      </c>
      <c r="AD162">
        <v>9.3424106673180296E-2</v>
      </c>
      <c r="AE162">
        <v>-2.0103621365240701E-2</v>
      </c>
      <c r="AF162">
        <v>-0.13989196353177699</v>
      </c>
      <c r="AG162">
        <v>3.5451550125581398E-2</v>
      </c>
      <c r="AH162">
        <v>-2.4445177289110401E-2</v>
      </c>
      <c r="AI162">
        <v>-0.15130702500447701</v>
      </c>
      <c r="AJ162">
        <v>2021</v>
      </c>
      <c r="AK162">
        <v>7</v>
      </c>
    </row>
    <row r="163" spans="1:37" x14ac:dyDescent="0.35">
      <c r="A163">
        <v>0</v>
      </c>
      <c r="C163" t="str">
        <f t="shared" si="4"/>
        <v>Down</v>
      </c>
      <c r="D163" t="str">
        <f t="shared" si="5"/>
        <v>Up</v>
      </c>
      <c r="E163">
        <v>-5.2026810048175699E-2</v>
      </c>
      <c r="F163" s="1">
        <v>44406</v>
      </c>
      <c r="G163">
        <v>40008.421875</v>
      </c>
      <c r="H163">
        <v>27167146027</v>
      </c>
      <c r="I163">
        <v>39995.90625</v>
      </c>
      <c r="J163">
        <v>3.1292265067753001E-4</v>
      </c>
      <c r="K163">
        <v>0</v>
      </c>
      <c r="L163">
        <v>1.49457131912888E-2</v>
      </c>
      <c r="M163">
        <v>2.8510813542304898E-2</v>
      </c>
      <c r="N163">
        <v>1</v>
      </c>
      <c r="O163">
        <v>0</v>
      </c>
      <c r="P163">
        <v>3.2023032502261399E-2</v>
      </c>
      <c r="Q163">
        <v>5.4700091703254903E-3</v>
      </c>
      <c r="R163">
        <v>39995.90625</v>
      </c>
      <c r="S163">
        <v>39995.90625</v>
      </c>
      <c r="T163">
        <v>63503.457030999904</v>
      </c>
      <c r="U163">
        <v>32313.105468999998</v>
      </c>
      <c r="V163">
        <v>29807.347656000002</v>
      </c>
      <c r="W163">
        <v>10131.516602</v>
      </c>
      <c r="X163">
        <v>0</v>
      </c>
      <c r="Y163">
        <v>0.237761139620906</v>
      </c>
      <c r="Z163">
        <v>36039.667410714297</v>
      </c>
      <c r="AA163">
        <v>33827.754557333297</v>
      </c>
      <c r="AB163">
        <v>34609.354218799897</v>
      </c>
      <c r="AC163">
        <v>40464.955781299999</v>
      </c>
      <c r="AD163">
        <v>6.5387516325745298E-2</v>
      </c>
      <c r="AE163">
        <v>-2.2583480076667099E-2</v>
      </c>
      <c r="AF163">
        <v>-0.14470796889406501</v>
      </c>
      <c r="AG163">
        <v>1.0225211871051401E-2</v>
      </c>
      <c r="AH163">
        <v>-2.71121449300698E-2</v>
      </c>
      <c r="AI163">
        <v>-0.156993898284814</v>
      </c>
      <c r="AJ163">
        <v>2021</v>
      </c>
      <c r="AK163">
        <v>7</v>
      </c>
    </row>
    <row r="164" spans="1:37" x14ac:dyDescent="0.35">
      <c r="A164">
        <v>0</v>
      </c>
      <c r="C164" t="str">
        <f t="shared" si="4"/>
        <v>Down</v>
      </c>
      <c r="D164" t="str">
        <f t="shared" si="5"/>
        <v>Up</v>
      </c>
      <c r="E164">
        <v>-4.3532807821954102E-2</v>
      </c>
      <c r="F164" s="1">
        <v>44405</v>
      </c>
      <c r="G164">
        <v>39995.90625</v>
      </c>
      <c r="H164">
        <v>38702404695</v>
      </c>
      <c r="I164">
        <v>39406.941405999998</v>
      </c>
      <c r="J164">
        <v>1.49457131912888E-2</v>
      </c>
      <c r="K164">
        <v>0</v>
      </c>
      <c r="L164">
        <v>5.5424286615434297E-2</v>
      </c>
      <c r="M164">
        <v>1.04310675595705E-2</v>
      </c>
      <c r="N164">
        <v>1</v>
      </c>
      <c r="O164">
        <v>0</v>
      </c>
      <c r="P164">
        <v>4.09271344389548E-2</v>
      </c>
      <c r="Q164">
        <v>4.7646895321163197E-3</v>
      </c>
      <c r="R164">
        <v>39406.941405999998</v>
      </c>
      <c r="S164">
        <v>39406.941405999998</v>
      </c>
      <c r="T164">
        <v>63503.457030999904</v>
      </c>
      <c r="U164">
        <v>32110.693359000001</v>
      </c>
      <c r="V164">
        <v>29807.347656000002</v>
      </c>
      <c r="W164">
        <v>10131.516602</v>
      </c>
      <c r="X164">
        <v>0</v>
      </c>
      <c r="Y164">
        <v>0.22722175337129499</v>
      </c>
      <c r="Z164">
        <v>34913.208426285702</v>
      </c>
      <c r="AA164">
        <v>33642.3688802666</v>
      </c>
      <c r="AB164">
        <v>34478.888750059901</v>
      </c>
      <c r="AC164">
        <v>40622.239375049998</v>
      </c>
      <c r="AD164">
        <v>3.7774972105619503E-2</v>
      </c>
      <c r="AE164">
        <v>-2.4261799034686001E-2</v>
      </c>
      <c r="AF164">
        <v>-0.15123121520384</v>
      </c>
      <c r="AG164">
        <v>-1.18403035042411E-2</v>
      </c>
      <c r="AH164">
        <v>-2.9503947175535301E-2</v>
      </c>
      <c r="AI164">
        <v>-0.162628309532202</v>
      </c>
      <c r="AJ164">
        <v>2021</v>
      </c>
      <c r="AK164">
        <v>7</v>
      </c>
    </row>
    <row r="165" spans="1:37" x14ac:dyDescent="0.35">
      <c r="A165">
        <v>0</v>
      </c>
      <c r="C165" t="str">
        <f t="shared" si="4"/>
        <v>Down</v>
      </c>
      <c r="D165" t="str">
        <f t="shared" si="5"/>
        <v>Up</v>
      </c>
      <c r="E165">
        <v>-8.0704485608364906E-2</v>
      </c>
      <c r="F165" s="1">
        <v>44404</v>
      </c>
      <c r="G165">
        <v>39406.941405999998</v>
      </c>
      <c r="H165">
        <v>35097370560</v>
      </c>
      <c r="I165">
        <v>37337.535155999998</v>
      </c>
      <c r="J165">
        <v>5.5424286615434297E-2</v>
      </c>
      <c r="K165">
        <v>1</v>
      </c>
      <c r="L165">
        <v>5.6218871710369198E-2</v>
      </c>
      <c r="M165">
        <v>3.1942490705669097E-2</v>
      </c>
      <c r="N165">
        <v>1</v>
      </c>
      <c r="O165">
        <v>0</v>
      </c>
      <c r="P165">
        <v>2.83252433945664E-2</v>
      </c>
      <c r="Q165">
        <v>5.4683700884191402E-3</v>
      </c>
      <c r="R165">
        <v>37337.535155999998</v>
      </c>
      <c r="S165">
        <v>37337.535155999998</v>
      </c>
      <c r="T165">
        <v>63503.457030999904</v>
      </c>
      <c r="U165">
        <v>29807.347656000002</v>
      </c>
      <c r="V165">
        <v>29807.347656000002</v>
      </c>
      <c r="W165">
        <v>10131.516602</v>
      </c>
      <c r="X165">
        <v>0</v>
      </c>
      <c r="Y165">
        <v>0.25262856618120499</v>
      </c>
      <c r="Z165">
        <v>33541.837890571398</v>
      </c>
      <c r="AA165">
        <v>33483.792317766602</v>
      </c>
      <c r="AB165">
        <v>34361.964062559899</v>
      </c>
      <c r="AC165">
        <v>40790.331796929997</v>
      </c>
      <c r="AD165">
        <v>1.7335423733936099E-3</v>
      </c>
      <c r="AE165">
        <v>-2.5556506118056498E-2</v>
      </c>
      <c r="AF165">
        <v>-0.15759537741377</v>
      </c>
      <c r="AG165">
        <v>-3.02690104954151E-2</v>
      </c>
      <c r="AH165">
        <v>-3.2162622428366497E-2</v>
      </c>
      <c r="AI165">
        <v>-0.167587085662595</v>
      </c>
      <c r="AJ165">
        <v>2021</v>
      </c>
      <c r="AK165">
        <v>7</v>
      </c>
    </row>
    <row r="166" spans="1:37" x14ac:dyDescent="0.35">
      <c r="A166">
        <v>0</v>
      </c>
      <c r="C166" t="str">
        <f t="shared" si="4"/>
        <v>Down</v>
      </c>
      <c r="D166" t="str">
        <f t="shared" si="5"/>
        <v>Up</v>
      </c>
      <c r="E166">
        <v>-8.02244738496114E-2</v>
      </c>
      <c r="F166" s="1">
        <v>44403</v>
      </c>
      <c r="G166">
        <v>37337.535155999998</v>
      </c>
      <c r="H166">
        <v>51022126212</v>
      </c>
      <c r="I166">
        <v>35350.1875</v>
      </c>
      <c r="J166">
        <v>5.6218871710369198E-2</v>
      </c>
      <c r="K166">
        <v>1</v>
      </c>
      <c r="L166">
        <v>3.0844758294300501E-2</v>
      </c>
      <c r="M166">
        <v>6.6200829033643202E-2</v>
      </c>
      <c r="N166">
        <v>1</v>
      </c>
      <c r="O166">
        <v>0</v>
      </c>
      <c r="P166">
        <v>1.5895608016733499E-2</v>
      </c>
      <c r="Q166">
        <v>4.17230123673495E-3</v>
      </c>
      <c r="R166">
        <v>35350.1875</v>
      </c>
      <c r="S166">
        <v>35867.777344000002</v>
      </c>
      <c r="T166">
        <v>63503.457030999904</v>
      </c>
      <c r="U166">
        <v>29807.347656000002</v>
      </c>
      <c r="V166">
        <v>29807.347656000002</v>
      </c>
      <c r="W166">
        <v>9905.1669920000004</v>
      </c>
      <c r="X166">
        <v>0</v>
      </c>
      <c r="Y166">
        <v>0.18595548681381099</v>
      </c>
      <c r="Z166">
        <v>32610.451729857101</v>
      </c>
      <c r="AA166">
        <v>33312.083724033298</v>
      </c>
      <c r="AB166">
        <v>34332.460937559903</v>
      </c>
      <c r="AC166">
        <v>41023.794648499999</v>
      </c>
      <c r="AD166">
        <v>-2.1062386850030399E-2</v>
      </c>
      <c r="AE166">
        <v>-2.9720479850900601E-2</v>
      </c>
      <c r="AF166">
        <v>-0.16310859997893301</v>
      </c>
      <c r="AG166">
        <v>-4.1983973157748197E-2</v>
      </c>
      <c r="AH166">
        <v>-3.5110641252801E-2</v>
      </c>
      <c r="AI166">
        <v>-0.171992549865779</v>
      </c>
      <c r="AJ166">
        <v>2021</v>
      </c>
      <c r="AK166">
        <v>7</v>
      </c>
    </row>
    <row r="167" spans="1:37" x14ac:dyDescent="0.35">
      <c r="A167">
        <v>0</v>
      </c>
      <c r="C167" t="str">
        <f t="shared" si="4"/>
        <v>Down</v>
      </c>
      <c r="D167" t="str">
        <f t="shared" si="5"/>
        <v>Up</v>
      </c>
      <c r="E167">
        <v>-7.5034412824912494E-2</v>
      </c>
      <c r="F167" s="1">
        <v>44402</v>
      </c>
      <c r="G167">
        <v>35350.1875</v>
      </c>
      <c r="H167">
        <v>20856685287</v>
      </c>
      <c r="I167">
        <v>34292.445312999997</v>
      </c>
      <c r="J167">
        <v>3.0844758294300501E-2</v>
      </c>
      <c r="K167">
        <v>1</v>
      </c>
      <c r="L167">
        <v>2.1169199023477199E-2</v>
      </c>
      <c r="M167">
        <v>9.2634873749962404E-2</v>
      </c>
      <c r="N167">
        <v>1</v>
      </c>
      <c r="O167">
        <v>0</v>
      </c>
      <c r="P167">
        <v>1.2684069324624099E-2</v>
      </c>
      <c r="Q167">
        <v>2.35462586751767E-4</v>
      </c>
      <c r="R167">
        <v>34292.445312999997</v>
      </c>
      <c r="S167">
        <v>35867.777344000002</v>
      </c>
      <c r="T167">
        <v>63503.457030999904</v>
      </c>
      <c r="U167">
        <v>29807.347656000002</v>
      </c>
      <c r="V167">
        <v>29807.347656000002</v>
      </c>
      <c r="W167">
        <v>9677.1132809999999</v>
      </c>
      <c r="X167">
        <v>0</v>
      </c>
      <c r="Y167">
        <v>0.150469532169098</v>
      </c>
      <c r="Z167">
        <v>32102.826450857101</v>
      </c>
      <c r="AA167">
        <v>33188.3367839333</v>
      </c>
      <c r="AB167">
        <v>34336.496328179899</v>
      </c>
      <c r="AC167">
        <v>41286.020664130003</v>
      </c>
      <c r="AD167">
        <v>-3.2707584599469798E-2</v>
      </c>
      <c r="AE167">
        <v>-3.3438459570037403E-2</v>
      </c>
      <c r="AF167">
        <v>-0.168326329933462</v>
      </c>
      <c r="AG167">
        <v>-4.8445060154008499E-2</v>
      </c>
      <c r="AH167">
        <v>-3.7815325049643002E-2</v>
      </c>
      <c r="AI167">
        <v>-0.17593802049064</v>
      </c>
      <c r="AJ167">
        <v>2021</v>
      </c>
      <c r="AK167">
        <v>7</v>
      </c>
    </row>
    <row r="168" spans="1:37" x14ac:dyDescent="0.35">
      <c r="A168">
        <v>0</v>
      </c>
      <c r="C168" t="str">
        <f t="shared" si="4"/>
        <v>Down</v>
      </c>
      <c r="D168" t="str">
        <f t="shared" si="5"/>
        <v>Up</v>
      </c>
      <c r="E168">
        <v>-7.8048980657058495E-2</v>
      </c>
      <c r="F168" s="1">
        <v>44401</v>
      </c>
      <c r="G168">
        <v>34292.445312999997</v>
      </c>
      <c r="H168">
        <v>21664706865</v>
      </c>
      <c r="I168">
        <v>33581.550780999998</v>
      </c>
      <c r="J168">
        <v>2.1169199023477199E-2</v>
      </c>
      <c r="K168">
        <v>1</v>
      </c>
      <c r="L168">
        <v>3.9254825359230701E-2</v>
      </c>
      <c r="M168">
        <v>7.9918237713455395E-2</v>
      </c>
      <c r="N168">
        <v>1</v>
      </c>
      <c r="O168">
        <v>0</v>
      </c>
      <c r="P168">
        <v>1.01669628403538E-2</v>
      </c>
      <c r="Q168">
        <v>4.5837721042045102E-4</v>
      </c>
      <c r="R168">
        <v>33581.550780999998</v>
      </c>
      <c r="S168">
        <v>35867.777344000002</v>
      </c>
      <c r="T168">
        <v>63503.457030999904</v>
      </c>
      <c r="U168">
        <v>29807.347656000002</v>
      </c>
      <c r="V168">
        <v>29807.347656000002</v>
      </c>
      <c r="W168">
        <v>9536.8925780000009</v>
      </c>
      <c r="X168">
        <v>0</v>
      </c>
      <c r="Y168">
        <v>0.126619891462911</v>
      </c>
      <c r="Z168">
        <v>31708.629743142799</v>
      </c>
      <c r="AA168">
        <v>33200.669856833301</v>
      </c>
      <c r="AB168">
        <v>34388.535546919898</v>
      </c>
      <c r="AC168">
        <v>41576.236328190003</v>
      </c>
      <c r="AD168">
        <v>-4.49400605507176E-2</v>
      </c>
      <c r="AE168">
        <v>-3.4542491303994498E-2</v>
      </c>
      <c r="AF168">
        <v>-0.17288002513100501</v>
      </c>
      <c r="AG168">
        <v>-5.1213736842523602E-2</v>
      </c>
      <c r="AH168">
        <v>-3.94758906996453E-2</v>
      </c>
      <c r="AI168">
        <v>-0.179297738775298</v>
      </c>
      <c r="AJ168">
        <v>2021</v>
      </c>
      <c r="AK168">
        <v>7</v>
      </c>
    </row>
    <row r="169" spans="1:37" x14ac:dyDescent="0.35">
      <c r="A169">
        <v>0</v>
      </c>
      <c r="C169" t="str">
        <f t="shared" si="4"/>
        <v>Down</v>
      </c>
      <c r="D169" t="str">
        <f t="shared" si="5"/>
        <v>Up</v>
      </c>
      <c r="E169">
        <v>-8.59556298428856E-2</v>
      </c>
      <c r="F169" s="1">
        <v>44400</v>
      </c>
      <c r="G169">
        <v>33581.550780999998</v>
      </c>
      <c r="H169">
        <v>22552046192</v>
      </c>
      <c r="I169">
        <v>32313.105468999998</v>
      </c>
      <c r="J169">
        <v>3.9254825359230701E-2</v>
      </c>
      <c r="K169">
        <v>1</v>
      </c>
      <c r="L169">
        <v>6.3035733217286297E-3</v>
      </c>
      <c r="M169">
        <v>6.5356349768152106E-2</v>
      </c>
      <c r="N169">
        <v>0</v>
      </c>
      <c r="O169">
        <v>0</v>
      </c>
      <c r="P169">
        <v>2.9445340889952599E-3</v>
      </c>
      <c r="Q169">
        <v>3.9824734962197401E-4</v>
      </c>
      <c r="R169">
        <v>32313.105468999998</v>
      </c>
      <c r="S169">
        <v>35867.777344000002</v>
      </c>
      <c r="T169">
        <v>63503.457030999904</v>
      </c>
      <c r="U169">
        <v>29807.347656000002</v>
      </c>
      <c r="V169">
        <v>29807.347656000002</v>
      </c>
      <c r="W169">
        <v>9536.8925780000009</v>
      </c>
      <c r="X169">
        <v>0</v>
      </c>
      <c r="Y169">
        <v>8.4065105084772801E-2</v>
      </c>
      <c r="Z169">
        <v>31400.056640571402</v>
      </c>
      <c r="AA169">
        <v>33205.385742266597</v>
      </c>
      <c r="AB169">
        <v>34501.079843799896</v>
      </c>
      <c r="AC169">
        <v>41871.517773510001</v>
      </c>
      <c r="AD169">
        <v>-5.4368562850250601E-2</v>
      </c>
      <c r="AE169">
        <v>-3.75551752988421E-2</v>
      </c>
      <c r="AF169">
        <v>-0.176025095855803</v>
      </c>
      <c r="AG169">
        <v>-5.0453992659420702E-2</v>
      </c>
      <c r="AH169">
        <v>-4.0533419634033299E-2</v>
      </c>
      <c r="AI169">
        <v>-0.18239197391465201</v>
      </c>
      <c r="AJ169">
        <v>2021</v>
      </c>
      <c r="AK169">
        <v>7</v>
      </c>
    </row>
    <row r="170" spans="1:37" x14ac:dyDescent="0.35">
      <c r="A170">
        <v>0</v>
      </c>
      <c r="C170" t="str">
        <f t="shared" si="4"/>
        <v>Down</v>
      </c>
      <c r="D170" t="str">
        <f t="shared" si="5"/>
        <v>Up</v>
      </c>
      <c r="E170">
        <v>-9.2510097786913506E-2</v>
      </c>
      <c r="F170" s="1">
        <v>44399</v>
      </c>
      <c r="G170">
        <v>32313.105468999998</v>
      </c>
      <c r="H170">
        <v>19555230518</v>
      </c>
      <c r="I170">
        <v>32110.693359000001</v>
      </c>
      <c r="J170">
        <v>6.3035733217286297E-3</v>
      </c>
      <c r="K170">
        <v>0</v>
      </c>
      <c r="L170">
        <v>7.7274426748142694E-2</v>
      </c>
      <c r="M170">
        <v>7.3703079776247293E-2</v>
      </c>
      <c r="N170">
        <v>0</v>
      </c>
      <c r="O170">
        <v>0</v>
      </c>
      <c r="P170">
        <v>-2.4895477450654498E-3</v>
      </c>
      <c r="Q170">
        <v>1.06044866241865E-3</v>
      </c>
      <c r="R170">
        <v>32110.693359000001</v>
      </c>
      <c r="S170">
        <v>35867.777344000002</v>
      </c>
      <c r="T170">
        <v>63503.457030999904</v>
      </c>
      <c r="U170">
        <v>29807.347656000002</v>
      </c>
      <c r="V170">
        <v>29807.347656000002</v>
      </c>
      <c r="W170">
        <v>9525.3632809999999</v>
      </c>
      <c r="X170">
        <v>0</v>
      </c>
      <c r="Y170">
        <v>7.7274426748142694E-2</v>
      </c>
      <c r="Z170">
        <v>31324.0030691428</v>
      </c>
      <c r="AA170">
        <v>33211.804231833303</v>
      </c>
      <c r="AB170">
        <v>34606.321328179904</v>
      </c>
      <c r="AC170">
        <v>42183.421289129998</v>
      </c>
      <c r="AD170">
        <v>-5.68412709382718E-2</v>
      </c>
      <c r="AE170">
        <v>-4.0296600240228998E-2</v>
      </c>
      <c r="AF170">
        <v>-0.179622698429693</v>
      </c>
      <c r="AG170">
        <v>-4.6493417443706601E-2</v>
      </c>
      <c r="AH170">
        <v>-4.0537720739874598E-2</v>
      </c>
      <c r="AI170">
        <v>-0.185587958048337</v>
      </c>
      <c r="AJ170">
        <v>2021</v>
      </c>
      <c r="AK170">
        <v>7</v>
      </c>
    </row>
    <row r="171" spans="1:37" x14ac:dyDescent="0.35">
      <c r="A171">
        <v>0</v>
      </c>
      <c r="C171" t="str">
        <f t="shared" si="4"/>
        <v>Down</v>
      </c>
      <c r="D171" t="str">
        <f t="shared" si="5"/>
        <v>Up</v>
      </c>
      <c r="E171">
        <v>-6.9933260330842004E-2</v>
      </c>
      <c r="F171" s="1">
        <v>44398</v>
      </c>
      <c r="G171">
        <v>32110.693359000001</v>
      </c>
      <c r="H171">
        <v>28203024559</v>
      </c>
      <c r="I171">
        <v>29807.347656000002</v>
      </c>
      <c r="J171">
        <v>7.7274426748142694E-2</v>
      </c>
      <c r="K171">
        <v>1</v>
      </c>
      <c r="L171">
        <v>-3.2788950695283897E-2</v>
      </c>
      <c r="M171">
        <v>4.0443132677980997E-2</v>
      </c>
      <c r="N171">
        <v>0</v>
      </c>
      <c r="O171">
        <v>0</v>
      </c>
      <c r="P171">
        <v>-1.3003129841137301E-2</v>
      </c>
      <c r="Q171">
        <v>-5.2705433235966798E-3</v>
      </c>
      <c r="R171">
        <v>32822.347655999998</v>
      </c>
      <c r="S171">
        <v>35867.777344000002</v>
      </c>
      <c r="T171">
        <v>63503.457030999904</v>
      </c>
      <c r="U171">
        <v>29807.347656000002</v>
      </c>
      <c r="V171">
        <v>29807.347656000002</v>
      </c>
      <c r="W171">
        <v>9374.8876949999994</v>
      </c>
      <c r="X171">
        <v>-9.1858145907148303E-2</v>
      </c>
      <c r="Y171">
        <v>0</v>
      </c>
      <c r="Z171">
        <v>31425.667968714199</v>
      </c>
      <c r="AA171">
        <v>33197.337565166599</v>
      </c>
      <c r="AB171">
        <v>34697.8059766199</v>
      </c>
      <c r="AC171">
        <v>42461.248886790003</v>
      </c>
      <c r="AD171">
        <v>-5.3367821831331597E-2</v>
      </c>
      <c r="AE171">
        <v>-4.3243898835110602E-2</v>
      </c>
      <c r="AF171">
        <v>-0.182835953103238</v>
      </c>
      <c r="AG171">
        <v>-4.1601263545813297E-2</v>
      </c>
      <c r="AH171">
        <v>-3.9211715337839903E-2</v>
      </c>
      <c r="AI171">
        <v>-0.18867550815011899</v>
      </c>
      <c r="AJ171">
        <v>2021</v>
      </c>
      <c r="AK171">
        <v>7</v>
      </c>
    </row>
    <row r="172" spans="1:37" x14ac:dyDescent="0.35">
      <c r="A172">
        <v>0</v>
      </c>
      <c r="C172" t="str">
        <f t="shared" si="4"/>
        <v>Down</v>
      </c>
      <c r="D172" t="str">
        <f t="shared" si="5"/>
        <v>Down</v>
      </c>
      <c r="E172">
        <v>-5.9957646616361097E-2</v>
      </c>
      <c r="F172" s="1">
        <v>44397</v>
      </c>
      <c r="G172">
        <v>29807.347656000002</v>
      </c>
      <c r="H172">
        <v>23148267245</v>
      </c>
      <c r="I172">
        <v>30817.832031000002</v>
      </c>
      <c r="J172">
        <v>-3.2788950695283897E-2</v>
      </c>
      <c r="K172">
        <v>-1</v>
      </c>
      <c r="L172">
        <v>-3.0788575934461701E-2</v>
      </c>
      <c r="M172">
        <v>0.10294617216914</v>
      </c>
      <c r="N172">
        <v>0</v>
      </c>
      <c r="O172">
        <v>0</v>
      </c>
      <c r="P172">
        <v>-1.02743580651304E-2</v>
      </c>
      <c r="Q172">
        <v>-4.10043499467121E-3</v>
      </c>
      <c r="R172">
        <v>32822.347655999998</v>
      </c>
      <c r="S172">
        <v>35867.777344000002</v>
      </c>
      <c r="T172">
        <v>63503.457030999904</v>
      </c>
      <c r="U172">
        <v>30817.832031000002</v>
      </c>
      <c r="V172">
        <v>30817.832031000002</v>
      </c>
      <c r="W172">
        <v>9164.2314449999994</v>
      </c>
      <c r="X172">
        <v>-6.1071671228659502E-2</v>
      </c>
      <c r="Y172">
        <v>0</v>
      </c>
      <c r="Z172">
        <v>31839.1933594285</v>
      </c>
      <c r="AA172">
        <v>33393.702539133301</v>
      </c>
      <c r="AB172">
        <v>34848.316132879903</v>
      </c>
      <c r="AC172">
        <v>42765.225058670003</v>
      </c>
      <c r="AD172">
        <v>-4.65509680420454E-2</v>
      </c>
      <c r="AE172">
        <v>-4.1741287820048698E-2</v>
      </c>
      <c r="AF172">
        <v>-0.18512492135675199</v>
      </c>
      <c r="AG172">
        <v>-3.6723436875480998E-2</v>
      </c>
      <c r="AH172">
        <v>-3.67553586502265E-2</v>
      </c>
      <c r="AI172">
        <v>-0.19138471149814601</v>
      </c>
      <c r="AJ172">
        <v>2021</v>
      </c>
      <c r="AK172">
        <v>7</v>
      </c>
    </row>
    <row r="173" spans="1:37" x14ac:dyDescent="0.35">
      <c r="A173">
        <v>0</v>
      </c>
      <c r="C173" t="str">
        <f t="shared" si="4"/>
        <v>Down</v>
      </c>
      <c r="D173" t="str">
        <f t="shared" si="5"/>
        <v>Down</v>
      </c>
      <c r="E173">
        <v>-5.6036116463943103E-2</v>
      </c>
      <c r="F173" s="1">
        <v>44396</v>
      </c>
      <c r="G173">
        <v>30817.832031000002</v>
      </c>
      <c r="H173">
        <v>20434789545</v>
      </c>
      <c r="I173">
        <v>31796.810547000001</v>
      </c>
      <c r="J173">
        <v>-3.0788575934461701E-2</v>
      </c>
      <c r="K173">
        <v>-1</v>
      </c>
      <c r="L173">
        <v>8.3639874495350704E-3</v>
      </c>
      <c r="M173">
        <v>6.1572382641687396E-3</v>
      </c>
      <c r="N173">
        <v>0</v>
      </c>
      <c r="O173">
        <v>0</v>
      </c>
      <c r="P173">
        <v>-1.04000801367919E-2</v>
      </c>
      <c r="Q173">
        <v>-3.2337730360073201E-3</v>
      </c>
      <c r="R173">
        <v>33155.847655999998</v>
      </c>
      <c r="S173">
        <v>35867.777344000002</v>
      </c>
      <c r="T173">
        <v>63503.457030999904</v>
      </c>
      <c r="U173">
        <v>31421.539063</v>
      </c>
      <c r="V173">
        <v>31421.539063</v>
      </c>
      <c r="W173">
        <v>9164.2314449999994</v>
      </c>
      <c r="X173">
        <v>-4.0989364021102197E-2</v>
      </c>
      <c r="Y173">
        <v>1.1943128668764E-2</v>
      </c>
      <c r="Z173">
        <v>32173.195591571399</v>
      </c>
      <c r="AA173">
        <v>33553.637174566597</v>
      </c>
      <c r="AB173">
        <v>34945.522070379899</v>
      </c>
      <c r="AC173">
        <v>43054.979082110003</v>
      </c>
      <c r="AD173">
        <v>-4.1141339635203403E-2</v>
      </c>
      <c r="AE173">
        <v>-3.98301359759346E-2</v>
      </c>
      <c r="AF173">
        <v>-0.18835120082777301</v>
      </c>
      <c r="AG173">
        <v>-3.3920861840049998E-2</v>
      </c>
      <c r="AH173">
        <v>-3.3797273202311698E-2</v>
      </c>
      <c r="AI173">
        <v>-0.19391722044747101</v>
      </c>
      <c r="AJ173">
        <v>2021</v>
      </c>
      <c r="AK173">
        <v>7</v>
      </c>
    </row>
    <row r="174" spans="1:37" x14ac:dyDescent="0.35">
      <c r="A174">
        <v>0</v>
      </c>
      <c r="C174" t="str">
        <f t="shared" si="4"/>
        <v>Down</v>
      </c>
      <c r="D174" t="str">
        <f t="shared" si="5"/>
        <v>Up</v>
      </c>
      <c r="E174">
        <v>-4.8022752849604403E-2</v>
      </c>
      <c r="F174" s="1">
        <v>44395</v>
      </c>
      <c r="G174">
        <v>31796.810547000001</v>
      </c>
      <c r="H174">
        <v>18787986667</v>
      </c>
      <c r="I174">
        <v>31533.068359000001</v>
      </c>
      <c r="J174">
        <v>8.3639874495350704E-3</v>
      </c>
      <c r="K174">
        <v>0</v>
      </c>
      <c r="L174">
        <v>3.5494536335849499E-3</v>
      </c>
      <c r="M174">
        <v>-9.8987362941564197E-3</v>
      </c>
      <c r="N174">
        <v>0</v>
      </c>
      <c r="O174">
        <v>0</v>
      </c>
      <c r="P174">
        <v>-8.5278675744258903E-3</v>
      </c>
      <c r="Q174">
        <v>-5.4977229799817702E-3</v>
      </c>
      <c r="R174">
        <v>34240.1875</v>
      </c>
      <c r="S174">
        <v>35867.777344000002</v>
      </c>
      <c r="T174">
        <v>63503.457030999904</v>
      </c>
      <c r="U174">
        <v>31421.539063</v>
      </c>
      <c r="V174">
        <v>31421.539063</v>
      </c>
      <c r="W174">
        <v>9159.0400389999995</v>
      </c>
      <c r="X174">
        <v>-7.9062626073528403E-2</v>
      </c>
      <c r="Y174">
        <v>3.5494536335849499E-3</v>
      </c>
      <c r="Z174">
        <v>32522.249442</v>
      </c>
      <c r="AA174">
        <v>33686.651692799998</v>
      </c>
      <c r="AB174">
        <v>35001.907187559897</v>
      </c>
      <c r="AC174">
        <v>43319.461015699999</v>
      </c>
      <c r="AD174">
        <v>-3.4565686771679698E-2</v>
      </c>
      <c r="AE174">
        <v>-3.7576680828048603E-2</v>
      </c>
      <c r="AF174">
        <v>-0.192005016524227</v>
      </c>
      <c r="AG174">
        <v>-3.2724873562373399E-2</v>
      </c>
      <c r="AH174">
        <v>-3.04439710163408E-2</v>
      </c>
      <c r="AI174">
        <v>-0.19625022175649201</v>
      </c>
      <c r="AJ174">
        <v>2021</v>
      </c>
      <c r="AK174">
        <v>7</v>
      </c>
    </row>
    <row r="175" spans="1:37" x14ac:dyDescent="0.35">
      <c r="A175">
        <v>0</v>
      </c>
      <c r="C175" t="str">
        <f t="shared" si="4"/>
        <v>Down</v>
      </c>
      <c r="D175" t="str">
        <f t="shared" si="5"/>
        <v>Up</v>
      </c>
      <c r="E175">
        <v>-6.2519039270256302E-2</v>
      </c>
      <c r="F175" s="1">
        <v>44394</v>
      </c>
      <c r="G175">
        <v>31533.068359000001</v>
      </c>
      <c r="H175">
        <v>18895018942</v>
      </c>
      <c r="I175">
        <v>31421.539063</v>
      </c>
      <c r="J175">
        <v>3.5494536335849499E-3</v>
      </c>
      <c r="K175">
        <v>0</v>
      </c>
      <c r="L175">
        <v>-1.1302175900279101E-2</v>
      </c>
      <c r="M175">
        <v>-8.9260957384649509E-3</v>
      </c>
      <c r="N175">
        <v>0</v>
      </c>
      <c r="O175">
        <v>0</v>
      </c>
      <c r="P175">
        <v>-1.0207833953210999E-2</v>
      </c>
      <c r="Q175">
        <v>-5.8712150515304396E-3</v>
      </c>
      <c r="R175">
        <v>34240.1875</v>
      </c>
      <c r="S175">
        <v>38053.503905999998</v>
      </c>
      <c r="T175">
        <v>63503.457030999904</v>
      </c>
      <c r="U175">
        <v>31421.539063</v>
      </c>
      <c r="V175">
        <v>31421.539063</v>
      </c>
      <c r="W175">
        <v>9151.3925780000009</v>
      </c>
      <c r="X175">
        <v>-8.2319889077710207E-2</v>
      </c>
      <c r="Y175">
        <v>0</v>
      </c>
      <c r="Z175">
        <v>32806.171038</v>
      </c>
      <c r="AA175">
        <v>33903.999544366598</v>
      </c>
      <c r="AB175">
        <v>35085.197929759903</v>
      </c>
      <c r="AC175">
        <v>43587.36986336</v>
      </c>
      <c r="AD175">
        <v>-3.2380501448805603E-2</v>
      </c>
      <c r="AE175">
        <v>-3.3666573230055397E-2</v>
      </c>
      <c r="AF175">
        <v>-0.195060448938606</v>
      </c>
      <c r="AG175">
        <v>-3.2767609770517098E-2</v>
      </c>
      <c r="AH175">
        <v>-2.7002793817080602E-2</v>
      </c>
      <c r="AI175">
        <v>-0.19824854939983499</v>
      </c>
      <c r="AJ175">
        <v>2021</v>
      </c>
      <c r="AK175">
        <v>7</v>
      </c>
    </row>
    <row r="176" spans="1:37" x14ac:dyDescent="0.35">
      <c r="A176">
        <v>0</v>
      </c>
      <c r="C176" t="str">
        <f t="shared" si="4"/>
        <v>Down</v>
      </c>
      <c r="D176" t="str">
        <f t="shared" si="5"/>
        <v>Down</v>
      </c>
      <c r="E176">
        <v>-6.2374313763484603E-2</v>
      </c>
      <c r="F176" s="1">
        <v>44393</v>
      </c>
      <c r="G176">
        <v>31421.539063</v>
      </c>
      <c r="H176">
        <v>23699476918</v>
      </c>
      <c r="I176">
        <v>31780.730468999998</v>
      </c>
      <c r="J176">
        <v>-1.1302175900279101E-2</v>
      </c>
      <c r="K176">
        <v>0</v>
      </c>
      <c r="L176">
        <v>-3.1734999516696297E-2</v>
      </c>
      <c r="M176">
        <v>-1.44102115142155E-3</v>
      </c>
      <c r="N176">
        <v>0</v>
      </c>
      <c r="O176">
        <v>0</v>
      </c>
      <c r="P176">
        <v>-4.5929148364878096E-3</v>
      </c>
      <c r="Q176">
        <v>-7.1932279337615602E-3</v>
      </c>
      <c r="R176">
        <v>34240.1875</v>
      </c>
      <c r="S176">
        <v>38347.0625</v>
      </c>
      <c r="T176">
        <v>63503.457030999904</v>
      </c>
      <c r="U176">
        <v>31780.730468999998</v>
      </c>
      <c r="V176">
        <v>31637.779297000001</v>
      </c>
      <c r="W176">
        <v>9132.2275389999995</v>
      </c>
      <c r="X176">
        <v>-7.1829543310766006E-2</v>
      </c>
      <c r="Y176">
        <v>0</v>
      </c>
      <c r="Z176">
        <v>33145.667131714297</v>
      </c>
      <c r="AA176">
        <v>34134.850325599997</v>
      </c>
      <c r="AB176">
        <v>35225.506523499898</v>
      </c>
      <c r="AC176">
        <v>43833.643847730003</v>
      </c>
      <c r="AD176">
        <v>-2.8978688479669799E-2</v>
      </c>
      <c r="AE176">
        <v>-3.0962115397043698E-2</v>
      </c>
      <c r="AF176">
        <v>-0.196381969843373</v>
      </c>
      <c r="AG176">
        <v>-3.3206209242120401E-2</v>
      </c>
      <c r="AH176">
        <v>-2.4072861170347501E-2</v>
      </c>
      <c r="AI176">
        <v>-0.20036152745276101</v>
      </c>
      <c r="AJ176">
        <v>2021</v>
      </c>
      <c r="AK176">
        <v>7</v>
      </c>
    </row>
    <row r="177" spans="1:37" x14ac:dyDescent="0.35">
      <c r="A177">
        <v>0</v>
      </c>
      <c r="C177" t="str">
        <f t="shared" si="4"/>
        <v>Down</v>
      </c>
      <c r="D177" t="str">
        <f t="shared" si="5"/>
        <v>Down</v>
      </c>
      <c r="E177">
        <v>-6.24396030061262E-2</v>
      </c>
      <c r="F177" s="1">
        <v>44392</v>
      </c>
      <c r="G177">
        <v>31780.730468999998</v>
      </c>
      <c r="H177">
        <v>21300524237</v>
      </c>
      <c r="I177">
        <v>32822.347655999998</v>
      </c>
      <c r="J177">
        <v>-3.1734999516696297E-2</v>
      </c>
      <c r="K177">
        <v>-1</v>
      </c>
      <c r="L177">
        <v>3.6793520756396099E-3</v>
      </c>
      <c r="M177">
        <v>-1.28388836719156E-2</v>
      </c>
      <c r="N177">
        <v>0</v>
      </c>
      <c r="O177">
        <v>0</v>
      </c>
      <c r="P177">
        <v>-4.1859656372852001E-3</v>
      </c>
      <c r="Q177">
        <v>-5.9797505908330403E-3</v>
      </c>
      <c r="R177">
        <v>34240.1875</v>
      </c>
      <c r="S177">
        <v>40406.269530999998</v>
      </c>
      <c r="T177">
        <v>63503.457030999904</v>
      </c>
      <c r="U177">
        <v>32702.025390999999</v>
      </c>
      <c r="V177">
        <v>31637.779297000001</v>
      </c>
      <c r="W177">
        <v>9132.2275389999995</v>
      </c>
      <c r="X177">
        <v>-4.1408647192717599E-2</v>
      </c>
      <c r="Y177">
        <v>3.6793520756396099E-3</v>
      </c>
      <c r="Z177">
        <v>33302.330078142797</v>
      </c>
      <c r="AA177">
        <v>34422.368294333297</v>
      </c>
      <c r="AB177">
        <v>35375.775898499902</v>
      </c>
      <c r="AC177">
        <v>44097.760136789999</v>
      </c>
      <c r="AD177">
        <v>-3.2538092864890601E-2</v>
      </c>
      <c r="AE177">
        <v>-2.6950860580474498E-2</v>
      </c>
      <c r="AF177">
        <v>-0.197787466103374</v>
      </c>
      <c r="AG177">
        <v>-3.4039521095396402E-2</v>
      </c>
      <c r="AH177">
        <v>-2.1468362904555598E-2</v>
      </c>
      <c r="AI177">
        <v>-0.202803373878675</v>
      </c>
      <c r="AJ177">
        <v>2021</v>
      </c>
      <c r="AK177">
        <v>7</v>
      </c>
    </row>
    <row r="178" spans="1:37" x14ac:dyDescent="0.35">
      <c r="A178">
        <v>0</v>
      </c>
      <c r="C178" t="str">
        <f t="shared" si="4"/>
        <v>Down</v>
      </c>
      <c r="D178" t="str">
        <f t="shared" si="5"/>
        <v>Up</v>
      </c>
      <c r="E178">
        <v>-6.9467286627876407E-2</v>
      </c>
      <c r="F178" s="1">
        <v>44391</v>
      </c>
      <c r="G178">
        <v>32822.347655999998</v>
      </c>
      <c r="H178">
        <v>21376531210</v>
      </c>
      <c r="I178">
        <v>32702.025390999999</v>
      </c>
      <c r="J178">
        <v>3.6793520756396099E-3</v>
      </c>
      <c r="K178">
        <v>0</v>
      </c>
      <c r="L178">
        <v>-1.36875482632358E-2</v>
      </c>
      <c r="M178">
        <v>-3.6932326611877897E-2</v>
      </c>
      <c r="N178">
        <v>0</v>
      </c>
      <c r="O178">
        <v>0</v>
      </c>
      <c r="P178">
        <v>-6.2967029326753696E-3</v>
      </c>
      <c r="Q178">
        <v>-5.1470004833083201E-3</v>
      </c>
      <c r="R178">
        <v>34240.1875</v>
      </c>
      <c r="S178">
        <v>40406.269530999998</v>
      </c>
      <c r="T178">
        <v>63503.457030999904</v>
      </c>
      <c r="U178">
        <v>32702.025390999999</v>
      </c>
      <c r="V178">
        <v>31637.779297000001</v>
      </c>
      <c r="W178">
        <v>9132.2275389999995</v>
      </c>
      <c r="X178">
        <v>-4.4922712791803397E-2</v>
      </c>
      <c r="Y178">
        <v>0</v>
      </c>
      <c r="Z178">
        <v>33449.898716571399</v>
      </c>
      <c r="AA178">
        <v>34668.905924566599</v>
      </c>
      <c r="AB178">
        <v>35487.373398499898</v>
      </c>
      <c r="AC178">
        <v>44360.115449290002</v>
      </c>
      <c r="AD178">
        <v>-3.5161398246820498E-2</v>
      </c>
      <c r="AE178">
        <v>-2.3063625046080501E-2</v>
      </c>
      <c r="AF178">
        <v>-0.20001620737288001</v>
      </c>
      <c r="AG178">
        <v>-3.3811516570239598E-2</v>
      </c>
      <c r="AH178">
        <v>-1.94886848606745E-2</v>
      </c>
      <c r="AI178">
        <v>-0.20552270633824399</v>
      </c>
      <c r="AJ178">
        <v>2021</v>
      </c>
      <c r="AK178">
        <v>7</v>
      </c>
    </row>
    <row r="179" spans="1:37" x14ac:dyDescent="0.35">
      <c r="A179">
        <v>0</v>
      </c>
      <c r="C179" t="str">
        <f t="shared" si="4"/>
        <v>Down</v>
      </c>
      <c r="D179" t="str">
        <f t="shared" si="5"/>
        <v>Down</v>
      </c>
      <c r="E179">
        <v>-7.8840315052154594E-2</v>
      </c>
      <c r="F179" s="1">
        <v>44390</v>
      </c>
      <c r="G179">
        <v>32702.025390999999</v>
      </c>
      <c r="H179">
        <v>19120856669</v>
      </c>
      <c r="I179">
        <v>33155.847655999998</v>
      </c>
      <c r="J179">
        <v>-1.36875482632358E-2</v>
      </c>
      <c r="K179">
        <v>0</v>
      </c>
      <c r="L179">
        <v>-3.1668630436092103E-2</v>
      </c>
      <c r="M179">
        <v>-1.23073118251192E-2</v>
      </c>
      <c r="N179">
        <v>0</v>
      </c>
      <c r="O179">
        <v>0</v>
      </c>
      <c r="P179">
        <v>-2.27044223693704E-3</v>
      </c>
      <c r="Q179">
        <v>-1.3667049096420701E-3</v>
      </c>
      <c r="R179">
        <v>34240.1875</v>
      </c>
      <c r="S179">
        <v>40406.269530999998</v>
      </c>
      <c r="T179">
        <v>63503.457030999904</v>
      </c>
      <c r="U179">
        <v>32877.371094000002</v>
      </c>
      <c r="V179">
        <v>31637.779297000001</v>
      </c>
      <c r="W179">
        <v>9132.2275389999995</v>
      </c>
      <c r="X179">
        <v>-3.1668630436092103E-2</v>
      </c>
      <c r="Y179">
        <v>8.4701590405084695E-3</v>
      </c>
      <c r="Z179">
        <v>33668.922991142797</v>
      </c>
      <c r="AA179">
        <v>34882.100390699998</v>
      </c>
      <c r="AB179">
        <v>35607.452500059902</v>
      </c>
      <c r="AC179">
        <v>44620.680742260003</v>
      </c>
      <c r="AD179">
        <v>-3.4779367812398203E-2</v>
      </c>
      <c r="AE179">
        <v>-2.0370794831747599E-2</v>
      </c>
      <c r="AF179">
        <v>-0.201996654740941</v>
      </c>
      <c r="AG179">
        <v>-3.3627727654279703E-2</v>
      </c>
      <c r="AH179">
        <v>-1.8392661359492701E-2</v>
      </c>
      <c r="AI179">
        <v>-0.20805235228181601</v>
      </c>
      <c r="AJ179">
        <v>2021</v>
      </c>
      <c r="AK179">
        <v>7</v>
      </c>
    </row>
    <row r="180" spans="1:37" x14ac:dyDescent="0.35">
      <c r="A180">
        <v>0</v>
      </c>
      <c r="C180" t="str">
        <f t="shared" si="4"/>
        <v>Down</v>
      </c>
      <c r="D180" t="str">
        <f t="shared" si="5"/>
        <v>Down</v>
      </c>
      <c r="E180">
        <v>-8.3187217942487707E-2</v>
      </c>
      <c r="F180" s="1">
        <v>44389</v>
      </c>
      <c r="G180">
        <v>33155.847655999998</v>
      </c>
      <c r="H180">
        <v>24321499537</v>
      </c>
      <c r="I180">
        <v>34240.1875</v>
      </c>
      <c r="J180">
        <v>-3.1668630436092103E-2</v>
      </c>
      <c r="K180">
        <v>-1</v>
      </c>
      <c r="L180">
        <v>2.1469475386097399E-2</v>
      </c>
      <c r="M180">
        <v>-2.55492320265472E-2</v>
      </c>
      <c r="N180">
        <v>0</v>
      </c>
      <c r="O180">
        <v>0</v>
      </c>
      <c r="P180">
        <v>-3.9880000902524203E-3</v>
      </c>
      <c r="Q180">
        <v>-1.9020053040927E-3</v>
      </c>
      <c r="R180">
        <v>34240.1875</v>
      </c>
      <c r="S180">
        <v>40406.269530999998</v>
      </c>
      <c r="T180">
        <v>63503.457030999904</v>
      </c>
      <c r="U180">
        <v>32877.371094000002</v>
      </c>
      <c r="V180">
        <v>31637.779297000001</v>
      </c>
      <c r="W180">
        <v>9132.2275389999995</v>
      </c>
      <c r="X180">
        <v>0</v>
      </c>
      <c r="Y180">
        <v>4.1451501767083399E-2</v>
      </c>
      <c r="Z180">
        <v>33753.231026857102</v>
      </c>
      <c r="AA180">
        <v>34961.989323000002</v>
      </c>
      <c r="AB180">
        <v>35639.7471875599</v>
      </c>
      <c r="AC180">
        <v>44865.16117195</v>
      </c>
      <c r="AD180">
        <v>-3.4573498806822103E-2</v>
      </c>
      <c r="AE180">
        <v>-1.9016909996389698E-2</v>
      </c>
      <c r="AF180">
        <v>-0.205625339203236</v>
      </c>
      <c r="AG180">
        <v>-3.3066714335001003E-2</v>
      </c>
      <c r="AH180">
        <v>-1.8175218569419501E-2</v>
      </c>
      <c r="AI180">
        <v>-0.21071996587470501</v>
      </c>
      <c r="AJ180">
        <v>2021</v>
      </c>
      <c r="AK180">
        <v>7</v>
      </c>
    </row>
    <row r="181" spans="1:37" x14ac:dyDescent="0.35">
      <c r="A181">
        <v>0</v>
      </c>
      <c r="C181" t="str">
        <f t="shared" si="4"/>
        <v>Down</v>
      </c>
      <c r="D181" t="str">
        <f t="shared" si="5"/>
        <v>Up</v>
      </c>
      <c r="E181">
        <v>-7.3038840680979406E-2</v>
      </c>
      <c r="F181" s="1">
        <v>44388</v>
      </c>
      <c r="G181">
        <v>34240.1875</v>
      </c>
      <c r="H181">
        <v>20108729370</v>
      </c>
      <c r="I181">
        <v>33520.519530999998</v>
      </c>
      <c r="J181">
        <v>2.1469475386097399E-2</v>
      </c>
      <c r="K181">
        <v>1</v>
      </c>
      <c r="L181">
        <v>-8.2103110179113804E-3</v>
      </c>
      <c r="M181">
        <v>-3.96557613272416E-2</v>
      </c>
      <c r="N181">
        <v>0</v>
      </c>
      <c r="O181">
        <v>0</v>
      </c>
      <c r="P181">
        <v>-4.5034163890481796E-3</v>
      </c>
      <c r="Q181">
        <v>-2.0438524256917302E-3</v>
      </c>
      <c r="R181">
        <v>35287.78125</v>
      </c>
      <c r="S181">
        <v>40406.269530999998</v>
      </c>
      <c r="T181">
        <v>63503.457030999904</v>
      </c>
      <c r="U181">
        <v>32877.371094000002</v>
      </c>
      <c r="V181">
        <v>31637.779297000001</v>
      </c>
      <c r="W181">
        <v>9132.2275389999995</v>
      </c>
      <c r="X181">
        <v>-5.0081406549186198E-2</v>
      </c>
      <c r="Y181">
        <v>1.9562039652171799E-2</v>
      </c>
      <c r="Z181">
        <v>33902.887276857102</v>
      </c>
      <c r="AA181">
        <v>35065.129687599998</v>
      </c>
      <c r="AB181">
        <v>35705.6760938199</v>
      </c>
      <c r="AC181">
        <v>45116.602421950003</v>
      </c>
      <c r="AD181">
        <v>-3.3145247746049697E-2</v>
      </c>
      <c r="AE181">
        <v>-1.79396240680843E-2</v>
      </c>
      <c r="AF181">
        <v>-0.20859120197294601</v>
      </c>
      <c r="AG181">
        <v>-3.1533460074878103E-2</v>
      </c>
      <c r="AH181">
        <v>-1.9264408312998201E-2</v>
      </c>
      <c r="AI181">
        <v>-0.212689652058074</v>
      </c>
      <c r="AJ181">
        <v>2021</v>
      </c>
      <c r="AK181">
        <v>7</v>
      </c>
    </row>
    <row r="182" spans="1:37" x14ac:dyDescent="0.35">
      <c r="A182">
        <v>0</v>
      </c>
      <c r="C182" t="str">
        <f t="shared" si="4"/>
        <v>Down</v>
      </c>
      <c r="D182" t="str">
        <f t="shared" si="5"/>
        <v>Down</v>
      </c>
      <c r="E182">
        <v>-7.7836610679170803E-2</v>
      </c>
      <c r="F182" s="1">
        <v>44387</v>
      </c>
      <c r="G182">
        <v>33520.519530999998</v>
      </c>
      <c r="H182">
        <v>22971873468</v>
      </c>
      <c r="I182">
        <v>33798.011719000002</v>
      </c>
      <c r="J182">
        <v>-8.2103110179113804E-3</v>
      </c>
      <c r="K182">
        <v>0</v>
      </c>
      <c r="L182">
        <v>2.80022579167837E-2</v>
      </c>
      <c r="M182">
        <v>3.6615283330116002E-4</v>
      </c>
      <c r="N182">
        <v>0</v>
      </c>
      <c r="O182">
        <v>0</v>
      </c>
      <c r="P182" s="2">
        <v>-7.9072702102859702E-5</v>
      </c>
      <c r="Q182">
        <v>-2.3436759537068998E-3</v>
      </c>
      <c r="R182">
        <v>35287.78125</v>
      </c>
      <c r="S182">
        <v>40406.269530999998</v>
      </c>
      <c r="T182">
        <v>63503.457030999904</v>
      </c>
      <c r="U182">
        <v>32877.371094000002</v>
      </c>
      <c r="V182">
        <v>31637.779297000001</v>
      </c>
      <c r="W182">
        <v>9132.2275389999995</v>
      </c>
      <c r="X182">
        <v>-4.2217716111012098E-2</v>
      </c>
      <c r="Y182">
        <v>2.80022579167837E-2</v>
      </c>
      <c r="Z182">
        <v>34066.891183142798</v>
      </c>
      <c r="AA182">
        <v>35171.198958433299</v>
      </c>
      <c r="AB182">
        <v>35781.359531319897</v>
      </c>
      <c r="AC182">
        <v>45372.355312580003</v>
      </c>
      <c r="AD182">
        <v>-3.1398070239106603E-2</v>
      </c>
      <c r="AE182">
        <v>-1.7052470361069098E-2</v>
      </c>
      <c r="AF182">
        <v>-0.21138412840121701</v>
      </c>
      <c r="AG182">
        <v>-2.92650519738844E-2</v>
      </c>
      <c r="AH182">
        <v>-2.12688257084491E-2</v>
      </c>
      <c r="AI182">
        <v>-0.213998482855072</v>
      </c>
      <c r="AJ182">
        <v>2021</v>
      </c>
      <c r="AK182">
        <v>7</v>
      </c>
    </row>
    <row r="183" spans="1:37" x14ac:dyDescent="0.35">
      <c r="A183">
        <v>0</v>
      </c>
      <c r="C183" t="str">
        <f t="shared" si="4"/>
        <v>Down</v>
      </c>
      <c r="D183" t="str">
        <f t="shared" si="5"/>
        <v>Up</v>
      </c>
      <c r="E183">
        <v>-8.11855620727399E-2</v>
      </c>
      <c r="F183" s="1">
        <v>44386</v>
      </c>
      <c r="G183">
        <v>33798.011719000002</v>
      </c>
      <c r="H183">
        <v>27436021028</v>
      </c>
      <c r="I183">
        <v>32877.371094000002</v>
      </c>
      <c r="J183">
        <v>2.80022579167837E-2</v>
      </c>
      <c r="K183">
        <v>1</v>
      </c>
      <c r="L183">
        <v>-2.8886355122277999E-2</v>
      </c>
      <c r="M183">
        <v>-1.3512952826845E-2</v>
      </c>
      <c r="N183">
        <v>0</v>
      </c>
      <c r="O183">
        <v>0</v>
      </c>
      <c r="P183">
        <v>-2.69674410341147E-3</v>
      </c>
      <c r="Q183">
        <v>5.79288009335585E-4</v>
      </c>
      <c r="R183">
        <v>35287.78125</v>
      </c>
      <c r="S183">
        <v>40406.269530999998</v>
      </c>
      <c r="T183">
        <v>63503.457030999904</v>
      </c>
      <c r="U183">
        <v>32877.371094000002</v>
      </c>
      <c r="V183">
        <v>31637.779297000001</v>
      </c>
      <c r="W183">
        <v>9132.2275389999995</v>
      </c>
      <c r="X183">
        <v>-6.83072177001776E-2</v>
      </c>
      <c r="Y183">
        <v>0</v>
      </c>
      <c r="Z183">
        <v>34081.039062571399</v>
      </c>
      <c r="AA183">
        <v>35289.435937599999</v>
      </c>
      <c r="AB183">
        <v>35921.054062559902</v>
      </c>
      <c r="AC183">
        <v>45623.5635157</v>
      </c>
      <c r="AD183">
        <v>-3.4242453667021097E-2</v>
      </c>
      <c r="AE183">
        <v>-1.7583507540171298E-2</v>
      </c>
      <c r="AF183">
        <v>-0.21266443709074201</v>
      </c>
      <c r="AG183">
        <v>-2.712330111883E-2</v>
      </c>
      <c r="AH183">
        <v>-2.4471262780492501E-2</v>
      </c>
      <c r="AI183">
        <v>-0.21440619732789201</v>
      </c>
      <c r="AJ183">
        <v>2021</v>
      </c>
      <c r="AK183">
        <v>7</v>
      </c>
    </row>
    <row r="184" spans="1:37" x14ac:dyDescent="0.35">
      <c r="A184">
        <v>0</v>
      </c>
      <c r="C184" t="str">
        <f t="shared" si="4"/>
        <v>Down</v>
      </c>
      <c r="D184" t="str">
        <f t="shared" si="5"/>
        <v>Down</v>
      </c>
      <c r="E184">
        <v>-7.1398227225600394E-2</v>
      </c>
      <c r="F184" s="1">
        <v>44385</v>
      </c>
      <c r="G184">
        <v>32877.371094000002</v>
      </c>
      <c r="H184">
        <v>29910396946</v>
      </c>
      <c r="I184">
        <v>33855.328125</v>
      </c>
      <c r="J184">
        <v>-2.8886355122277999E-2</v>
      </c>
      <c r="K184">
        <v>-1</v>
      </c>
      <c r="L184">
        <v>-1.10958089920915E-2</v>
      </c>
      <c r="M184">
        <v>2.8703472786856098E-2</v>
      </c>
      <c r="N184">
        <v>0</v>
      </c>
      <c r="O184">
        <v>0</v>
      </c>
      <c r="P184">
        <v>-4.5579061573940696E-3</v>
      </c>
      <c r="Q184">
        <v>1.4546889979957999E-3</v>
      </c>
      <c r="R184">
        <v>35287.78125</v>
      </c>
      <c r="S184">
        <v>40406.269530999998</v>
      </c>
      <c r="T184">
        <v>63503.457030999904</v>
      </c>
      <c r="U184">
        <v>33572.117187999997</v>
      </c>
      <c r="V184">
        <v>31637.779297000001</v>
      </c>
      <c r="W184">
        <v>9132.2275389999995</v>
      </c>
      <c r="X184">
        <v>-4.0593459669556298E-2</v>
      </c>
      <c r="Y184">
        <v>8.4358974268454595E-3</v>
      </c>
      <c r="Z184">
        <v>34180.288504571399</v>
      </c>
      <c r="AA184">
        <v>35309.277994900003</v>
      </c>
      <c r="AB184">
        <v>36003.555468799903</v>
      </c>
      <c r="AC184">
        <v>45883.966718819996</v>
      </c>
      <c r="AD184">
        <v>-3.1974301216004503E-2</v>
      </c>
      <c r="AE184">
        <v>-1.9283580881381799E-2</v>
      </c>
      <c r="AF184">
        <v>-0.21533472270538201</v>
      </c>
      <c r="AG184">
        <v>-2.5222478391652099E-2</v>
      </c>
      <c r="AH184">
        <v>-2.84808576774974E-2</v>
      </c>
      <c r="AI184">
        <v>-0.21424427051162601</v>
      </c>
      <c r="AJ184">
        <v>2021</v>
      </c>
      <c r="AK184">
        <v>7</v>
      </c>
    </row>
    <row r="185" spans="1:37" x14ac:dyDescent="0.35">
      <c r="A185">
        <v>0</v>
      </c>
      <c r="C185" t="str">
        <f t="shared" si="4"/>
        <v>Down</v>
      </c>
      <c r="D185" t="str">
        <f t="shared" si="5"/>
        <v>Down</v>
      </c>
      <c r="E185">
        <v>-7.2444909551734299E-2</v>
      </c>
      <c r="F185" s="1">
        <v>44384</v>
      </c>
      <c r="G185">
        <v>33855.328125</v>
      </c>
      <c r="H185">
        <v>24796027477</v>
      </c>
      <c r="I185">
        <v>34235.195312999997</v>
      </c>
      <c r="J185">
        <v>-1.10958089920915E-2</v>
      </c>
      <c r="K185">
        <v>0</v>
      </c>
      <c r="L185">
        <v>1.4496276606932401E-2</v>
      </c>
      <c r="M185">
        <v>-2.2364717332066901E-2</v>
      </c>
      <c r="N185">
        <v>0</v>
      </c>
      <c r="O185">
        <v>0</v>
      </c>
      <c r="P185">
        <v>-6.26640104526299E-3</v>
      </c>
      <c r="Q185">
        <v>-3.1480671192999298E-4</v>
      </c>
      <c r="R185">
        <v>35287.78125</v>
      </c>
      <c r="S185">
        <v>40406.269530999998</v>
      </c>
      <c r="T185">
        <v>63503.457030999904</v>
      </c>
      <c r="U185">
        <v>33572.117187999997</v>
      </c>
      <c r="V185">
        <v>31637.779297000001</v>
      </c>
      <c r="W185">
        <v>9132.2275389999995</v>
      </c>
      <c r="X185">
        <v>-2.9828623385042101E-2</v>
      </c>
      <c r="Y185">
        <v>1.9750858168605698E-2</v>
      </c>
      <c r="Z185">
        <v>34349.6467635714</v>
      </c>
      <c r="AA185">
        <v>35299.457291766601</v>
      </c>
      <c r="AB185">
        <v>36184.636953179899</v>
      </c>
      <c r="AC185">
        <v>46122.915429760003</v>
      </c>
      <c r="AD185">
        <v>-2.6907227506207901E-2</v>
      </c>
      <c r="AE185">
        <v>-2.4462858714282901E-2</v>
      </c>
      <c r="AF185">
        <v>-0.21547377012008201</v>
      </c>
      <c r="AG185">
        <v>-2.6595183419712901E-2</v>
      </c>
      <c r="AH185">
        <v>-3.2911770426451603E-2</v>
      </c>
      <c r="AI185">
        <v>-0.212823930890226</v>
      </c>
      <c r="AJ185">
        <v>2021</v>
      </c>
      <c r="AK185">
        <v>7</v>
      </c>
    </row>
    <row r="186" spans="1:37" x14ac:dyDescent="0.35">
      <c r="A186">
        <v>0</v>
      </c>
      <c r="C186" t="str">
        <f t="shared" si="4"/>
        <v>Down</v>
      </c>
      <c r="D186" t="str">
        <f t="shared" si="5"/>
        <v>Up</v>
      </c>
      <c r="E186">
        <v>-6.7401403626220699E-2</v>
      </c>
      <c r="F186" s="1">
        <v>44383</v>
      </c>
      <c r="G186">
        <v>34235.195312999997</v>
      </c>
      <c r="H186">
        <v>26501259870</v>
      </c>
      <c r="I186">
        <v>33746.003905999998</v>
      </c>
      <c r="J186">
        <v>1.4496276606932401E-2</v>
      </c>
      <c r="K186">
        <v>0</v>
      </c>
      <c r="L186">
        <v>-4.3691535409299799E-2</v>
      </c>
      <c r="M186">
        <v>-1.0473904676800099E-2</v>
      </c>
      <c r="N186">
        <v>0</v>
      </c>
      <c r="O186">
        <v>0</v>
      </c>
      <c r="P186">
        <v>-2.3904037634929001E-3</v>
      </c>
      <c r="Q186">
        <v>-5.0696596761732801E-4</v>
      </c>
      <c r="R186">
        <v>35867.777344000002</v>
      </c>
      <c r="S186">
        <v>40406.269530999998</v>
      </c>
      <c r="T186">
        <v>63503.457030999904</v>
      </c>
      <c r="U186">
        <v>33572.117187999997</v>
      </c>
      <c r="V186">
        <v>31637.779297000001</v>
      </c>
      <c r="W186">
        <v>9132.2275389999995</v>
      </c>
      <c r="X186">
        <v>-5.9155420132408501E-2</v>
      </c>
      <c r="Y186">
        <v>5.17949812418013E-3</v>
      </c>
      <c r="Z186">
        <v>34582.872768000001</v>
      </c>
      <c r="AA186">
        <v>35353.696744866596</v>
      </c>
      <c r="AB186">
        <v>36370.683281299898</v>
      </c>
      <c r="AC186">
        <v>46340.070937570003</v>
      </c>
      <c r="AD186">
        <v>-2.1803207241081202E-2</v>
      </c>
      <c r="AE186">
        <v>-2.7961711045339201E-2</v>
      </c>
      <c r="AF186">
        <v>-0.21513535595793501</v>
      </c>
      <c r="AG186">
        <v>-3.1446765190726797E-2</v>
      </c>
      <c r="AH186">
        <v>-3.72710349990025E-2</v>
      </c>
      <c r="AI186">
        <v>-0.210667295307952</v>
      </c>
      <c r="AJ186">
        <v>2021</v>
      </c>
      <c r="AK186">
        <v>7</v>
      </c>
    </row>
    <row r="187" spans="1:37" x14ac:dyDescent="0.35">
      <c r="A187">
        <v>0</v>
      </c>
      <c r="C187" t="str">
        <f t="shared" si="4"/>
        <v>Down</v>
      </c>
      <c r="D187" t="str">
        <f t="shared" si="5"/>
        <v>Down</v>
      </c>
      <c r="E187">
        <v>-7.4079760570349096E-2</v>
      </c>
      <c r="F187" s="1">
        <v>44382</v>
      </c>
      <c r="G187">
        <v>33746.003905999998</v>
      </c>
      <c r="H187">
        <v>26721554282</v>
      </c>
      <c r="I187">
        <v>35287.78125</v>
      </c>
      <c r="J187">
        <v>-4.3691535409299799E-2</v>
      </c>
      <c r="K187">
        <v>-1</v>
      </c>
      <c r="L187">
        <v>1.7861561294527099E-2</v>
      </c>
      <c r="M187">
        <v>3.0749012916919801E-4</v>
      </c>
      <c r="N187">
        <v>1</v>
      </c>
      <c r="O187">
        <v>0</v>
      </c>
      <c r="P187">
        <v>2.96354758712332E-3</v>
      </c>
      <c r="Q187">
        <v>-2.6345657105221698E-4</v>
      </c>
      <c r="R187">
        <v>35867.777344000002</v>
      </c>
      <c r="S187">
        <v>40406.269530999998</v>
      </c>
      <c r="T187">
        <v>63503.457030999904</v>
      </c>
      <c r="U187">
        <v>33572.117187999997</v>
      </c>
      <c r="V187">
        <v>31637.779297000001</v>
      </c>
      <c r="W187">
        <v>9073.9423829999996</v>
      </c>
      <c r="X187">
        <v>-1.6170394068118099E-2</v>
      </c>
      <c r="Y187">
        <v>5.1103838712121701E-2</v>
      </c>
      <c r="Z187">
        <v>34681.205915428502</v>
      </c>
      <c r="AA187">
        <v>35413.895182366599</v>
      </c>
      <c r="AB187">
        <v>36624.884375059897</v>
      </c>
      <c r="AC187">
        <v>46562.346015700001</v>
      </c>
      <c r="AD187">
        <v>-2.0689315963834401E-2</v>
      </c>
      <c r="AE187">
        <v>-3.3064655721285897E-2</v>
      </c>
      <c r="AF187">
        <v>-0.21342270076532099</v>
      </c>
      <c r="AG187">
        <v>-3.6999394172638499E-2</v>
      </c>
      <c r="AH187">
        <v>-4.1954148944500898E-2</v>
      </c>
      <c r="AI187">
        <v>-0.207973138131574</v>
      </c>
      <c r="AJ187">
        <v>2021</v>
      </c>
      <c r="AK187">
        <v>7</v>
      </c>
    </row>
    <row r="188" spans="1:37" x14ac:dyDescent="0.35">
      <c r="A188">
        <v>0</v>
      </c>
      <c r="C188" t="str">
        <f t="shared" si="4"/>
        <v>Down</v>
      </c>
      <c r="D188" t="str">
        <f t="shared" si="5"/>
        <v>Up</v>
      </c>
      <c r="E188">
        <v>-6.7825957607610093E-2</v>
      </c>
      <c r="F188" s="1">
        <v>44381</v>
      </c>
      <c r="G188">
        <v>35287.78125</v>
      </c>
      <c r="H188">
        <v>24924307911</v>
      </c>
      <c r="I188">
        <v>34668.546875</v>
      </c>
      <c r="J188">
        <v>1.7861561294527099E-2</v>
      </c>
      <c r="K188">
        <v>0</v>
      </c>
      <c r="L188">
        <v>2.2760094790705801E-2</v>
      </c>
      <c r="M188">
        <v>-4.2614730757548E-2</v>
      </c>
      <c r="N188">
        <v>0</v>
      </c>
      <c r="O188">
        <v>0</v>
      </c>
      <c r="P188">
        <v>1.13454250171221E-2</v>
      </c>
      <c r="Q188">
        <v>-2.8263946432227202E-3</v>
      </c>
      <c r="R188">
        <v>35867.777344000002</v>
      </c>
      <c r="S188">
        <v>40406.269530999998</v>
      </c>
      <c r="T188">
        <v>63503.457030999904</v>
      </c>
      <c r="U188">
        <v>33572.117187999997</v>
      </c>
      <c r="V188">
        <v>31637.779297000001</v>
      </c>
      <c r="W188">
        <v>9073.9423829999996</v>
      </c>
      <c r="X188">
        <v>-3.3434758376535097E-2</v>
      </c>
      <c r="Y188">
        <v>3.2658937798296199E-2</v>
      </c>
      <c r="Z188">
        <v>34590.043527000002</v>
      </c>
      <c r="AA188">
        <v>35467.449349033297</v>
      </c>
      <c r="AB188">
        <v>36854.3325000599</v>
      </c>
      <c r="AC188">
        <v>46760.841328199996</v>
      </c>
      <c r="AD188">
        <v>-2.47383400311318E-2</v>
      </c>
      <c r="AE188">
        <v>-3.7631482025195999E-2</v>
      </c>
      <c r="AF188">
        <v>-0.21185480300940901</v>
      </c>
      <c r="AG188">
        <v>-4.4227255890726298E-2</v>
      </c>
      <c r="AH188">
        <v>-4.7367670298846302E-2</v>
      </c>
      <c r="AI188">
        <v>-0.20445293206194801</v>
      </c>
      <c r="AJ188">
        <v>2021</v>
      </c>
      <c r="AK188">
        <v>7</v>
      </c>
    </row>
    <row r="189" spans="1:37" x14ac:dyDescent="0.35">
      <c r="A189">
        <v>0</v>
      </c>
      <c r="C189" t="str">
        <f t="shared" si="4"/>
        <v>Down</v>
      </c>
      <c r="D189" t="str">
        <f t="shared" si="5"/>
        <v>Up</v>
      </c>
      <c r="E189">
        <v>-8.9740620460723605E-2</v>
      </c>
      <c r="F189" s="1">
        <v>44380</v>
      </c>
      <c r="G189">
        <v>34668.546875</v>
      </c>
      <c r="H189">
        <v>24383958643</v>
      </c>
      <c r="I189">
        <v>33897.046875</v>
      </c>
      <c r="J189">
        <v>2.2760094790705801E-2</v>
      </c>
      <c r="K189">
        <v>1</v>
      </c>
      <c r="L189">
        <v>9.6785581076234903E-3</v>
      </c>
      <c r="M189">
        <v>1.8004094179386899E-3</v>
      </c>
      <c r="N189">
        <v>0</v>
      </c>
      <c r="O189">
        <v>0</v>
      </c>
      <c r="P189">
        <v>1.05706694984275E-2</v>
      </c>
      <c r="Q189">
        <v>-2.1358933673038798E-3</v>
      </c>
      <c r="R189">
        <v>35867.777344000002</v>
      </c>
      <c r="S189">
        <v>40406.269530999998</v>
      </c>
      <c r="T189">
        <v>63503.457030999904</v>
      </c>
      <c r="U189">
        <v>32186.277343999998</v>
      </c>
      <c r="V189">
        <v>31637.779297000001</v>
      </c>
      <c r="W189">
        <v>9073.9423829999996</v>
      </c>
      <c r="X189">
        <v>-5.494431534185E-2</v>
      </c>
      <c r="Y189">
        <v>5.31521403583168E-2</v>
      </c>
      <c r="Z189">
        <v>34235.433594000002</v>
      </c>
      <c r="AA189">
        <v>35618.789974033301</v>
      </c>
      <c r="AB189">
        <v>37158.572265679897</v>
      </c>
      <c r="AC189">
        <v>46931.197461010001</v>
      </c>
      <c r="AD189">
        <v>-3.8837826356308398E-2</v>
      </c>
      <c r="AE189">
        <v>-4.1438144626152799E-2</v>
      </c>
      <c r="AF189">
        <v>-0.208233024598383</v>
      </c>
      <c r="AG189">
        <v>-5.3286755104411901E-2</v>
      </c>
      <c r="AH189">
        <v>-5.3846709214915099E-2</v>
      </c>
      <c r="AI189">
        <v>-0.200300868415557</v>
      </c>
      <c r="AJ189">
        <v>2021</v>
      </c>
      <c r="AK189">
        <v>7</v>
      </c>
    </row>
    <row r="190" spans="1:37" x14ac:dyDescent="0.35">
      <c r="A190">
        <v>0</v>
      </c>
      <c r="C190" t="str">
        <f t="shared" si="4"/>
        <v>Down</v>
      </c>
      <c r="D190" t="str">
        <f t="shared" si="5"/>
        <v>Up</v>
      </c>
      <c r="E190">
        <v>-9.3785675303834595E-2</v>
      </c>
      <c r="F190" s="1">
        <v>44379</v>
      </c>
      <c r="G190">
        <v>33897.046875</v>
      </c>
      <c r="H190">
        <v>38728974942</v>
      </c>
      <c r="I190">
        <v>33572.117187999997</v>
      </c>
      <c r="J190">
        <v>9.6785581076234903E-3</v>
      </c>
      <c r="K190">
        <v>0</v>
      </c>
      <c r="L190">
        <v>-4.19144895001562E-2</v>
      </c>
      <c r="M190">
        <v>1.2196202100570101E-2</v>
      </c>
      <c r="N190">
        <v>0</v>
      </c>
      <c r="O190">
        <v>0</v>
      </c>
      <c r="P190">
        <v>-3.2777532605465501E-3</v>
      </c>
      <c r="Q190">
        <v>-1.6495930593338501E-3</v>
      </c>
      <c r="R190">
        <v>35867.777344000002</v>
      </c>
      <c r="S190">
        <v>40406.269530999998</v>
      </c>
      <c r="T190">
        <v>63503.457030999904</v>
      </c>
      <c r="U190">
        <v>31637.779297000001</v>
      </c>
      <c r="V190">
        <v>31637.779297000001</v>
      </c>
      <c r="W190">
        <v>9073.9423829999996</v>
      </c>
      <c r="X190">
        <v>-6.4003412700564893E-2</v>
      </c>
      <c r="Y190">
        <v>6.1140128478720697E-2</v>
      </c>
      <c r="Z190">
        <v>33912.681082857103</v>
      </c>
      <c r="AA190">
        <v>35741.394401133301</v>
      </c>
      <c r="AB190">
        <v>37474.955156299897</v>
      </c>
      <c r="AC190">
        <v>47119.969648509999</v>
      </c>
      <c r="AD190">
        <v>-5.11651363612773E-2</v>
      </c>
      <c r="AE190">
        <v>-4.6259181577037102E-2</v>
      </c>
      <c r="AF190">
        <v>-0.204690592208712</v>
      </c>
      <c r="AG190">
        <v>-6.1751123210615697E-2</v>
      </c>
      <c r="AH190">
        <v>-6.1797772186182903E-2</v>
      </c>
      <c r="AI190">
        <v>-0.19569438787776999</v>
      </c>
      <c r="AJ190">
        <v>2021</v>
      </c>
      <c r="AK190">
        <v>7</v>
      </c>
    </row>
    <row r="191" spans="1:37" x14ac:dyDescent="0.35">
      <c r="A191">
        <v>0</v>
      </c>
      <c r="C191" t="str">
        <f t="shared" si="4"/>
        <v>Down</v>
      </c>
      <c r="D191" t="str">
        <f t="shared" si="5"/>
        <v>Down</v>
      </c>
      <c r="E191">
        <v>-9.7752408408012997E-2</v>
      </c>
      <c r="F191" s="1">
        <v>44378</v>
      </c>
      <c r="G191">
        <v>33572.117187999997</v>
      </c>
      <c r="H191">
        <v>37838957079</v>
      </c>
      <c r="I191">
        <v>35040.835937999997</v>
      </c>
      <c r="J191">
        <v>-4.19144895001562E-2</v>
      </c>
      <c r="K191">
        <v>-1</v>
      </c>
      <c r="L191">
        <v>-2.3055273207173901E-2</v>
      </c>
      <c r="M191">
        <v>2.31133722950712E-2</v>
      </c>
      <c r="N191">
        <v>0</v>
      </c>
      <c r="O191">
        <v>0</v>
      </c>
      <c r="P191">
        <v>6.6895506299811704E-3</v>
      </c>
      <c r="Q191">
        <v>-8.3095946429799603E-4</v>
      </c>
      <c r="R191">
        <v>35867.777344000002</v>
      </c>
      <c r="S191">
        <v>40406.269530999998</v>
      </c>
      <c r="T191">
        <v>63503.457030999904</v>
      </c>
      <c r="U191">
        <v>31637.779297000001</v>
      </c>
      <c r="V191">
        <v>31637.779297000001</v>
      </c>
      <c r="W191">
        <v>9073.9423829999996</v>
      </c>
      <c r="X191">
        <v>-2.3055273207173901E-2</v>
      </c>
      <c r="Y191">
        <v>0.107563069109679</v>
      </c>
      <c r="Z191">
        <v>34068.441127428501</v>
      </c>
      <c r="AA191">
        <v>35845.154687566603</v>
      </c>
      <c r="AB191">
        <v>37786.523515659901</v>
      </c>
      <c r="AC191">
        <v>47331.63792976</v>
      </c>
      <c r="AD191">
        <v>-4.95663521506398E-2</v>
      </c>
      <c r="AE191">
        <v>-5.1377280772831498E-2</v>
      </c>
      <c r="AF191">
        <v>-0.20166457007604499</v>
      </c>
      <c r="AG191">
        <v>-6.7095285812669006E-2</v>
      </c>
      <c r="AH191">
        <v>-7.0851030503439494E-2</v>
      </c>
      <c r="AI191">
        <v>-0.190593546216381</v>
      </c>
      <c r="AJ191">
        <v>2021</v>
      </c>
      <c r="AK191">
        <v>7</v>
      </c>
    </row>
    <row r="192" spans="1:37" x14ac:dyDescent="0.35">
      <c r="A192">
        <v>0</v>
      </c>
      <c r="C192" t="str">
        <f t="shared" si="4"/>
        <v>Down</v>
      </c>
      <c r="D192" t="str">
        <f t="shared" si="5"/>
        <v>Down</v>
      </c>
      <c r="E192">
        <v>-0.100991923425944</v>
      </c>
      <c r="F192" s="1">
        <v>44377</v>
      </c>
      <c r="G192">
        <v>35040.835937999997</v>
      </c>
      <c r="H192">
        <v>34059036099</v>
      </c>
      <c r="I192">
        <v>35867.777344000002</v>
      </c>
      <c r="J192">
        <v>-2.3055273207173901E-2</v>
      </c>
      <c r="K192">
        <v>-1</v>
      </c>
      <c r="L192">
        <v>4.1628257579323001E-2</v>
      </c>
      <c r="M192">
        <v>-3.2031232761853497E-2</v>
      </c>
      <c r="N192">
        <v>0</v>
      </c>
      <c r="O192">
        <v>0</v>
      </c>
      <c r="P192">
        <v>1.53332938789026E-2</v>
      </c>
      <c r="Q192">
        <v>1.48352623362584E-3</v>
      </c>
      <c r="R192">
        <v>35867.777344000002</v>
      </c>
      <c r="S192">
        <v>40406.269530999998</v>
      </c>
      <c r="T192">
        <v>63503.457030999904</v>
      </c>
      <c r="U192">
        <v>31637.779297000001</v>
      </c>
      <c r="V192">
        <v>31637.779297000001</v>
      </c>
      <c r="W192">
        <v>9073.9423829999996</v>
      </c>
      <c r="X192">
        <v>0</v>
      </c>
      <c r="Y192">
        <v>0.13370085198745599</v>
      </c>
      <c r="Z192">
        <v>33880.182756857103</v>
      </c>
      <c r="AA192">
        <v>35921.555338600003</v>
      </c>
      <c r="AB192">
        <v>38219.798281279902</v>
      </c>
      <c r="AC192">
        <v>47526.521015689999</v>
      </c>
      <c r="AD192">
        <v>-5.68286245542736E-2</v>
      </c>
      <c r="AE192">
        <v>-6.0132262493012803E-2</v>
      </c>
      <c r="AF192">
        <v>-0.19582167041718901</v>
      </c>
      <c r="AG192">
        <v>-7.1112214637485793E-2</v>
      </c>
      <c r="AH192">
        <v>-8.0122979492586399E-2</v>
      </c>
      <c r="AI192">
        <v>-0.18489038133093699</v>
      </c>
      <c r="AJ192">
        <v>2021</v>
      </c>
      <c r="AK192">
        <v>6</v>
      </c>
    </row>
    <row r="193" spans="1:37" x14ac:dyDescent="0.35">
      <c r="A193">
        <v>0</v>
      </c>
      <c r="C193" t="str">
        <f t="shared" si="4"/>
        <v>Down</v>
      </c>
      <c r="D193" t="str">
        <f t="shared" si="5"/>
        <v>Up</v>
      </c>
      <c r="E193">
        <v>-0.101209602369756</v>
      </c>
      <c r="F193" s="1">
        <v>44376</v>
      </c>
      <c r="G193">
        <v>35867.777344000002</v>
      </c>
      <c r="H193">
        <v>37901460044</v>
      </c>
      <c r="I193">
        <v>34434.335937999997</v>
      </c>
      <c r="J193">
        <v>4.1628257579323001E-2</v>
      </c>
      <c r="K193">
        <v>1</v>
      </c>
      <c r="L193">
        <v>-6.21387595498624E-3</v>
      </c>
      <c r="M193">
        <v>-3.1933497933671201E-2</v>
      </c>
      <c r="N193">
        <v>0</v>
      </c>
      <c r="O193">
        <v>0</v>
      </c>
      <c r="P193">
        <v>1.3124916039803499E-2</v>
      </c>
      <c r="Q193">
        <v>1.11862435609166E-3</v>
      </c>
      <c r="R193">
        <v>34662.4375</v>
      </c>
      <c r="S193">
        <v>40406.269530999998</v>
      </c>
      <c r="T193">
        <v>63503.457030999904</v>
      </c>
      <c r="U193">
        <v>31637.779297000001</v>
      </c>
      <c r="V193">
        <v>31637.779297000001</v>
      </c>
      <c r="W193">
        <v>9073.9423829999996</v>
      </c>
      <c r="X193">
        <v>-6.5806555583404498E-3</v>
      </c>
      <c r="Y193">
        <v>8.8392949920640299E-2</v>
      </c>
      <c r="Z193">
        <v>33399.8803014285</v>
      </c>
      <c r="AA193">
        <v>35915.233723999998</v>
      </c>
      <c r="AB193">
        <v>38619.638671899898</v>
      </c>
      <c r="AC193">
        <v>47743.077461000001</v>
      </c>
      <c r="AD193">
        <v>-7.0035836099559295E-2</v>
      </c>
      <c r="AE193">
        <v>-7.0026676605539601E-2</v>
      </c>
      <c r="AF193">
        <v>-0.191094484777458</v>
      </c>
      <c r="AG193">
        <v>-7.1725316688883295E-2</v>
      </c>
      <c r="AH193">
        <v>-8.8588125180018407E-2</v>
      </c>
      <c r="AI193">
        <v>-0.17924806709459801</v>
      </c>
      <c r="AJ193">
        <v>2021</v>
      </c>
      <c r="AK193">
        <v>6</v>
      </c>
    </row>
    <row r="194" spans="1:37" x14ac:dyDescent="0.35">
      <c r="A194">
        <v>0</v>
      </c>
      <c r="C194" t="str">
        <f t="shared" si="4"/>
        <v>Down</v>
      </c>
      <c r="D194" t="str">
        <f t="shared" si="5"/>
        <v>Down</v>
      </c>
      <c r="E194">
        <v>-9.3963532081531298E-2</v>
      </c>
      <c r="F194" s="1">
        <v>44375</v>
      </c>
      <c r="G194">
        <v>34434.335937999997</v>
      </c>
      <c r="H194">
        <v>33892523752</v>
      </c>
      <c r="I194">
        <v>34649.644530999998</v>
      </c>
      <c r="J194">
        <v>-6.21387595498624E-3</v>
      </c>
      <c r="K194">
        <v>0</v>
      </c>
      <c r="L194">
        <v>7.6534703304518906E-2</v>
      </c>
      <c r="M194">
        <v>1.8145269693163501E-2</v>
      </c>
      <c r="N194">
        <v>0</v>
      </c>
      <c r="O194">
        <v>0</v>
      </c>
      <c r="P194">
        <v>-2.0810063712437799E-3</v>
      </c>
      <c r="Q194">
        <v>3.15845421360606E-4</v>
      </c>
      <c r="R194">
        <v>34662.4375</v>
      </c>
      <c r="S194">
        <v>40406.269530999998</v>
      </c>
      <c r="T194">
        <v>63503.457030999904</v>
      </c>
      <c r="U194">
        <v>31637.779297000001</v>
      </c>
      <c r="V194">
        <v>31637.779297000001</v>
      </c>
      <c r="W194">
        <v>9073.9423829999996</v>
      </c>
      <c r="X194">
        <v>-3.6907297705194198E-4</v>
      </c>
      <c r="Y194">
        <v>9.5198376780053801E-2</v>
      </c>
      <c r="Z194">
        <v>33005.931361571398</v>
      </c>
      <c r="AA194">
        <v>35921.291406266602</v>
      </c>
      <c r="AB194">
        <v>39095.598281259903</v>
      </c>
      <c r="AC194">
        <v>47981.870546929997</v>
      </c>
      <c r="AD194">
        <v>-8.1159666887327897E-2</v>
      </c>
      <c r="AE194">
        <v>-8.1193459482492E-2</v>
      </c>
      <c r="AF194">
        <v>-0.185200621909448</v>
      </c>
      <c r="AG194">
        <v>-6.7687123265322599E-2</v>
      </c>
      <c r="AH194">
        <v>-9.6458314824623206E-2</v>
      </c>
      <c r="AI194">
        <v>-0.17344470229459</v>
      </c>
      <c r="AJ194">
        <v>2021</v>
      </c>
      <c r="AK194">
        <v>6</v>
      </c>
    </row>
    <row r="195" spans="1:37" x14ac:dyDescent="0.35">
      <c r="A195">
        <v>0</v>
      </c>
      <c r="C195" t="str">
        <f t="shared" ref="C195:C258" si="6">IF(E195&gt;0,"Up","Down")</f>
        <v>Down</v>
      </c>
      <c r="D195" t="str">
        <f t="shared" ref="D195:D258" si="7">IF(G195-G196&gt;0,"Up","Down")</f>
        <v>Up</v>
      </c>
      <c r="E195">
        <v>-6.9990813058559795E-2</v>
      </c>
      <c r="F195" s="1">
        <v>44374</v>
      </c>
      <c r="G195">
        <v>34649.644530999998</v>
      </c>
      <c r="H195">
        <v>35511640894</v>
      </c>
      <c r="I195">
        <v>32186.277343999998</v>
      </c>
      <c r="J195">
        <v>7.6534703304518906E-2</v>
      </c>
      <c r="K195">
        <v>1</v>
      </c>
      <c r="L195">
        <v>1.7336806159843302E-2</v>
      </c>
      <c r="M195">
        <v>-2.51337352745672E-3</v>
      </c>
      <c r="N195">
        <v>0</v>
      </c>
      <c r="O195">
        <v>0</v>
      </c>
      <c r="P195">
        <v>-1.26839212472493E-2</v>
      </c>
      <c r="Q195">
        <v>-4.6109437826799297E-3</v>
      </c>
      <c r="R195">
        <v>35698.296875</v>
      </c>
      <c r="S195">
        <v>40406.269530999998</v>
      </c>
      <c r="T195">
        <v>63503.457030999904</v>
      </c>
      <c r="U195">
        <v>31637.779297000001</v>
      </c>
      <c r="V195">
        <v>31637.779297000001</v>
      </c>
      <c r="W195">
        <v>9045.390625</v>
      </c>
      <c r="X195">
        <v>-9.8380590628667094E-2</v>
      </c>
      <c r="Y195">
        <v>1.7336806159843302E-2</v>
      </c>
      <c r="Z195">
        <v>33155.738839285703</v>
      </c>
      <c r="AA195">
        <v>35956.223437533299</v>
      </c>
      <c r="AB195">
        <v>39578.680937519901</v>
      </c>
      <c r="AC195">
        <v>48218.840625060002</v>
      </c>
      <c r="AD195">
        <v>-7.7885949371543403E-2</v>
      </c>
      <c r="AE195">
        <v>-9.1525473163320201E-2</v>
      </c>
      <c r="AF195">
        <v>-0.179186383901766</v>
      </c>
      <c r="AG195">
        <v>-5.8685130114084202E-2</v>
      </c>
      <c r="AH195">
        <v>-0.102979706014349</v>
      </c>
      <c r="AI195">
        <v>-0.16798124355958199</v>
      </c>
      <c r="AJ195">
        <v>2021</v>
      </c>
      <c r="AK195">
        <v>6</v>
      </c>
    </row>
    <row r="196" spans="1:37" x14ac:dyDescent="0.35">
      <c r="A196">
        <v>0</v>
      </c>
      <c r="C196" t="str">
        <f t="shared" si="6"/>
        <v>Down</v>
      </c>
      <c r="D196" t="str">
        <f t="shared" si="7"/>
        <v>Up</v>
      </c>
      <c r="E196">
        <v>-6.7436396644872304E-2</v>
      </c>
      <c r="F196" s="1">
        <v>44373</v>
      </c>
      <c r="G196">
        <v>32186.277343999998</v>
      </c>
      <c r="H196">
        <v>38585385521</v>
      </c>
      <c r="I196">
        <v>31637.779297000001</v>
      </c>
      <c r="J196">
        <v>1.7336806159843302E-2</v>
      </c>
      <c r="K196">
        <v>0</v>
      </c>
      <c r="L196">
        <v>-8.7260401205194904E-2</v>
      </c>
      <c r="M196">
        <v>8.4540820534103903E-2</v>
      </c>
      <c r="N196">
        <v>0</v>
      </c>
      <c r="O196">
        <v>0</v>
      </c>
      <c r="P196">
        <v>-1.5844710295019E-2</v>
      </c>
      <c r="Q196">
        <v>-5.9160273273626803E-3</v>
      </c>
      <c r="R196">
        <v>35698.296875</v>
      </c>
      <c r="S196">
        <v>40406.269530999998</v>
      </c>
      <c r="T196">
        <v>63503.457030999904</v>
      </c>
      <c r="U196">
        <v>31637.779297000001</v>
      </c>
      <c r="V196">
        <v>31637.779297000001</v>
      </c>
      <c r="W196">
        <v>9045.390625</v>
      </c>
      <c r="X196">
        <v>-0.11374541458429099</v>
      </c>
      <c r="Y196">
        <v>0</v>
      </c>
      <c r="Z196">
        <v>33645.680803571398</v>
      </c>
      <c r="AA196">
        <v>36164.579817733298</v>
      </c>
      <c r="AB196">
        <v>40082.083437519897</v>
      </c>
      <c r="AC196">
        <v>48475.567070370002</v>
      </c>
      <c r="AD196">
        <v>-6.9650996274724195E-2</v>
      </c>
      <c r="AE196">
        <v>-9.7737025718565906E-2</v>
      </c>
      <c r="AF196">
        <v>-0.17314874564882499</v>
      </c>
      <c r="AG196">
        <v>-4.4597169958090897E-2</v>
      </c>
      <c r="AH196">
        <v>-0.109162758554521</v>
      </c>
      <c r="AI196">
        <v>-0.16263596498350399</v>
      </c>
      <c r="AJ196">
        <v>2021</v>
      </c>
      <c r="AK196">
        <v>6</v>
      </c>
    </row>
    <row r="197" spans="1:37" x14ac:dyDescent="0.35">
      <c r="A197">
        <v>0</v>
      </c>
      <c r="C197" t="str">
        <f t="shared" si="6"/>
        <v>Down</v>
      </c>
      <c r="D197" t="str">
        <f t="shared" si="7"/>
        <v>Down</v>
      </c>
      <c r="E197">
        <v>-8.4437795116635003E-2</v>
      </c>
      <c r="F197" s="1">
        <v>44372</v>
      </c>
      <c r="G197">
        <v>31637.779297000001</v>
      </c>
      <c r="H197">
        <v>40230904226</v>
      </c>
      <c r="I197">
        <v>34662.4375</v>
      </c>
      <c r="J197">
        <v>-8.7260401205194904E-2</v>
      </c>
      <c r="K197">
        <v>-1</v>
      </c>
      <c r="L197">
        <v>2.78566377335378E-2</v>
      </c>
      <c r="M197">
        <v>4.7676275583066002E-2</v>
      </c>
      <c r="N197">
        <v>1</v>
      </c>
      <c r="O197">
        <v>0</v>
      </c>
      <c r="P197">
        <v>-1.1886725961376699E-2</v>
      </c>
      <c r="Q197">
        <v>-2.2331068905765698E-3</v>
      </c>
      <c r="R197">
        <v>35787.246094000002</v>
      </c>
      <c r="S197">
        <v>40406.269530999998</v>
      </c>
      <c r="T197">
        <v>63503.457030999904</v>
      </c>
      <c r="U197">
        <v>31676.693359000001</v>
      </c>
      <c r="V197">
        <v>31676.693359000001</v>
      </c>
      <c r="W197">
        <v>9045.390625</v>
      </c>
      <c r="X197">
        <v>-3.14304316975254E-2</v>
      </c>
      <c r="Y197">
        <v>9.4256812324500103E-2</v>
      </c>
      <c r="Z197">
        <v>34238.461774571399</v>
      </c>
      <c r="AA197">
        <v>36419.7938151333</v>
      </c>
      <c r="AB197">
        <v>40577.258164079904</v>
      </c>
      <c r="AC197">
        <v>48747.898222709999</v>
      </c>
      <c r="AD197">
        <v>-5.9894134811260699E-2</v>
      </c>
      <c r="AE197">
        <v>-0.10245799093017301</v>
      </c>
      <c r="AF197">
        <v>-0.167610099235492</v>
      </c>
      <c r="AG197">
        <v>-2.6605418480488498E-2</v>
      </c>
      <c r="AH197">
        <v>-0.115247588212279</v>
      </c>
      <c r="AI197">
        <v>-0.15749931259088701</v>
      </c>
      <c r="AJ197">
        <v>2021</v>
      </c>
      <c r="AK197">
        <v>6</v>
      </c>
    </row>
    <row r="198" spans="1:37" x14ac:dyDescent="0.35">
      <c r="A198">
        <v>0</v>
      </c>
      <c r="C198" t="str">
        <f t="shared" si="6"/>
        <v>Down</v>
      </c>
      <c r="D198" t="str">
        <f t="shared" si="7"/>
        <v>Up</v>
      </c>
      <c r="E198">
        <v>-5.8533108084610298E-2</v>
      </c>
      <c r="F198" s="1">
        <v>44371</v>
      </c>
      <c r="G198">
        <v>34662.4375</v>
      </c>
      <c r="H198">
        <v>33123368116</v>
      </c>
      <c r="I198">
        <v>33723.027344000002</v>
      </c>
      <c r="J198">
        <v>2.78566377335378E-2</v>
      </c>
      <c r="K198">
        <v>1</v>
      </c>
      <c r="L198">
        <v>3.74509295352764E-2</v>
      </c>
      <c r="M198">
        <v>-4.8989596536596597E-2</v>
      </c>
      <c r="N198">
        <v>0</v>
      </c>
      <c r="O198">
        <v>0</v>
      </c>
      <c r="P198">
        <v>-1.6959861139435699E-2</v>
      </c>
      <c r="Q198">
        <v>-3.42325569299326E-3</v>
      </c>
      <c r="R198">
        <v>38053.503905999998</v>
      </c>
      <c r="S198">
        <v>40406.269530999998</v>
      </c>
      <c r="T198">
        <v>63503.457030999904</v>
      </c>
      <c r="U198">
        <v>31676.693359000001</v>
      </c>
      <c r="V198">
        <v>31676.693359000001</v>
      </c>
      <c r="W198">
        <v>9045.390625</v>
      </c>
      <c r="X198">
        <v>-0.113799679858579</v>
      </c>
      <c r="Y198">
        <v>6.46006185623096E-2</v>
      </c>
      <c r="Z198">
        <v>34722.899832571398</v>
      </c>
      <c r="AA198">
        <v>36544.453320333298</v>
      </c>
      <c r="AB198">
        <v>41032.489570339902</v>
      </c>
      <c r="AC198">
        <v>48969.322871149998</v>
      </c>
      <c r="AD198">
        <v>-4.9844868981755899E-2</v>
      </c>
      <c r="AE198">
        <v>-0.109377624828563</v>
      </c>
      <c r="AF198">
        <v>-0.162077660777417</v>
      </c>
      <c r="AG198">
        <v>-8.2374100677437799E-3</v>
      </c>
      <c r="AH198">
        <v>-0.12193896190121301</v>
      </c>
      <c r="AI198">
        <v>-0.15243715484993201</v>
      </c>
      <c r="AJ198">
        <v>2021</v>
      </c>
      <c r="AK198">
        <v>6</v>
      </c>
    </row>
    <row r="199" spans="1:37" x14ac:dyDescent="0.35">
      <c r="A199">
        <v>0</v>
      </c>
      <c r="C199" t="str">
        <f t="shared" si="6"/>
        <v>Down</v>
      </c>
      <c r="D199" t="str">
        <f t="shared" si="7"/>
        <v>Up</v>
      </c>
      <c r="E199">
        <v>-6.9009538304768997E-2</v>
      </c>
      <c r="F199" s="1">
        <v>44370</v>
      </c>
      <c r="G199">
        <v>33723.027344000002</v>
      </c>
      <c r="H199">
        <v>46317108925</v>
      </c>
      <c r="I199">
        <v>32505.660156000002</v>
      </c>
      <c r="J199">
        <v>3.74509295352764E-2</v>
      </c>
      <c r="K199">
        <v>1</v>
      </c>
      <c r="L199">
        <v>2.6169612705629099E-2</v>
      </c>
      <c r="M199">
        <v>5.1523236993997502E-3</v>
      </c>
      <c r="N199">
        <v>0</v>
      </c>
      <c r="O199">
        <v>0</v>
      </c>
      <c r="P199">
        <v>-2.95903599826484E-2</v>
      </c>
      <c r="Q199">
        <v>-8.9889202439086496E-4</v>
      </c>
      <c r="R199">
        <v>38347.0625</v>
      </c>
      <c r="S199">
        <v>40406.269530999998</v>
      </c>
      <c r="T199">
        <v>63503.457030999904</v>
      </c>
      <c r="U199">
        <v>31676.693359000001</v>
      </c>
      <c r="V199">
        <v>31676.693359000001</v>
      </c>
      <c r="W199">
        <v>9045.390625</v>
      </c>
      <c r="X199">
        <v>-0.152329851706372</v>
      </c>
      <c r="Y199">
        <v>2.6169612705629099E-2</v>
      </c>
      <c r="Z199">
        <v>35383.476283428499</v>
      </c>
      <c r="AA199">
        <v>36710.551757833302</v>
      </c>
      <c r="AB199">
        <v>41424.699804719901</v>
      </c>
      <c r="AC199">
        <v>49191.1645899</v>
      </c>
      <c r="AD199">
        <v>-3.61497011311359E-2</v>
      </c>
      <c r="AE199">
        <v>-0.11380041543112</v>
      </c>
      <c r="AF199">
        <v>-0.15788332823441001</v>
      </c>
      <c r="AG199">
        <v>7.1167356445385301E-3</v>
      </c>
      <c r="AH199">
        <v>-0.128217656793882</v>
      </c>
      <c r="AI199">
        <v>-0.147475891928083</v>
      </c>
      <c r="AJ199">
        <v>2021</v>
      </c>
      <c r="AK199">
        <v>6</v>
      </c>
    </row>
    <row r="200" spans="1:37" x14ac:dyDescent="0.35">
      <c r="A200">
        <v>0</v>
      </c>
      <c r="C200" t="str">
        <f t="shared" si="6"/>
        <v>Down</v>
      </c>
      <c r="D200" t="str">
        <f t="shared" si="7"/>
        <v>Up</v>
      </c>
      <c r="E200">
        <v>-4.6109738439199001E-2</v>
      </c>
      <c r="F200" s="1">
        <v>44369</v>
      </c>
      <c r="G200">
        <v>32505.660156000002</v>
      </c>
      <c r="H200">
        <v>58964353058</v>
      </c>
      <c r="I200">
        <v>31676.693359000001</v>
      </c>
      <c r="J200">
        <v>2.6169612705629099E-2</v>
      </c>
      <c r="K200">
        <v>1</v>
      </c>
      <c r="L200">
        <v>-0.112655332832317</v>
      </c>
      <c r="M200">
        <v>2.1056471067352301E-2</v>
      </c>
      <c r="N200">
        <v>0</v>
      </c>
      <c r="O200">
        <v>0</v>
      </c>
      <c r="P200">
        <v>-3.2661830259001302E-2</v>
      </c>
      <c r="Q200">
        <v>-4.22752474402703E-3</v>
      </c>
      <c r="R200">
        <v>40406.269530999998</v>
      </c>
      <c r="S200">
        <v>40406.269530999998</v>
      </c>
      <c r="T200">
        <v>63503.457030999904</v>
      </c>
      <c r="U200">
        <v>31676.693359000001</v>
      </c>
      <c r="V200">
        <v>31676.693359000001</v>
      </c>
      <c r="W200">
        <v>9045.390625</v>
      </c>
      <c r="X200">
        <v>-0.216045090856571</v>
      </c>
      <c r="Y200">
        <v>0</v>
      </c>
      <c r="Z200">
        <v>36512.134765571398</v>
      </c>
      <c r="AA200">
        <v>36786.049153666601</v>
      </c>
      <c r="AB200">
        <v>41918.592460979897</v>
      </c>
      <c r="AC200">
        <v>49459.131152399998</v>
      </c>
      <c r="AD200">
        <v>-7.44614859157671E-3</v>
      </c>
      <c r="AE200">
        <v>-0.122440735864184</v>
      </c>
      <c r="AF200">
        <v>-0.152459991021378</v>
      </c>
      <c r="AG200">
        <v>2.0695261697809601E-2</v>
      </c>
      <c r="AH200">
        <v>-0.13482497231788801</v>
      </c>
      <c r="AI200">
        <v>-0.14263556151513801</v>
      </c>
      <c r="AJ200">
        <v>2021</v>
      </c>
      <c r="AK200">
        <v>6</v>
      </c>
    </row>
    <row r="201" spans="1:37" x14ac:dyDescent="0.35">
      <c r="A201">
        <v>0</v>
      </c>
      <c r="C201" t="str">
        <f t="shared" si="6"/>
        <v>Down</v>
      </c>
      <c r="D201" t="str">
        <f t="shared" si="7"/>
        <v>Down</v>
      </c>
      <c r="E201">
        <v>-4.30654763102467E-3</v>
      </c>
      <c r="F201" s="1">
        <v>44368</v>
      </c>
      <c r="G201">
        <v>31676.693359000001</v>
      </c>
      <c r="H201">
        <v>52809038594</v>
      </c>
      <c r="I201">
        <v>35698.296875</v>
      </c>
      <c r="J201">
        <v>-0.112655332832317</v>
      </c>
      <c r="K201">
        <v>-1</v>
      </c>
      <c r="L201">
        <v>2.3142991724799801E-3</v>
      </c>
      <c r="M201">
        <v>4.5587514537394597E-2</v>
      </c>
      <c r="N201">
        <v>0</v>
      </c>
      <c r="O201">
        <v>0</v>
      </c>
      <c r="P201">
        <v>-1.24736605256158E-2</v>
      </c>
      <c r="Q201">
        <v>-2.6509744027994401E-4</v>
      </c>
      <c r="R201">
        <v>40406.269530999998</v>
      </c>
      <c r="S201">
        <v>40406.269530999998</v>
      </c>
      <c r="T201">
        <v>63503.457030999904</v>
      </c>
      <c r="U201">
        <v>35615.871094000002</v>
      </c>
      <c r="V201">
        <v>33472.632812999997</v>
      </c>
      <c r="W201">
        <v>9045.390625</v>
      </c>
      <c r="X201">
        <v>-0.116515894950114</v>
      </c>
      <c r="Y201">
        <v>2.3142991724799801E-3</v>
      </c>
      <c r="Z201">
        <v>37732.389509000001</v>
      </c>
      <c r="AA201">
        <v>36981.380468800002</v>
      </c>
      <c r="AB201">
        <v>42417.680156299903</v>
      </c>
      <c r="AC201">
        <v>49754.79507819</v>
      </c>
      <c r="AD201">
        <v>2.0307761113287599E-2</v>
      </c>
      <c r="AE201">
        <v>-0.12816117400735599</v>
      </c>
      <c r="AF201">
        <v>-0.147465483685738</v>
      </c>
      <c r="AG201">
        <v>2.6608498426350199E-2</v>
      </c>
      <c r="AH201">
        <v>-0.140269340731311</v>
      </c>
      <c r="AI201">
        <v>-0.13812781778813399</v>
      </c>
      <c r="AJ201">
        <v>2021</v>
      </c>
      <c r="AK201">
        <v>6</v>
      </c>
    </row>
    <row r="202" spans="1:37" x14ac:dyDescent="0.35">
      <c r="A202">
        <v>0</v>
      </c>
      <c r="C202" t="str">
        <f t="shared" si="6"/>
        <v>Down</v>
      </c>
      <c r="D202" t="str">
        <f t="shared" si="7"/>
        <v>Up</v>
      </c>
      <c r="E202">
        <v>-1.51354711944335E-2</v>
      </c>
      <c r="F202" s="1">
        <v>44367</v>
      </c>
      <c r="G202">
        <v>35698.296875</v>
      </c>
      <c r="H202">
        <v>36664034054</v>
      </c>
      <c r="I202">
        <v>35615.871094000002</v>
      </c>
      <c r="J202">
        <v>2.3142991724799801E-3</v>
      </c>
      <c r="K202">
        <v>0</v>
      </c>
      <c r="L202">
        <v>-4.7887171745448201E-3</v>
      </c>
      <c r="M202">
        <v>-9.55674366944151E-2</v>
      </c>
      <c r="N202">
        <v>0</v>
      </c>
      <c r="O202">
        <v>1</v>
      </c>
      <c r="P202">
        <v>1.4416280135658699E-3</v>
      </c>
      <c r="Q202">
        <v>-3.1849850226524398E-3</v>
      </c>
      <c r="R202">
        <v>40406.269530999998</v>
      </c>
      <c r="S202">
        <v>40406.269530999998</v>
      </c>
      <c r="T202">
        <v>63503.457030999904</v>
      </c>
      <c r="U202">
        <v>35615.871094000002</v>
      </c>
      <c r="V202">
        <v>33472.632812999997</v>
      </c>
      <c r="W202">
        <v>9045.390625</v>
      </c>
      <c r="X202">
        <v>-0.118555820485352</v>
      </c>
      <c r="Y202">
        <v>0</v>
      </c>
      <c r="Z202">
        <v>38218.041294714203</v>
      </c>
      <c r="AA202">
        <v>37034.9269531666</v>
      </c>
      <c r="AB202">
        <v>42860.275234419903</v>
      </c>
      <c r="AC202">
        <v>49971.133007880002</v>
      </c>
      <c r="AD202">
        <v>3.19459072524629E-2</v>
      </c>
      <c r="AE202">
        <v>-0.13591485937484299</v>
      </c>
      <c r="AF202">
        <v>-0.14229931053071701</v>
      </c>
      <c r="AG202">
        <v>2.52681595629029E-2</v>
      </c>
      <c r="AH202">
        <v>-0.14506935938249699</v>
      </c>
      <c r="AI202">
        <v>-0.13377961970149399</v>
      </c>
      <c r="AJ202">
        <v>2021</v>
      </c>
      <c r="AK202">
        <v>6</v>
      </c>
    </row>
    <row r="203" spans="1:37" x14ac:dyDescent="0.35">
      <c r="A203">
        <v>0</v>
      </c>
      <c r="C203" t="str">
        <f t="shared" si="6"/>
        <v>Down</v>
      </c>
      <c r="D203" t="str">
        <f t="shared" si="7"/>
        <v>Down</v>
      </c>
      <c r="E203">
        <v>-2.40784136951788E-2</v>
      </c>
      <c r="F203" s="1">
        <v>44366</v>
      </c>
      <c r="G203">
        <v>35615.871094000002</v>
      </c>
      <c r="H203">
        <v>31207279719</v>
      </c>
      <c r="I203">
        <v>35787.246094000002</v>
      </c>
      <c r="J203">
        <v>-4.7887171745448201E-3</v>
      </c>
      <c r="K203">
        <v>0</v>
      </c>
      <c r="L203">
        <v>-5.9554510869698603E-2</v>
      </c>
      <c r="M203">
        <v>-2.74863745327548E-2</v>
      </c>
      <c r="N203">
        <v>0</v>
      </c>
      <c r="O203">
        <v>1</v>
      </c>
      <c r="P203">
        <v>-4.6925041428721899E-3</v>
      </c>
      <c r="Q203">
        <v>3.8008703861906398E-4</v>
      </c>
      <c r="R203">
        <v>40406.269530999998</v>
      </c>
      <c r="S203">
        <v>40782.738280999998</v>
      </c>
      <c r="T203">
        <v>63503.457030999904</v>
      </c>
      <c r="U203">
        <v>35552.515625</v>
      </c>
      <c r="V203">
        <v>33472.632812999997</v>
      </c>
      <c r="W203">
        <v>9045.390625</v>
      </c>
      <c r="X203">
        <v>-0.114314523231506</v>
      </c>
      <c r="Y203">
        <v>6.6023589294182802E-3</v>
      </c>
      <c r="Z203">
        <v>38208.9905134285</v>
      </c>
      <c r="AA203">
        <v>37207.155859400002</v>
      </c>
      <c r="AB203">
        <v>43302.961328159901</v>
      </c>
      <c r="AC203">
        <v>50193.025507879996</v>
      </c>
      <c r="AD203">
        <v>2.6925859579655501E-2</v>
      </c>
      <c r="AE203">
        <v>-0.14077109929190401</v>
      </c>
      <c r="AF203">
        <v>-0.13727134616817199</v>
      </c>
      <c r="AG203">
        <v>1.52752040281457E-2</v>
      </c>
      <c r="AH203">
        <v>-0.148449650885698</v>
      </c>
      <c r="AI203">
        <v>-0.12976446162995001</v>
      </c>
      <c r="AJ203">
        <v>2021</v>
      </c>
      <c r="AK203">
        <v>6</v>
      </c>
    </row>
    <row r="204" spans="1:37" x14ac:dyDescent="0.35">
      <c r="A204">
        <v>0</v>
      </c>
      <c r="C204" t="str">
        <f t="shared" si="6"/>
        <v>Down</v>
      </c>
      <c r="D204" t="str">
        <f t="shared" si="7"/>
        <v>Down</v>
      </c>
      <c r="E204">
        <v>-1.9944727763480299E-2</v>
      </c>
      <c r="F204" s="1">
        <v>44365</v>
      </c>
      <c r="G204">
        <v>35787.246094000002</v>
      </c>
      <c r="H204">
        <v>36200887275</v>
      </c>
      <c r="I204">
        <v>38053.503905999998</v>
      </c>
      <c r="J204">
        <v>-5.9554510869698603E-2</v>
      </c>
      <c r="K204">
        <v>-1</v>
      </c>
      <c r="L204">
        <v>-7.6553085128750501E-3</v>
      </c>
      <c r="M204">
        <v>-4.3099507893081403E-2</v>
      </c>
      <c r="N204">
        <v>0</v>
      </c>
      <c r="O204">
        <v>0</v>
      </c>
      <c r="P204">
        <v>6.2744348011028097E-3</v>
      </c>
      <c r="Q204">
        <v>-2.22347013580724E-3</v>
      </c>
      <c r="R204">
        <v>40406.269530999998</v>
      </c>
      <c r="S204">
        <v>40782.738280999998</v>
      </c>
      <c r="T204">
        <v>63503.457030999904</v>
      </c>
      <c r="U204">
        <v>35552.515625</v>
      </c>
      <c r="V204">
        <v>33472.632812999997</v>
      </c>
      <c r="W204">
        <v>9045.390625</v>
      </c>
      <c r="X204">
        <v>-5.8227736742560203E-2</v>
      </c>
      <c r="Y204">
        <v>7.0346309875224097E-2</v>
      </c>
      <c r="Z204">
        <v>38430.012276857102</v>
      </c>
      <c r="AA204">
        <v>37247.662369799997</v>
      </c>
      <c r="AB204">
        <v>43658.318593779899</v>
      </c>
      <c r="AC204">
        <v>50395.238554750002</v>
      </c>
      <c r="AD204">
        <v>3.1742929135219401E-2</v>
      </c>
      <c r="AE204">
        <v>-0.146836993051154</v>
      </c>
      <c r="AF204">
        <v>-0.13368167616968399</v>
      </c>
      <c r="AG204">
        <v>1.5379166395619801E-4</v>
      </c>
      <c r="AH204">
        <v>-0.150549624917895</v>
      </c>
      <c r="AI204">
        <v>-0.126364293008529</v>
      </c>
      <c r="AJ204">
        <v>2021</v>
      </c>
      <c r="AK204">
        <v>6</v>
      </c>
    </row>
    <row r="205" spans="1:37" x14ac:dyDescent="0.35">
      <c r="A205">
        <v>0</v>
      </c>
      <c r="C205" t="str">
        <f t="shared" si="6"/>
        <v>Down</v>
      </c>
      <c r="D205" t="str">
        <f t="shared" si="7"/>
        <v>Down</v>
      </c>
      <c r="E205">
        <v>-2.6640770675257299E-2</v>
      </c>
      <c r="F205" s="1">
        <v>44364</v>
      </c>
      <c r="G205">
        <v>38053.503905999998</v>
      </c>
      <c r="H205">
        <v>37096670047</v>
      </c>
      <c r="I205">
        <v>38347.0625</v>
      </c>
      <c r="J205">
        <v>-7.6553085128750501E-3</v>
      </c>
      <c r="K205">
        <v>0</v>
      </c>
      <c r="L205">
        <v>-5.0962562367212798E-2</v>
      </c>
      <c r="M205">
        <v>-6.8879364643388799E-2</v>
      </c>
      <c r="N205">
        <v>0</v>
      </c>
      <c r="O205">
        <v>0</v>
      </c>
      <c r="P205">
        <v>4.9101907517469104E-3</v>
      </c>
      <c r="Q205">
        <v>-2.44918835692113E-3</v>
      </c>
      <c r="R205">
        <v>40406.269530999998</v>
      </c>
      <c r="S205">
        <v>42909.402344000002</v>
      </c>
      <c r="T205">
        <v>63503.457030999904</v>
      </c>
      <c r="U205">
        <v>35552.515625</v>
      </c>
      <c r="V205">
        <v>33472.632812999997</v>
      </c>
      <c r="W205">
        <v>9045.390625</v>
      </c>
      <c r="X205">
        <v>-5.0962562367212798E-2</v>
      </c>
      <c r="Y205">
        <v>7.8603351292388296E-2</v>
      </c>
      <c r="Z205">
        <v>38237.025669714203</v>
      </c>
      <c r="AA205">
        <v>37409.5256510666</v>
      </c>
      <c r="AB205">
        <v>43993.742578159901</v>
      </c>
      <c r="AC205">
        <v>50562.944687570001</v>
      </c>
      <c r="AD205">
        <v>2.2120035051126401E-2</v>
      </c>
      <c r="AE205">
        <v>-0.149662577931296</v>
      </c>
      <c r="AF205">
        <v>-0.12992127238635701</v>
      </c>
      <c r="AG205">
        <v>-2.0123431319444E-2</v>
      </c>
      <c r="AH205">
        <v>-0.15066521650537501</v>
      </c>
      <c r="AI205">
        <v>-0.123162057735078</v>
      </c>
      <c r="AJ205">
        <v>2021</v>
      </c>
      <c r="AK205">
        <v>6</v>
      </c>
    </row>
    <row r="206" spans="1:37" x14ac:dyDescent="0.35">
      <c r="A206">
        <v>0</v>
      </c>
      <c r="C206" t="str">
        <f t="shared" si="6"/>
        <v>Down</v>
      </c>
      <c r="D206" t="str">
        <f t="shared" si="7"/>
        <v>Down</v>
      </c>
      <c r="E206">
        <v>-3.5017194546298903E-2</v>
      </c>
      <c r="F206" s="1">
        <v>44363</v>
      </c>
      <c r="G206">
        <v>38347.0625</v>
      </c>
      <c r="H206">
        <v>39211635100</v>
      </c>
      <c r="I206">
        <v>40406.269530999998</v>
      </c>
      <c r="J206">
        <v>-5.0962562367212798E-2</v>
      </c>
      <c r="K206">
        <v>-1</v>
      </c>
      <c r="L206">
        <v>4.6693207711593502E-3</v>
      </c>
      <c r="M206">
        <v>-4.3354806963375597E-2</v>
      </c>
      <c r="N206">
        <v>1</v>
      </c>
      <c r="O206">
        <v>0</v>
      </c>
      <c r="P206">
        <v>2.8717867776785599E-2</v>
      </c>
      <c r="Q206">
        <v>-2.8445634764393099E-3</v>
      </c>
      <c r="R206">
        <v>40406.269530999998</v>
      </c>
      <c r="S206">
        <v>43537.511719000002</v>
      </c>
      <c r="T206">
        <v>63503.457030999904</v>
      </c>
      <c r="U206">
        <v>35552.515625</v>
      </c>
      <c r="V206">
        <v>33472.632812999997</v>
      </c>
      <c r="W206">
        <v>9045.390625</v>
      </c>
      <c r="X206">
        <v>0</v>
      </c>
      <c r="Y206">
        <v>0.13652350109894601</v>
      </c>
      <c r="Z206">
        <v>38093.891183142798</v>
      </c>
      <c r="AA206">
        <v>37582.540625033304</v>
      </c>
      <c r="AB206">
        <v>44327.463671919897</v>
      </c>
      <c r="AC206">
        <v>50701.939296949997</v>
      </c>
      <c r="AD206">
        <v>1.36060667960513E-2</v>
      </c>
      <c r="AE206">
        <v>-0.15216126726328499</v>
      </c>
      <c r="AF206">
        <v>-0.12572449325254001</v>
      </c>
      <c r="AG206">
        <v>-4.0738651808039601E-2</v>
      </c>
      <c r="AH206">
        <v>-0.14930136373535699</v>
      </c>
      <c r="AI206">
        <v>-0.11994498861076</v>
      </c>
      <c r="AJ206">
        <v>2021</v>
      </c>
      <c r="AK206">
        <v>6</v>
      </c>
    </row>
    <row r="207" spans="1:37" x14ac:dyDescent="0.35">
      <c r="A207">
        <v>0</v>
      </c>
      <c r="C207" t="str">
        <f t="shared" si="6"/>
        <v>Down</v>
      </c>
      <c r="D207" t="str">
        <f t="shared" si="7"/>
        <v>Up</v>
      </c>
      <c r="E207">
        <v>-7.2569287964320495E-2</v>
      </c>
      <c r="F207" s="1">
        <v>44362</v>
      </c>
      <c r="G207">
        <v>40406.269530999998</v>
      </c>
      <c r="H207">
        <v>46420149185</v>
      </c>
      <c r="I207">
        <v>40218.476562999997</v>
      </c>
      <c r="J207">
        <v>4.6693207711593502E-3</v>
      </c>
      <c r="K207">
        <v>0</v>
      </c>
      <c r="L207">
        <v>2.8661855301381101E-2</v>
      </c>
      <c r="M207">
        <v>-7.6523483884790897E-2</v>
      </c>
      <c r="N207">
        <v>0</v>
      </c>
      <c r="O207">
        <v>0</v>
      </c>
      <c r="P207">
        <v>2.7675918314838399E-2</v>
      </c>
      <c r="Q207">
        <v>-3.2170079630067599E-3</v>
      </c>
      <c r="R207">
        <v>40218.476562999997</v>
      </c>
      <c r="S207">
        <v>46456.058594000002</v>
      </c>
      <c r="T207">
        <v>63503.457030999904</v>
      </c>
      <c r="U207">
        <v>33472.632812999997</v>
      </c>
      <c r="V207">
        <v>33472.632812999997</v>
      </c>
      <c r="W207">
        <v>9045.390625</v>
      </c>
      <c r="X207">
        <v>0</v>
      </c>
      <c r="Y207">
        <v>0.20153310878432201</v>
      </c>
      <c r="Z207">
        <v>37103.371652000002</v>
      </c>
      <c r="AA207">
        <v>37784.200260466598</v>
      </c>
      <c r="AB207">
        <v>44599.773359419902</v>
      </c>
      <c r="AC207">
        <v>50809.943515699997</v>
      </c>
      <c r="AD207">
        <v>-1.8018870421323201E-2</v>
      </c>
      <c r="AE207">
        <v>-0.15281631689085101</v>
      </c>
      <c r="AF207">
        <v>-0.12222352017299901</v>
      </c>
      <c r="AG207">
        <v>-6.1817105568979902E-2</v>
      </c>
      <c r="AH207">
        <v>-0.146795002292407</v>
      </c>
      <c r="AI207">
        <v>-0.11689790812557101</v>
      </c>
      <c r="AJ207">
        <v>2021</v>
      </c>
      <c r="AK207">
        <v>6</v>
      </c>
    </row>
    <row r="208" spans="1:37" x14ac:dyDescent="0.35">
      <c r="A208">
        <v>0</v>
      </c>
      <c r="C208" t="str">
        <f t="shared" si="6"/>
        <v>Down</v>
      </c>
      <c r="D208" t="str">
        <f t="shared" si="7"/>
        <v>Up</v>
      </c>
      <c r="E208">
        <v>-7.6204099566602596E-2</v>
      </c>
      <c r="F208" s="1">
        <v>44361</v>
      </c>
      <c r="G208">
        <v>40218.476562999997</v>
      </c>
      <c r="H208">
        <v>43148914673</v>
      </c>
      <c r="I208">
        <v>39097.859375</v>
      </c>
      <c r="J208">
        <v>2.8661855301381101E-2</v>
      </c>
      <c r="K208">
        <v>1</v>
      </c>
      <c r="L208">
        <v>9.9721318946751694E-2</v>
      </c>
      <c r="M208">
        <v>-2.4791505009846199E-2</v>
      </c>
      <c r="N208">
        <v>0</v>
      </c>
      <c r="O208">
        <v>0</v>
      </c>
      <c r="P208">
        <v>1.4412698944660299E-2</v>
      </c>
      <c r="Q208">
        <v>-6.25761710560896E-3</v>
      </c>
      <c r="R208">
        <v>39097.859375</v>
      </c>
      <c r="S208">
        <v>46760.1875</v>
      </c>
      <c r="T208">
        <v>63503.457030999904</v>
      </c>
      <c r="U208">
        <v>33472.632812999997</v>
      </c>
      <c r="V208">
        <v>33472.632812999997</v>
      </c>
      <c r="W208">
        <v>9045.390625</v>
      </c>
      <c r="X208">
        <v>0</v>
      </c>
      <c r="Y208">
        <v>0.168054499728963</v>
      </c>
      <c r="Z208">
        <v>36152.261718857102</v>
      </c>
      <c r="AA208">
        <v>38002.2572917</v>
      </c>
      <c r="AB208">
        <v>44775.488906279897</v>
      </c>
      <c r="AC208">
        <v>50896.882578199999</v>
      </c>
      <c r="AD208">
        <v>-4.8681202241292097E-2</v>
      </c>
      <c r="AE208">
        <v>-0.15127096945288601</v>
      </c>
      <c r="AF208">
        <v>-0.120270503061065</v>
      </c>
      <c r="AG208">
        <v>-7.7811406037842396E-2</v>
      </c>
      <c r="AH208">
        <v>-0.14254369474136</v>
      </c>
      <c r="AI208">
        <v>-0.113615892551635</v>
      </c>
      <c r="AJ208">
        <v>2021</v>
      </c>
      <c r="AK208">
        <v>6</v>
      </c>
    </row>
    <row r="209" spans="1:37" x14ac:dyDescent="0.35">
      <c r="A209">
        <v>0</v>
      </c>
      <c r="C209" t="str">
        <f t="shared" si="6"/>
        <v>Down</v>
      </c>
      <c r="D209" t="str">
        <f t="shared" si="7"/>
        <v>Up</v>
      </c>
      <c r="E209">
        <v>-9.4257587046499197E-2</v>
      </c>
      <c r="F209" s="1">
        <v>44360</v>
      </c>
      <c r="G209">
        <v>39097.859375</v>
      </c>
      <c r="H209">
        <v>40669112838</v>
      </c>
      <c r="I209">
        <v>35552.515625</v>
      </c>
      <c r="J209">
        <v>9.9721318946751694E-2</v>
      </c>
      <c r="K209">
        <v>1</v>
      </c>
      <c r="L209">
        <v>-4.7727642269611202E-2</v>
      </c>
      <c r="M209">
        <v>2.9687027386009601E-3</v>
      </c>
      <c r="N209">
        <v>0</v>
      </c>
      <c r="O209">
        <v>0</v>
      </c>
      <c r="P209">
        <v>1.41415322888327E-3</v>
      </c>
      <c r="Q209">
        <v>-9.4714731247816705E-3</v>
      </c>
      <c r="R209">
        <v>37345.121094000002</v>
      </c>
      <c r="S209">
        <v>49880.535155999998</v>
      </c>
      <c r="T209">
        <v>63503.457030999904</v>
      </c>
      <c r="U209">
        <v>33472.632812999997</v>
      </c>
      <c r="V209">
        <v>33472.632812999997</v>
      </c>
      <c r="W209">
        <v>9045.390625</v>
      </c>
      <c r="X209">
        <v>-4.8001061892071498E-2</v>
      </c>
      <c r="Y209">
        <v>6.2136815577656698E-2</v>
      </c>
      <c r="Z209">
        <v>35690.050223285703</v>
      </c>
      <c r="AA209">
        <v>38361.679817733297</v>
      </c>
      <c r="AB209">
        <v>44994.549062539903</v>
      </c>
      <c r="AC209">
        <v>50995.17703133</v>
      </c>
      <c r="AD209">
        <v>-6.9643185781781705E-2</v>
      </c>
      <c r="AE209">
        <v>-0.147414950988557</v>
      </c>
      <c r="AF209">
        <v>-0.11767049980243199</v>
      </c>
      <c r="AG209">
        <v>-9.0259242694247593E-2</v>
      </c>
      <c r="AH209">
        <v>-0.137371217037908</v>
      </c>
      <c r="AI209">
        <v>-0.109665398333867</v>
      </c>
      <c r="AJ209">
        <v>2021</v>
      </c>
      <c r="AK209">
        <v>6</v>
      </c>
    </row>
    <row r="210" spans="1:37" x14ac:dyDescent="0.35">
      <c r="A210">
        <v>0</v>
      </c>
      <c r="C210" t="str">
        <f t="shared" si="6"/>
        <v>Down</v>
      </c>
      <c r="D210" t="str">
        <f t="shared" si="7"/>
        <v>Down</v>
      </c>
      <c r="E210">
        <v>-0.109913038612774</v>
      </c>
      <c r="F210" s="1">
        <v>44359</v>
      </c>
      <c r="G210">
        <v>35552.515625</v>
      </c>
      <c r="H210">
        <v>37924228550</v>
      </c>
      <c r="I210">
        <v>37334.398437999997</v>
      </c>
      <c r="J210">
        <v>-4.7727642269611202E-2</v>
      </c>
      <c r="K210">
        <v>-1</v>
      </c>
      <c r="L210">
        <v>1.72140617381264E-2</v>
      </c>
      <c r="M210">
        <v>0.10782447268525699</v>
      </c>
      <c r="N210">
        <v>0</v>
      </c>
      <c r="O210">
        <v>0</v>
      </c>
      <c r="P210">
        <v>3.0343516227782298E-3</v>
      </c>
      <c r="Q210">
        <v>-7.4969300873934698E-3</v>
      </c>
      <c r="R210">
        <v>37345.121094000002</v>
      </c>
      <c r="S210">
        <v>49880.535155999998</v>
      </c>
      <c r="T210">
        <v>63503.457030999904</v>
      </c>
      <c r="U210">
        <v>33472.632812999997</v>
      </c>
      <c r="V210">
        <v>33472.632812999997</v>
      </c>
      <c r="W210">
        <v>9045.390625</v>
      </c>
      <c r="X210">
        <v>-2.8712334264536902E-4</v>
      </c>
      <c r="Y210">
        <v>0.115370835828013</v>
      </c>
      <c r="Z210">
        <v>35689.970424142797</v>
      </c>
      <c r="AA210">
        <v>38833.802343766598</v>
      </c>
      <c r="AB210">
        <v>45305.371796919899</v>
      </c>
      <c r="AC210">
        <v>51125.263554769997</v>
      </c>
      <c r="AD210">
        <v>-8.0956067391851599E-2</v>
      </c>
      <c r="AE210">
        <v>-0.14284331408120601</v>
      </c>
      <c r="AF210">
        <v>-0.11383592676476401</v>
      </c>
      <c r="AG210">
        <v>-9.9844626448969395E-2</v>
      </c>
      <c r="AH210">
        <v>-0.131104892061079</v>
      </c>
      <c r="AI210">
        <v>-0.104917007947052</v>
      </c>
      <c r="AJ210">
        <v>2021</v>
      </c>
      <c r="AK210">
        <v>6</v>
      </c>
    </row>
    <row r="211" spans="1:37" x14ac:dyDescent="0.35">
      <c r="A211">
        <v>0</v>
      </c>
      <c r="C211" t="str">
        <f t="shared" si="6"/>
        <v>Down</v>
      </c>
      <c r="D211" t="str">
        <f t="shared" si="7"/>
        <v>Up</v>
      </c>
      <c r="E211">
        <v>-0.10621248538853199</v>
      </c>
      <c r="F211" s="1">
        <v>44358</v>
      </c>
      <c r="G211">
        <v>37334.398437999997</v>
      </c>
      <c r="H211">
        <v>38699736985</v>
      </c>
      <c r="I211">
        <v>36702.597655999998</v>
      </c>
      <c r="J211">
        <v>1.72140617381264E-2</v>
      </c>
      <c r="K211">
        <v>0</v>
      </c>
      <c r="L211">
        <v>-1.7205016858366302E-2</v>
      </c>
      <c r="M211">
        <v>-2.7492031047573499E-3</v>
      </c>
      <c r="N211">
        <v>0</v>
      </c>
      <c r="O211">
        <v>0</v>
      </c>
      <c r="P211">
        <v>-7.8571687498952703E-3</v>
      </c>
      <c r="Q211">
        <v>-1.2511313977892E-2</v>
      </c>
      <c r="R211">
        <v>37345.121094000002</v>
      </c>
      <c r="S211">
        <v>49880.535155999998</v>
      </c>
      <c r="T211">
        <v>63503.457030999904</v>
      </c>
      <c r="U211">
        <v>33472.632812999997</v>
      </c>
      <c r="V211">
        <v>33472.632812999997</v>
      </c>
      <c r="W211">
        <v>9045.390625</v>
      </c>
      <c r="X211">
        <v>-1.7205016858366302E-2</v>
      </c>
      <c r="Y211">
        <v>9.6495691302345296E-2</v>
      </c>
      <c r="Z211">
        <v>35627.114397285703</v>
      </c>
      <c r="AA211">
        <v>39227.673567700003</v>
      </c>
      <c r="AB211">
        <v>45593.929296919901</v>
      </c>
      <c r="AC211">
        <v>51257.301992269997</v>
      </c>
      <c r="AD211">
        <v>-9.1786202008649995E-2</v>
      </c>
      <c r="AE211">
        <v>-0.13962946004853299</v>
      </c>
      <c r="AF211">
        <v>-0.110489090826594</v>
      </c>
      <c r="AG211">
        <v>-0.108132999348219</v>
      </c>
      <c r="AH211">
        <v>-0.123885309751634</v>
      </c>
      <c r="AI211">
        <v>-9.9626316582542104E-2</v>
      </c>
      <c r="AJ211">
        <v>2021</v>
      </c>
      <c r="AK211">
        <v>6</v>
      </c>
    </row>
    <row r="212" spans="1:37" x14ac:dyDescent="0.35">
      <c r="A212">
        <v>0</v>
      </c>
      <c r="C212" t="str">
        <f t="shared" si="6"/>
        <v>Down</v>
      </c>
      <c r="D212" t="str">
        <f t="shared" si="7"/>
        <v>Down</v>
      </c>
      <c r="E212">
        <v>-0.13292522634051801</v>
      </c>
      <c r="F212" s="1">
        <v>44357</v>
      </c>
      <c r="G212">
        <v>36702.597655999998</v>
      </c>
      <c r="H212">
        <v>43576032854</v>
      </c>
      <c r="I212">
        <v>37345.121094000002</v>
      </c>
      <c r="J212">
        <v>-1.7205016858366302E-2</v>
      </c>
      <c r="K212">
        <v>0</v>
      </c>
      <c r="L212">
        <v>0.115691176808058</v>
      </c>
      <c r="M212">
        <v>3.9997882061626001E-2</v>
      </c>
      <c r="N212">
        <v>0</v>
      </c>
      <c r="O212">
        <v>0</v>
      </c>
      <c r="P212">
        <v>8.1142409676724302E-4</v>
      </c>
      <c r="Q212">
        <v>-1.1433707665919999E-2</v>
      </c>
      <c r="R212">
        <v>39208.765625</v>
      </c>
      <c r="S212">
        <v>56704.574219000002</v>
      </c>
      <c r="T212">
        <v>63503.457030999904</v>
      </c>
      <c r="U212">
        <v>33472.632812999997</v>
      </c>
      <c r="V212">
        <v>33472.632812999997</v>
      </c>
      <c r="W212">
        <v>9045.390625</v>
      </c>
      <c r="X212">
        <v>-4.7531323705118499E-2</v>
      </c>
      <c r="Y212">
        <v>0.115691176808058</v>
      </c>
      <c r="Z212">
        <v>35985.138392857101</v>
      </c>
      <c r="AA212">
        <v>39894.406119799998</v>
      </c>
      <c r="AB212">
        <v>45937.999140679902</v>
      </c>
      <c r="AC212">
        <v>51374.065898519999</v>
      </c>
      <c r="AD212">
        <v>-9.7990372765636005E-2</v>
      </c>
      <c r="AE212">
        <v>-0.13155977913561401</v>
      </c>
      <c r="AF212">
        <v>-0.105813442303321</v>
      </c>
      <c r="AG212">
        <v>-0.11730977116383</v>
      </c>
      <c r="AH212">
        <v>-0.116164080852104</v>
      </c>
      <c r="AI212">
        <v>-9.3458794090783406E-2</v>
      </c>
      <c r="AJ212">
        <v>2021</v>
      </c>
      <c r="AK212">
        <v>6</v>
      </c>
    </row>
    <row r="213" spans="1:37" x14ac:dyDescent="0.35">
      <c r="A213">
        <v>0</v>
      </c>
      <c r="C213" t="str">
        <f t="shared" si="6"/>
        <v>Down</v>
      </c>
      <c r="D213" t="str">
        <f t="shared" si="7"/>
        <v>Up</v>
      </c>
      <c r="E213">
        <v>-0.130981216717415</v>
      </c>
      <c r="F213" s="1">
        <v>44356</v>
      </c>
      <c r="G213">
        <v>37345.121094000002</v>
      </c>
      <c r="H213">
        <v>53972919008</v>
      </c>
      <c r="I213">
        <v>33472.632812999997</v>
      </c>
      <c r="J213">
        <v>0.115691176808058</v>
      </c>
      <c r="K213">
        <v>1</v>
      </c>
      <c r="L213">
        <v>-2.62432546247155E-3</v>
      </c>
      <c r="M213">
        <v>-1.7029270168899699E-2</v>
      </c>
      <c r="N213">
        <v>0</v>
      </c>
      <c r="O213">
        <v>0</v>
      </c>
      <c r="P213">
        <v>-1.22490915405662E-2</v>
      </c>
      <c r="Q213">
        <v>-1.6648157480324999E-2</v>
      </c>
      <c r="R213">
        <v>39208.765625</v>
      </c>
      <c r="S213">
        <v>56704.574219000002</v>
      </c>
      <c r="T213">
        <v>63503.457030999904</v>
      </c>
      <c r="U213">
        <v>33472.632812999997</v>
      </c>
      <c r="V213">
        <v>33472.632812999997</v>
      </c>
      <c r="W213">
        <v>9045.390625</v>
      </c>
      <c r="X213">
        <v>-0.14629720473379401</v>
      </c>
      <c r="Y213">
        <v>0</v>
      </c>
      <c r="Z213">
        <v>36018.003906285703</v>
      </c>
      <c r="AA213">
        <v>40511.561979166603</v>
      </c>
      <c r="AB213">
        <v>46320.557343799897</v>
      </c>
      <c r="AC213">
        <v>51496.927109459997</v>
      </c>
      <c r="AD213">
        <v>-0.110920385523318</v>
      </c>
      <c r="AE213">
        <v>-0.12540858093562601</v>
      </c>
      <c r="AF213">
        <v>-0.100518031972226</v>
      </c>
      <c r="AG213">
        <v>-0.12860826067171199</v>
      </c>
      <c r="AH213">
        <v>-0.109115672227107</v>
      </c>
      <c r="AI213">
        <v>-8.6632134187996201E-2</v>
      </c>
      <c r="AJ213">
        <v>2021</v>
      </c>
      <c r="AK213">
        <v>6</v>
      </c>
    </row>
    <row r="214" spans="1:37" x14ac:dyDescent="0.35">
      <c r="A214">
        <v>0</v>
      </c>
      <c r="C214" t="str">
        <f t="shared" si="6"/>
        <v>Down</v>
      </c>
      <c r="D214" t="str">
        <f t="shared" si="7"/>
        <v>Down</v>
      </c>
      <c r="E214">
        <v>-0.15322495981489201</v>
      </c>
      <c r="F214" s="1">
        <v>44355</v>
      </c>
      <c r="G214">
        <v>33472.632812999997</v>
      </c>
      <c r="H214">
        <v>49902050442</v>
      </c>
      <c r="I214">
        <v>33560.707030999998</v>
      </c>
      <c r="J214">
        <v>-2.62432546247155E-3</v>
      </c>
      <c r="K214">
        <v>0</v>
      </c>
      <c r="L214">
        <v>-6.4180680289865399E-2</v>
      </c>
      <c r="M214">
        <v>0.12083140680613499</v>
      </c>
      <c r="N214">
        <v>0</v>
      </c>
      <c r="O214">
        <v>0</v>
      </c>
      <c r="P214">
        <v>-1.43535424243675E-2</v>
      </c>
      <c r="Q214">
        <v>-1.6884616602889198E-2</v>
      </c>
      <c r="R214">
        <v>39208.765625</v>
      </c>
      <c r="S214">
        <v>58232.316405999904</v>
      </c>
      <c r="T214">
        <v>63503.457030999904</v>
      </c>
      <c r="U214">
        <v>33560.707030999998</v>
      </c>
      <c r="V214">
        <v>33560.707030999998</v>
      </c>
      <c r="W214">
        <v>9045.390625</v>
      </c>
      <c r="X214">
        <v>-0.144050915757437</v>
      </c>
      <c r="Y214">
        <v>0</v>
      </c>
      <c r="Z214">
        <v>36476.902901714202</v>
      </c>
      <c r="AA214">
        <v>41336.8847656</v>
      </c>
      <c r="AB214">
        <v>46765.590000039898</v>
      </c>
      <c r="AC214">
        <v>51613.578476640003</v>
      </c>
      <c r="AD214">
        <v>-0.11757010455539001</v>
      </c>
      <c r="AE214">
        <v>-0.11608332610441301</v>
      </c>
      <c r="AF214">
        <v>-9.3928547868353696E-2</v>
      </c>
      <c r="AG214">
        <v>-0.14070683040318499</v>
      </c>
      <c r="AH214">
        <v>-0.102449247392885</v>
      </c>
      <c r="AI214">
        <v>-7.9292353542077906E-2</v>
      </c>
      <c r="AJ214">
        <v>2021</v>
      </c>
      <c r="AK214">
        <v>6</v>
      </c>
    </row>
    <row r="215" spans="1:37" x14ac:dyDescent="0.35">
      <c r="A215">
        <v>0</v>
      </c>
      <c r="C215" t="str">
        <f t="shared" si="6"/>
        <v>Down</v>
      </c>
      <c r="D215" t="str">
        <f t="shared" si="7"/>
        <v>Down</v>
      </c>
      <c r="E215">
        <v>-0.14978742908006301</v>
      </c>
      <c r="F215" s="1">
        <v>44354</v>
      </c>
      <c r="G215">
        <v>33560.707030999998</v>
      </c>
      <c r="H215">
        <v>33683936663</v>
      </c>
      <c r="I215">
        <v>35862.378905999998</v>
      </c>
      <c r="J215">
        <v>-6.4180680289865399E-2</v>
      </c>
      <c r="K215">
        <v>-1</v>
      </c>
      <c r="L215">
        <v>8.7314989363123808E-3</v>
      </c>
      <c r="M215">
        <v>3.2445785933358902E-2</v>
      </c>
      <c r="N215">
        <v>0</v>
      </c>
      <c r="O215">
        <v>0</v>
      </c>
      <c r="P215">
        <v>1.4407401499763001E-3</v>
      </c>
      <c r="Q215">
        <v>-1.3904101954231999E-2</v>
      </c>
      <c r="R215">
        <v>39208.765625</v>
      </c>
      <c r="S215">
        <v>58803.777344000002</v>
      </c>
      <c r="T215">
        <v>63503.457030999904</v>
      </c>
      <c r="U215">
        <v>35551.957030999998</v>
      </c>
      <c r="V215">
        <v>34616.066405999998</v>
      </c>
      <c r="W215">
        <v>9045.390625</v>
      </c>
      <c r="X215">
        <v>-8.5347923242610396E-2</v>
      </c>
      <c r="Y215">
        <v>8.7314989363123808E-3</v>
      </c>
      <c r="Z215">
        <v>37015.78125</v>
      </c>
      <c r="AA215">
        <v>42178.320442700002</v>
      </c>
      <c r="AB215">
        <v>47218.699531299899</v>
      </c>
      <c r="AC215">
        <v>51739.855937580003</v>
      </c>
      <c r="AD215">
        <v>-0.122397931888099</v>
      </c>
      <c r="AE215">
        <v>-0.106745402533985</v>
      </c>
      <c r="AF215">
        <v>-8.7382469942214699E-2</v>
      </c>
      <c r="AG215">
        <v>-0.153712039085248</v>
      </c>
      <c r="AH215">
        <v>-9.7498320383232195E-2</v>
      </c>
      <c r="AI215">
        <v>-7.1783438121602899E-2</v>
      </c>
      <c r="AJ215">
        <v>2021</v>
      </c>
      <c r="AK215">
        <v>6</v>
      </c>
    </row>
    <row r="216" spans="1:37" x14ac:dyDescent="0.35">
      <c r="A216">
        <v>0</v>
      </c>
      <c r="C216" t="str">
        <f t="shared" si="6"/>
        <v>Down</v>
      </c>
      <c r="D216" t="str">
        <f t="shared" si="7"/>
        <v>Up</v>
      </c>
      <c r="E216">
        <v>-0.16009230891565801</v>
      </c>
      <c r="F216" s="1">
        <v>44353</v>
      </c>
      <c r="G216">
        <v>35862.378905999998</v>
      </c>
      <c r="H216">
        <v>28913440585</v>
      </c>
      <c r="I216">
        <v>35551.957030999998</v>
      </c>
      <c r="J216">
        <v>8.7314989363123808E-3</v>
      </c>
      <c r="K216">
        <v>0</v>
      </c>
      <c r="L216">
        <v>-3.6386253512346499E-2</v>
      </c>
      <c r="M216">
        <v>-2.2000172310599201E-2</v>
      </c>
      <c r="N216">
        <v>0</v>
      </c>
      <c r="O216">
        <v>0</v>
      </c>
      <c r="P216">
        <v>4.5764119095456201E-3</v>
      </c>
      <c r="Q216">
        <v>-1.36278079328561E-2</v>
      </c>
      <c r="R216">
        <v>39208.765625</v>
      </c>
      <c r="S216">
        <v>58803.777344000002</v>
      </c>
      <c r="T216">
        <v>63503.457030999904</v>
      </c>
      <c r="U216">
        <v>35551.957030999998</v>
      </c>
      <c r="V216">
        <v>34616.066405999998</v>
      </c>
      <c r="W216">
        <v>9045.390625</v>
      </c>
      <c r="X216">
        <v>-9.3265078247410399E-2</v>
      </c>
      <c r="Y216">
        <v>0</v>
      </c>
      <c r="Z216">
        <v>36989.4598214285</v>
      </c>
      <c r="AA216">
        <v>42894.787890633299</v>
      </c>
      <c r="AB216">
        <v>47715.128359439899</v>
      </c>
      <c r="AC216">
        <v>51844.62976571</v>
      </c>
      <c r="AD216">
        <v>-0.13767006108670499</v>
      </c>
      <c r="AE216">
        <v>-0.101023315550882</v>
      </c>
      <c r="AF216">
        <v>-7.9651478367800704E-2</v>
      </c>
      <c r="AG216">
        <v>-0.16702548882871299</v>
      </c>
      <c r="AH216">
        <v>-9.3679596689459493E-2</v>
      </c>
      <c r="AI216">
        <v>-6.4202200143900198E-2</v>
      </c>
      <c r="AJ216">
        <v>2021</v>
      </c>
      <c r="AK216">
        <v>6</v>
      </c>
    </row>
    <row r="217" spans="1:37" x14ac:dyDescent="0.35">
      <c r="A217">
        <v>0</v>
      </c>
      <c r="C217" t="str">
        <f t="shared" si="6"/>
        <v>Down</v>
      </c>
      <c r="D217" t="str">
        <f t="shared" si="7"/>
        <v>Down</v>
      </c>
      <c r="E217">
        <v>-0.18713165687177</v>
      </c>
      <c r="F217" s="1">
        <v>44352</v>
      </c>
      <c r="G217">
        <v>35551.957030999998</v>
      </c>
      <c r="H217">
        <v>35959473399</v>
      </c>
      <c r="I217">
        <v>36894.40625</v>
      </c>
      <c r="J217">
        <v>-3.6386253512346499E-2</v>
      </c>
      <c r="K217">
        <v>-1</v>
      </c>
      <c r="L217">
        <v>-5.9026580870588097E-2</v>
      </c>
      <c r="M217">
        <v>-9.0706702198927996E-3</v>
      </c>
      <c r="N217">
        <v>0</v>
      </c>
      <c r="O217">
        <v>0</v>
      </c>
      <c r="P217">
        <v>5.4462704117497103E-3</v>
      </c>
      <c r="Q217">
        <v>-1.3011368712616199E-2</v>
      </c>
      <c r="R217">
        <v>39208.765625</v>
      </c>
      <c r="S217">
        <v>58803.777344000002</v>
      </c>
      <c r="T217">
        <v>63503.457030999904</v>
      </c>
      <c r="U217">
        <v>34616.066405999998</v>
      </c>
      <c r="V217">
        <v>34616.066405999998</v>
      </c>
      <c r="W217">
        <v>9045.390625</v>
      </c>
      <c r="X217">
        <v>-5.9026580870588097E-2</v>
      </c>
      <c r="Y217">
        <v>6.5817410253323799E-2</v>
      </c>
      <c r="Z217">
        <v>36855.761160714203</v>
      </c>
      <c r="AA217">
        <v>43589.606510433303</v>
      </c>
      <c r="AB217">
        <v>48235.545000079903</v>
      </c>
      <c r="AC217">
        <v>51960.048711030002</v>
      </c>
      <c r="AD217">
        <v>-0.15448282030504901</v>
      </c>
      <c r="AE217">
        <v>-9.63177360106304E-2</v>
      </c>
      <c r="AF217">
        <v>-7.16801427893861E-2</v>
      </c>
      <c r="AG217">
        <v>-0.17856059523262899</v>
      </c>
      <c r="AH217">
        <v>-9.0044063689551798E-2</v>
      </c>
      <c r="AI217">
        <v>-5.7155201739714799E-2</v>
      </c>
      <c r="AJ217">
        <v>2021</v>
      </c>
      <c r="AK217">
        <v>6</v>
      </c>
    </row>
    <row r="218" spans="1:37" x14ac:dyDescent="0.35">
      <c r="A218">
        <v>0</v>
      </c>
      <c r="C218" t="str">
        <f t="shared" si="6"/>
        <v>Down</v>
      </c>
      <c r="D218" t="str">
        <f t="shared" si="7"/>
        <v>Down</v>
      </c>
      <c r="E218">
        <v>-0.210388850198754</v>
      </c>
      <c r="F218" s="1">
        <v>44351</v>
      </c>
      <c r="G218">
        <v>36894.40625</v>
      </c>
      <c r="H218">
        <v>41831090187</v>
      </c>
      <c r="I218">
        <v>39208.765625</v>
      </c>
      <c r="J218">
        <v>-5.9026580870588097E-2</v>
      </c>
      <c r="K218">
        <v>-1</v>
      </c>
      <c r="L218">
        <v>4.34751330682712E-2</v>
      </c>
      <c r="M218">
        <v>-4.7717472420361798E-2</v>
      </c>
      <c r="N218">
        <v>0</v>
      </c>
      <c r="O218">
        <v>0</v>
      </c>
      <c r="P218">
        <v>3.69735727659124E-3</v>
      </c>
      <c r="Q218">
        <v>-8.4872829098306696E-3</v>
      </c>
      <c r="R218">
        <v>39208.765625</v>
      </c>
      <c r="S218">
        <v>58803.777344000002</v>
      </c>
      <c r="T218">
        <v>63503.457030999904</v>
      </c>
      <c r="U218">
        <v>34616.066405999998</v>
      </c>
      <c r="V218">
        <v>34616.066405999998</v>
      </c>
      <c r="W218">
        <v>9045.390625</v>
      </c>
      <c r="X218">
        <v>0</v>
      </c>
      <c r="Y218">
        <v>0.132675364240806</v>
      </c>
      <c r="Z218">
        <v>36684.789620571399</v>
      </c>
      <c r="AA218">
        <v>44273.926562533299</v>
      </c>
      <c r="AB218">
        <v>48763.937109459897</v>
      </c>
      <c r="AC218">
        <v>52088.157968840002</v>
      </c>
      <c r="AD218">
        <v>-0.17141323418068299</v>
      </c>
      <c r="AE218">
        <v>-9.2076456764512399E-2</v>
      </c>
      <c r="AF218">
        <v>-6.3819128742634498E-2</v>
      </c>
      <c r="AG218">
        <v>-0.188245793759511</v>
      </c>
      <c r="AH218">
        <v>-8.6309327003967304E-2</v>
      </c>
      <c r="AI218">
        <v>-5.06479580970857E-2</v>
      </c>
      <c r="AJ218">
        <v>2021</v>
      </c>
      <c r="AK218">
        <v>6</v>
      </c>
    </row>
    <row r="219" spans="1:37" x14ac:dyDescent="0.35">
      <c r="A219">
        <v>0</v>
      </c>
      <c r="C219" t="str">
        <f t="shared" si="6"/>
        <v>Down</v>
      </c>
      <c r="D219" t="str">
        <f t="shared" si="7"/>
        <v>Up</v>
      </c>
      <c r="E219">
        <v>-0.21989295913840501</v>
      </c>
      <c r="F219" s="1">
        <v>44350</v>
      </c>
      <c r="G219">
        <v>39208.765625</v>
      </c>
      <c r="H219">
        <v>35460750427</v>
      </c>
      <c r="I219">
        <v>37575.179687999997</v>
      </c>
      <c r="J219">
        <v>4.34751330682712E-2</v>
      </c>
      <c r="K219">
        <v>1</v>
      </c>
      <c r="L219">
        <v>2.4267567346724198E-2</v>
      </c>
      <c r="M219">
        <v>-7.5650045968515503E-2</v>
      </c>
      <c r="N219">
        <v>0</v>
      </c>
      <c r="O219">
        <v>0</v>
      </c>
      <c r="P219">
        <v>-5.6299046161102104E-3</v>
      </c>
      <c r="Q219">
        <v>-1.21897955629358E-2</v>
      </c>
      <c r="R219">
        <v>38436.96875</v>
      </c>
      <c r="S219">
        <v>58803.777344000002</v>
      </c>
      <c r="T219">
        <v>63503.457030999904</v>
      </c>
      <c r="U219">
        <v>34616.066405999998</v>
      </c>
      <c r="V219">
        <v>34616.066405999998</v>
      </c>
      <c r="W219">
        <v>9045.390625</v>
      </c>
      <c r="X219">
        <v>-2.2420838323781798E-2</v>
      </c>
      <c r="Y219">
        <v>8.5483811109372407E-2</v>
      </c>
      <c r="Z219">
        <v>36574.532924142797</v>
      </c>
      <c r="AA219">
        <v>44744.752343799999</v>
      </c>
      <c r="AB219">
        <v>49241.955703219901</v>
      </c>
      <c r="AC219">
        <v>52184.314570399998</v>
      </c>
      <c r="AD219">
        <v>-0.18259614796570101</v>
      </c>
      <c r="AE219">
        <v>-9.1328691056148603E-2</v>
      </c>
      <c r="AF219">
        <v>-5.6383970765979001E-2</v>
      </c>
      <c r="AG219">
        <v>-0.19756115465224799</v>
      </c>
      <c r="AH219">
        <v>-8.2285803725620804E-2</v>
      </c>
      <c r="AI219">
        <v>-4.46246500045719E-2</v>
      </c>
      <c r="AJ219">
        <v>2021</v>
      </c>
      <c r="AK219">
        <v>6</v>
      </c>
    </row>
    <row r="220" spans="1:37" x14ac:dyDescent="0.35">
      <c r="A220">
        <v>0</v>
      </c>
      <c r="C220" t="str">
        <f t="shared" si="6"/>
        <v>Down</v>
      </c>
      <c r="D220" t="str">
        <f t="shared" si="7"/>
        <v>Up</v>
      </c>
      <c r="E220">
        <v>-0.22235681102452501</v>
      </c>
      <c r="F220" s="1">
        <v>44349</v>
      </c>
      <c r="G220">
        <v>37575.179687999997</v>
      </c>
      <c r="H220">
        <v>33070867190</v>
      </c>
      <c r="I220">
        <v>36684.925780999998</v>
      </c>
      <c r="J220">
        <v>2.4267567346724198E-2</v>
      </c>
      <c r="K220">
        <v>1</v>
      </c>
      <c r="L220">
        <v>-1.73554816490804E-2</v>
      </c>
      <c r="M220">
        <v>-7.5215876104042095E-4</v>
      </c>
      <c r="N220">
        <v>0</v>
      </c>
      <c r="O220">
        <v>0</v>
      </c>
      <c r="P220">
        <v>-5.7785268230153303E-3</v>
      </c>
      <c r="Q220">
        <v>-1.26636717954284E-2</v>
      </c>
      <c r="R220">
        <v>39294.199219000002</v>
      </c>
      <c r="S220">
        <v>58803.777344000002</v>
      </c>
      <c r="T220">
        <v>63503.457030999904</v>
      </c>
      <c r="U220">
        <v>34616.066405999998</v>
      </c>
      <c r="V220">
        <v>34616.066405999998</v>
      </c>
      <c r="W220">
        <v>9045.390625</v>
      </c>
      <c r="X220">
        <v>-6.6403527489073605E-2</v>
      </c>
      <c r="Y220">
        <v>5.9765871452147498E-2</v>
      </c>
      <c r="Z220">
        <v>36820.107142857101</v>
      </c>
      <c r="AA220">
        <v>45398.922786499999</v>
      </c>
      <c r="AB220">
        <v>49760.521250079903</v>
      </c>
      <c r="AC220">
        <v>52350.635976650003</v>
      </c>
      <c r="AD220">
        <v>-0.188965180605428</v>
      </c>
      <c r="AE220">
        <v>-8.7651784065121904E-2</v>
      </c>
      <c r="AF220">
        <v>-4.9476280053701097E-2</v>
      </c>
      <c r="AG220">
        <v>-0.20495776223402001</v>
      </c>
      <c r="AH220">
        <v>-7.7665357822608999E-2</v>
      </c>
      <c r="AI220">
        <v>-3.8929884282492902E-2</v>
      </c>
      <c r="AJ220">
        <v>2021</v>
      </c>
      <c r="AK220">
        <v>6</v>
      </c>
    </row>
    <row r="221" spans="1:37" x14ac:dyDescent="0.35">
      <c r="A221">
        <v>0</v>
      </c>
      <c r="C221" t="str">
        <f t="shared" si="6"/>
        <v>Down</v>
      </c>
      <c r="D221" t="str">
        <f t="shared" si="7"/>
        <v>Down</v>
      </c>
      <c r="E221">
        <v>-0.24226123970169</v>
      </c>
      <c r="F221" s="1">
        <v>44348</v>
      </c>
      <c r="G221">
        <v>36684.925780999998</v>
      </c>
      <c r="H221">
        <v>34639423297</v>
      </c>
      <c r="I221">
        <v>37332.855469000002</v>
      </c>
      <c r="J221">
        <v>-1.73554816490804E-2</v>
      </c>
      <c r="K221">
        <v>0</v>
      </c>
      <c r="L221">
        <v>4.6379297730541197E-2</v>
      </c>
      <c r="M221">
        <v>1.4031425345464201E-2</v>
      </c>
      <c r="N221">
        <v>0</v>
      </c>
      <c r="O221">
        <v>0</v>
      </c>
      <c r="P221">
        <v>-4.4202903501413997E-3</v>
      </c>
      <c r="Q221">
        <v>-1.27751165465812E-2</v>
      </c>
      <c r="R221">
        <v>39294.199219000002</v>
      </c>
      <c r="S221">
        <v>58803.777344000002</v>
      </c>
      <c r="T221">
        <v>63503.457030999904</v>
      </c>
      <c r="U221">
        <v>34616.066405999998</v>
      </c>
      <c r="V221">
        <v>34616.066405999998</v>
      </c>
      <c r="W221">
        <v>9045.390625</v>
      </c>
      <c r="X221">
        <v>-4.9914333132703902E-2</v>
      </c>
      <c r="Y221">
        <v>7.8483471551496195E-2</v>
      </c>
      <c r="Z221">
        <v>37065.435267857101</v>
      </c>
      <c r="AA221">
        <v>46063.794531300002</v>
      </c>
      <c r="AB221">
        <v>50224.691796959902</v>
      </c>
      <c r="AC221">
        <v>52559.186171970003</v>
      </c>
      <c r="AD221">
        <v>-0.19534559310628499</v>
      </c>
      <c r="AE221">
        <v>-8.2845650551344296E-2</v>
      </c>
      <c r="AF221">
        <v>-4.44164863468735E-2</v>
      </c>
      <c r="AG221">
        <v>-0.21217997038566899</v>
      </c>
      <c r="AH221">
        <v>-7.2951269778483901E-2</v>
      </c>
      <c r="AI221">
        <v>-3.3518375915513203E-2</v>
      </c>
      <c r="AJ221">
        <v>2021</v>
      </c>
      <c r="AK221">
        <v>6</v>
      </c>
    </row>
    <row r="222" spans="1:37" x14ac:dyDescent="0.35">
      <c r="A222">
        <v>0</v>
      </c>
      <c r="C222" t="str">
        <f t="shared" si="6"/>
        <v>Down</v>
      </c>
      <c r="D222" t="str">
        <f t="shared" si="7"/>
        <v>Up</v>
      </c>
      <c r="E222">
        <v>-0.25482570576783498</v>
      </c>
      <c r="F222" s="1">
        <v>44347</v>
      </c>
      <c r="G222">
        <v>37332.855469000002</v>
      </c>
      <c r="H222">
        <v>39009847639</v>
      </c>
      <c r="I222">
        <v>35678.128905999998</v>
      </c>
      <c r="J222">
        <v>4.6379297730541197E-2</v>
      </c>
      <c r="K222">
        <v>1</v>
      </c>
      <c r="L222">
        <v>3.06812012532976E-2</v>
      </c>
      <c r="M222">
        <v>-1.09142730948794E-4</v>
      </c>
      <c r="N222">
        <v>0</v>
      </c>
      <c r="O222">
        <v>0</v>
      </c>
      <c r="P222">
        <v>5.1229299159739001E-3</v>
      </c>
      <c r="Q222">
        <v>-1.4276143779467799E-2</v>
      </c>
      <c r="R222">
        <v>39294.199219000002</v>
      </c>
      <c r="S222">
        <v>58803.777344000002</v>
      </c>
      <c r="T222">
        <v>63503.457030999904</v>
      </c>
      <c r="U222">
        <v>34616.066405999998</v>
      </c>
      <c r="V222">
        <v>34616.066405999998</v>
      </c>
      <c r="W222">
        <v>9045.390625</v>
      </c>
      <c r="X222">
        <v>-9.20255504596596E-2</v>
      </c>
      <c r="Y222">
        <v>3.06812012532976E-2</v>
      </c>
      <c r="Z222">
        <v>37261.595982142797</v>
      </c>
      <c r="AA222">
        <v>46746.967708366603</v>
      </c>
      <c r="AB222">
        <v>50682.133984459899</v>
      </c>
      <c r="AC222">
        <v>52746.852812589997</v>
      </c>
      <c r="AD222">
        <v>-0.20290881293945701</v>
      </c>
      <c r="AE222">
        <v>-7.7644052582707804E-2</v>
      </c>
      <c r="AF222">
        <v>-3.9143924576240899E-2</v>
      </c>
      <c r="AG222">
        <v>-0.21850570116950399</v>
      </c>
      <c r="AH222">
        <v>-6.8345891453736901E-2</v>
      </c>
      <c r="AI222">
        <v>-2.8193502298182901E-2</v>
      </c>
      <c r="AJ222">
        <v>2021</v>
      </c>
      <c r="AK222">
        <v>5</v>
      </c>
    </row>
    <row r="223" spans="1:37" x14ac:dyDescent="0.35">
      <c r="A223">
        <v>0</v>
      </c>
      <c r="C223" t="str">
        <f t="shared" si="6"/>
        <v>Down</v>
      </c>
      <c r="D223" t="str">
        <f t="shared" si="7"/>
        <v>Up</v>
      </c>
      <c r="E223">
        <v>-0.27596912335224</v>
      </c>
      <c r="F223" s="1">
        <v>44346</v>
      </c>
      <c r="G223">
        <v>35678.128905999998</v>
      </c>
      <c r="H223">
        <v>31646080921</v>
      </c>
      <c r="I223">
        <v>34616.066405999998</v>
      </c>
      <c r="J223">
        <v>3.06812012532976E-2</v>
      </c>
      <c r="K223">
        <v>1</v>
      </c>
      <c r="L223">
        <v>-3.02972439969178E-2</v>
      </c>
      <c r="M223">
        <v>4.7187982061381903E-2</v>
      </c>
      <c r="N223">
        <v>0</v>
      </c>
      <c r="O223">
        <v>1</v>
      </c>
      <c r="P223">
        <v>-9.7871515321337598E-3</v>
      </c>
      <c r="Q223">
        <v>-1.2687791552571799E-2</v>
      </c>
      <c r="R223">
        <v>39294.199219000002</v>
      </c>
      <c r="S223">
        <v>58803.777344000002</v>
      </c>
      <c r="T223">
        <v>63503.457030999904</v>
      </c>
      <c r="U223">
        <v>34616.066405999998</v>
      </c>
      <c r="V223">
        <v>34616.066405999998</v>
      </c>
      <c r="W223">
        <v>9045.390625</v>
      </c>
      <c r="X223">
        <v>-0.119054031027001</v>
      </c>
      <c r="Y223">
        <v>0</v>
      </c>
      <c r="Z223">
        <v>37131.946428571398</v>
      </c>
      <c r="AA223">
        <v>47482.7026042</v>
      </c>
      <c r="AB223">
        <v>51164.436093839897</v>
      </c>
      <c r="AC223">
        <v>52948.952851659997</v>
      </c>
      <c r="AD223">
        <v>-0.217990038644368</v>
      </c>
      <c r="AE223">
        <v>-7.1958840372779803E-2</v>
      </c>
      <c r="AF223">
        <v>-3.3702588280065497E-2</v>
      </c>
      <c r="AG223">
        <v>-0.226157935323924</v>
      </c>
      <c r="AH223">
        <v>-6.4267522490789805E-2</v>
      </c>
      <c r="AI223">
        <v>-2.2827391546382199E-2</v>
      </c>
      <c r="AJ223">
        <v>2021</v>
      </c>
      <c r="AK223">
        <v>5</v>
      </c>
    </row>
    <row r="224" spans="1:37" x14ac:dyDescent="0.35">
      <c r="A224">
        <v>0</v>
      </c>
      <c r="C224" t="str">
        <f t="shared" si="6"/>
        <v>Down</v>
      </c>
      <c r="D224" t="str">
        <f t="shared" si="7"/>
        <v>Down</v>
      </c>
      <c r="E224">
        <v>-0.27834878252659201</v>
      </c>
      <c r="F224" s="1">
        <v>44345</v>
      </c>
      <c r="G224">
        <v>34616.066405999998</v>
      </c>
      <c r="H224">
        <v>45231013335</v>
      </c>
      <c r="I224">
        <v>35697.605469000002</v>
      </c>
      <c r="J224">
        <v>-3.02972439969178E-2</v>
      </c>
      <c r="K224">
        <v>-1</v>
      </c>
      <c r="L224">
        <v>-7.1268972816697404E-2</v>
      </c>
      <c r="M224">
        <v>4.9606018611703398E-2</v>
      </c>
      <c r="N224">
        <v>0</v>
      </c>
      <c r="O224">
        <v>0</v>
      </c>
      <c r="P224">
        <v>-4.5707614925604304E-3</v>
      </c>
      <c r="Q224">
        <v>-1.24497944239513E-2</v>
      </c>
      <c r="R224">
        <v>39294.199219000002</v>
      </c>
      <c r="S224">
        <v>58803.777344000002</v>
      </c>
      <c r="T224">
        <v>63503.457030999904</v>
      </c>
      <c r="U224">
        <v>34770.582030999998</v>
      </c>
      <c r="V224">
        <v>34770.582030999998</v>
      </c>
      <c r="W224">
        <v>9045.390625</v>
      </c>
      <c r="X224">
        <v>-9.1529890454185206E-2</v>
      </c>
      <c r="Y224">
        <v>2.6661142375284601E-2</v>
      </c>
      <c r="Z224">
        <v>37549.170201000001</v>
      </c>
      <c r="AA224">
        <v>48114.004036500002</v>
      </c>
      <c r="AB224">
        <v>51637.014843839897</v>
      </c>
      <c r="AC224">
        <v>53119.590156350001</v>
      </c>
      <c r="AD224">
        <v>-0.21957918587456099</v>
      </c>
      <c r="AE224">
        <v>-6.8226461541089703E-2</v>
      </c>
      <c r="AF224">
        <v>-2.79101421555841E-2</v>
      </c>
      <c r="AG224">
        <v>-0.22929554647585201</v>
      </c>
      <c r="AH224">
        <v>-6.1461677875412998E-2</v>
      </c>
      <c r="AI224">
        <v>-1.7387829109938802E-2</v>
      </c>
      <c r="AJ224">
        <v>2021</v>
      </c>
      <c r="AK224">
        <v>5</v>
      </c>
    </row>
    <row r="225" spans="1:37" x14ac:dyDescent="0.35">
      <c r="A225">
        <v>0</v>
      </c>
      <c r="C225" t="str">
        <f t="shared" si="6"/>
        <v>Down</v>
      </c>
      <c r="D225" t="str">
        <f t="shared" si="7"/>
        <v>Down</v>
      </c>
      <c r="E225">
        <v>-0.29867700239749601</v>
      </c>
      <c r="F225" s="1">
        <v>44344</v>
      </c>
      <c r="G225">
        <v>35697.605469000002</v>
      </c>
      <c r="H225">
        <v>55200191952</v>
      </c>
      <c r="I225">
        <v>38436.96875</v>
      </c>
      <c r="J225">
        <v>-7.1268972816697404E-2</v>
      </c>
      <c r="K225">
        <v>-1</v>
      </c>
      <c r="L225">
        <v>-2.18157001806389E-2</v>
      </c>
      <c r="M225">
        <v>8.2383632497524603E-4</v>
      </c>
      <c r="N225">
        <v>0</v>
      </c>
      <c r="O225">
        <v>0</v>
      </c>
      <c r="P225">
        <v>-6.57266941856009E-3</v>
      </c>
      <c r="Q225">
        <v>-1.0200397539766599E-2</v>
      </c>
      <c r="R225">
        <v>39294.199219000002</v>
      </c>
      <c r="S225">
        <v>58803.777344000002</v>
      </c>
      <c r="T225">
        <v>63503.457030999904</v>
      </c>
      <c r="U225">
        <v>34770.582030999998</v>
      </c>
      <c r="V225">
        <v>34770.582030999998</v>
      </c>
      <c r="W225">
        <v>9045.390625</v>
      </c>
      <c r="X225">
        <v>-2.18157001806389E-2</v>
      </c>
      <c r="Y225">
        <v>0.105445077558126</v>
      </c>
      <c r="Z225">
        <v>37778.753906285703</v>
      </c>
      <c r="AA225">
        <v>48751.5739583666</v>
      </c>
      <c r="AB225">
        <v>52089.5417969599</v>
      </c>
      <c r="AC225">
        <v>53284.104179790003</v>
      </c>
      <c r="AD225">
        <v>-0.225076221363676</v>
      </c>
      <c r="AE225">
        <v>-6.4081343844496305E-2</v>
      </c>
      <c r="AF225">
        <v>-2.24187382188023E-2</v>
      </c>
      <c r="AG225">
        <v>-0.23053034521413801</v>
      </c>
      <c r="AH225">
        <v>-5.9401025639554503E-2</v>
      </c>
      <c r="AI225">
        <v>-1.19231158774376E-2</v>
      </c>
      <c r="AJ225">
        <v>2021</v>
      </c>
      <c r="AK225">
        <v>5</v>
      </c>
    </row>
    <row r="226" spans="1:37" x14ac:dyDescent="0.35">
      <c r="A226">
        <v>0</v>
      </c>
      <c r="C226" t="str">
        <f t="shared" si="6"/>
        <v>Down</v>
      </c>
      <c r="D226" t="str">
        <f t="shared" si="7"/>
        <v>Down</v>
      </c>
      <c r="E226">
        <v>-0.29692821116460499</v>
      </c>
      <c r="F226" s="1">
        <v>44343</v>
      </c>
      <c r="G226">
        <v>38436.96875</v>
      </c>
      <c r="H226">
        <v>43210968721</v>
      </c>
      <c r="I226">
        <v>39294.199219000002</v>
      </c>
      <c r="J226">
        <v>-2.18157001806389E-2</v>
      </c>
      <c r="K226">
        <v>-1</v>
      </c>
      <c r="L226">
        <v>2.3227211898388399E-2</v>
      </c>
      <c r="M226">
        <v>-6.8852313404656695E-2</v>
      </c>
      <c r="N226">
        <v>0</v>
      </c>
      <c r="O226">
        <v>0</v>
      </c>
      <c r="P226">
        <v>1.11386369877598E-2</v>
      </c>
      <c r="Q226">
        <v>-8.8491606088961297E-3</v>
      </c>
      <c r="R226">
        <v>40782.738280999998</v>
      </c>
      <c r="S226">
        <v>58803.777344000002</v>
      </c>
      <c r="T226">
        <v>63503.457030999904</v>
      </c>
      <c r="U226">
        <v>34770.582030999998</v>
      </c>
      <c r="V226">
        <v>34770.582030999998</v>
      </c>
      <c r="W226">
        <v>9045.390625</v>
      </c>
      <c r="X226">
        <v>-3.6499242688014397E-2</v>
      </c>
      <c r="Y226">
        <v>0.130098978037437</v>
      </c>
      <c r="Z226">
        <v>38113.863839285703</v>
      </c>
      <c r="AA226">
        <v>49304.778906300002</v>
      </c>
      <c r="AB226">
        <v>52441.781171959898</v>
      </c>
      <c r="AC226">
        <v>53391.733203229996</v>
      </c>
      <c r="AD226">
        <v>-0.22697424702546101</v>
      </c>
      <c r="AE226">
        <v>-5.98187589276096E-2</v>
      </c>
      <c r="AF226">
        <v>-1.77921182602221E-2</v>
      </c>
      <c r="AG226">
        <v>-0.225778127848976</v>
      </c>
      <c r="AH226">
        <v>-5.7748296824445898E-2</v>
      </c>
      <c r="AI226">
        <v>-6.3319894276654904E-3</v>
      </c>
      <c r="AJ226">
        <v>2021</v>
      </c>
      <c r="AK226">
        <v>5</v>
      </c>
    </row>
    <row r="227" spans="1:37" x14ac:dyDescent="0.35">
      <c r="A227">
        <v>0</v>
      </c>
      <c r="C227" t="str">
        <f t="shared" si="6"/>
        <v>Down</v>
      </c>
      <c r="D227" t="str">
        <f t="shared" si="7"/>
        <v>Up</v>
      </c>
      <c r="E227">
        <v>-0.29892322605854099</v>
      </c>
      <c r="F227" s="1">
        <v>44342</v>
      </c>
      <c r="G227">
        <v>39294.199219000002</v>
      </c>
      <c r="H227">
        <v>51346735160</v>
      </c>
      <c r="I227">
        <v>38402.222655999998</v>
      </c>
      <c r="J227">
        <v>2.3227211898388399E-2</v>
      </c>
      <c r="K227">
        <v>1</v>
      </c>
      <c r="L227">
        <v>-7.8478263389629502E-3</v>
      </c>
      <c r="M227">
        <v>-5.3797062729754201E-2</v>
      </c>
      <c r="N227">
        <v>0</v>
      </c>
      <c r="O227">
        <v>0</v>
      </c>
      <c r="P227">
        <v>-1.18454255837939E-2</v>
      </c>
      <c r="Q227">
        <v>-6.2104319942714202E-3</v>
      </c>
      <c r="R227">
        <v>40782.738280999998</v>
      </c>
      <c r="S227">
        <v>58803.777344000002</v>
      </c>
      <c r="T227">
        <v>63503.457030999904</v>
      </c>
      <c r="U227">
        <v>34770.582030999998</v>
      </c>
      <c r="V227">
        <v>34770.582030999998</v>
      </c>
      <c r="W227">
        <v>8835.0527340000008</v>
      </c>
      <c r="X227">
        <v>-5.8370666741351197E-2</v>
      </c>
      <c r="Y227">
        <v>0.104445781832532</v>
      </c>
      <c r="Z227">
        <v>37786.469865999999</v>
      </c>
      <c r="AA227">
        <v>49795.697395866599</v>
      </c>
      <c r="AB227">
        <v>52819.744375079899</v>
      </c>
      <c r="AC227">
        <v>53478.241796980001</v>
      </c>
      <c r="AD227">
        <v>-0.24116998371155399</v>
      </c>
      <c r="AE227">
        <v>-5.7252207767972102E-2</v>
      </c>
      <c r="AF227">
        <v>-1.23133708172374E-2</v>
      </c>
      <c r="AG227">
        <v>-0.21700322134861399</v>
      </c>
      <c r="AH227">
        <v>-5.6722055414575798E-2</v>
      </c>
      <c r="AI227">
        <v>-4.3177457359776797E-4</v>
      </c>
      <c r="AJ227">
        <v>2021</v>
      </c>
      <c r="AK227">
        <v>5</v>
      </c>
    </row>
    <row r="228" spans="1:37" x14ac:dyDescent="0.35">
      <c r="A228">
        <v>0</v>
      </c>
      <c r="C228" t="str">
        <f t="shared" si="6"/>
        <v>Down</v>
      </c>
      <c r="D228" t="str">
        <f t="shared" si="7"/>
        <v>Down</v>
      </c>
      <c r="E228">
        <v>-0.289736919392098</v>
      </c>
      <c r="F228" s="1">
        <v>44341</v>
      </c>
      <c r="G228">
        <v>38402.222655999998</v>
      </c>
      <c r="H228">
        <v>56211915803</v>
      </c>
      <c r="I228">
        <v>38705.980469000002</v>
      </c>
      <c r="J228">
        <v>-7.8478263389629502E-3</v>
      </c>
      <c r="K228">
        <v>0</v>
      </c>
      <c r="L228">
        <v>0.113181839593348</v>
      </c>
      <c r="M228">
        <v>-1.4285855228077E-2</v>
      </c>
      <c r="N228">
        <v>0</v>
      </c>
      <c r="O228">
        <v>0</v>
      </c>
      <c r="P228">
        <v>-1.27852868419837E-2</v>
      </c>
      <c r="Q228">
        <v>-6.6458708487326899E-3</v>
      </c>
      <c r="R228">
        <v>42909.402344000002</v>
      </c>
      <c r="S228">
        <v>58803.777344000002</v>
      </c>
      <c r="T228">
        <v>63503.457030999904</v>
      </c>
      <c r="U228">
        <v>34770.582030999998</v>
      </c>
      <c r="V228">
        <v>34770.582030999998</v>
      </c>
      <c r="W228">
        <v>8835.0527340000008</v>
      </c>
      <c r="X228">
        <v>-9.7960392020882095E-2</v>
      </c>
      <c r="Y228">
        <v>0.113181839593348</v>
      </c>
      <c r="Z228">
        <v>38430.352678571398</v>
      </c>
      <c r="AA228">
        <v>50149.098437533299</v>
      </c>
      <c r="AB228">
        <v>53232.857500079903</v>
      </c>
      <c r="AC228">
        <v>53581.392461050003</v>
      </c>
      <c r="AD228">
        <v>-0.23367809440400999</v>
      </c>
      <c r="AE228">
        <v>-5.7929617295895901E-2</v>
      </c>
      <c r="AF228">
        <v>-6.5047760978487797E-3</v>
      </c>
      <c r="AG228">
        <v>-0.20022786063828699</v>
      </c>
      <c r="AH228">
        <v>-5.5694629911256302E-2</v>
      </c>
      <c r="AI228">
        <v>5.7022395325508997E-3</v>
      </c>
      <c r="AJ228">
        <v>2021</v>
      </c>
      <c r="AK228">
        <v>5</v>
      </c>
    </row>
    <row r="229" spans="1:37" x14ac:dyDescent="0.35">
      <c r="A229">
        <v>0</v>
      </c>
      <c r="C229" t="str">
        <f t="shared" si="6"/>
        <v>Down</v>
      </c>
      <c r="D229" t="str">
        <f t="shared" si="7"/>
        <v>Up</v>
      </c>
      <c r="E229">
        <v>-0.27517708959996401</v>
      </c>
      <c r="F229" s="1">
        <v>44340</v>
      </c>
      <c r="G229">
        <v>38705.980469000002</v>
      </c>
      <c r="H229">
        <v>67359584098</v>
      </c>
      <c r="I229">
        <v>34770.582030999998</v>
      </c>
      <c r="J229">
        <v>0.113181839593348</v>
      </c>
      <c r="K229">
        <v>1</v>
      </c>
      <c r="L229">
        <v>-7.3689368883455994E-2</v>
      </c>
      <c r="M229">
        <v>-1.73603562461923E-2</v>
      </c>
      <c r="N229">
        <v>0</v>
      </c>
      <c r="O229">
        <v>0</v>
      </c>
      <c r="P229">
        <v>-3.7928951919998899E-2</v>
      </c>
      <c r="Q229">
        <v>-1.10989084941147E-2</v>
      </c>
      <c r="R229">
        <v>43537.511719000002</v>
      </c>
      <c r="S229">
        <v>58803.777344000002</v>
      </c>
      <c r="T229">
        <v>63503.457030999904</v>
      </c>
      <c r="U229">
        <v>34770.582030999998</v>
      </c>
      <c r="V229">
        <v>34770.582030999998</v>
      </c>
      <c r="W229">
        <v>8790.3681639999995</v>
      </c>
      <c r="X229">
        <v>-0.201364968778729</v>
      </c>
      <c r="Y229">
        <v>0</v>
      </c>
      <c r="Z229">
        <v>39120.571428571398</v>
      </c>
      <c r="AA229">
        <v>50527.261328166598</v>
      </c>
      <c r="AB229">
        <v>53633.9089844599</v>
      </c>
      <c r="AC229">
        <v>53665.387812610003</v>
      </c>
      <c r="AD229">
        <v>-0.225753179565988</v>
      </c>
      <c r="AE229">
        <v>-5.79232003617971E-2</v>
      </c>
      <c r="AF229">
        <v>-5.8657599307808503E-4</v>
      </c>
      <c r="AG229">
        <v>-0.18177553430872501</v>
      </c>
      <c r="AH229">
        <v>-5.3883958579693601E-2</v>
      </c>
      <c r="AI229">
        <v>1.1802406475408599E-2</v>
      </c>
      <c r="AJ229">
        <v>2021</v>
      </c>
      <c r="AK229">
        <v>5</v>
      </c>
    </row>
    <row r="230" spans="1:37" x14ac:dyDescent="0.35">
      <c r="A230">
        <v>0</v>
      </c>
      <c r="C230" t="str">
        <f t="shared" si="6"/>
        <v>Down</v>
      </c>
      <c r="D230" t="str">
        <f t="shared" si="7"/>
        <v>Down</v>
      </c>
      <c r="E230">
        <v>-0.231742577981009</v>
      </c>
      <c r="F230" s="1">
        <v>44339</v>
      </c>
      <c r="G230">
        <v>34770.582030999998</v>
      </c>
      <c r="H230">
        <v>78469274361</v>
      </c>
      <c r="I230">
        <v>37536.632812999997</v>
      </c>
      <c r="J230">
        <v>-7.3689368883455994E-2</v>
      </c>
      <c r="K230">
        <v>-1</v>
      </c>
      <c r="L230">
        <v>6.2174862800954099E-3</v>
      </c>
      <c r="M230">
        <v>0.109604911404768</v>
      </c>
      <c r="N230">
        <v>0</v>
      </c>
      <c r="O230">
        <v>0</v>
      </c>
      <c r="P230">
        <v>-2.83310440546286E-2</v>
      </c>
      <c r="Q230">
        <v>-9.0731678927821902E-3</v>
      </c>
      <c r="R230">
        <v>46456.058594000002</v>
      </c>
      <c r="S230">
        <v>58803.777344000002</v>
      </c>
      <c r="T230">
        <v>63503.457030999904</v>
      </c>
      <c r="U230">
        <v>37002.441405999998</v>
      </c>
      <c r="V230">
        <v>37002.441405999998</v>
      </c>
      <c r="W230">
        <v>8790.3681639999995</v>
      </c>
      <c r="X230">
        <v>-0.19199704088008801</v>
      </c>
      <c r="Y230">
        <v>1.44366530072628E-2</v>
      </c>
      <c r="Z230">
        <v>40789.925223285703</v>
      </c>
      <c r="AA230">
        <v>51071.363671933301</v>
      </c>
      <c r="AB230">
        <v>54090.575156339903</v>
      </c>
      <c r="AC230">
        <v>53792.730507929999</v>
      </c>
      <c r="AD230">
        <v>-0.20131513453786701</v>
      </c>
      <c r="AE230">
        <v>-5.5817699768953503E-2</v>
      </c>
      <c r="AF230">
        <v>5.5368940300584996E-3</v>
      </c>
      <c r="AG230">
        <v>-0.16040218644304599</v>
      </c>
      <c r="AH230">
        <v>-5.13315209524643E-2</v>
      </c>
      <c r="AI230">
        <v>1.79907328061805E-2</v>
      </c>
      <c r="AJ230">
        <v>2021</v>
      </c>
      <c r="AK230">
        <v>5</v>
      </c>
    </row>
    <row r="231" spans="1:37" x14ac:dyDescent="0.35">
      <c r="A231">
        <v>0</v>
      </c>
      <c r="C231" t="str">
        <f t="shared" si="6"/>
        <v>Down</v>
      </c>
      <c r="D231" t="str">
        <f t="shared" si="7"/>
        <v>Up</v>
      </c>
      <c r="E231">
        <v>-0.24216110149400499</v>
      </c>
      <c r="F231" s="1">
        <v>44338</v>
      </c>
      <c r="G231">
        <v>37536.632812999997</v>
      </c>
      <c r="H231">
        <v>57377273240</v>
      </c>
      <c r="I231">
        <v>37304.691405999998</v>
      </c>
      <c r="J231">
        <v>6.2174862800954099E-3</v>
      </c>
      <c r="K231">
        <v>0</v>
      </c>
      <c r="L231">
        <v>-8.5282328298695004E-2</v>
      </c>
      <c r="M231">
        <v>-3.48971078233297E-2</v>
      </c>
      <c r="N231">
        <v>0</v>
      </c>
      <c r="O231">
        <v>0</v>
      </c>
      <c r="P231">
        <v>-3.8155887662740098E-2</v>
      </c>
      <c r="Q231">
        <v>-1.06060663013495E-2</v>
      </c>
      <c r="R231">
        <v>46760.1875</v>
      </c>
      <c r="S231">
        <v>58803.777344000002</v>
      </c>
      <c r="T231">
        <v>63503.457030999904</v>
      </c>
      <c r="U231">
        <v>37002.441405999998</v>
      </c>
      <c r="V231">
        <v>37002.441405999998</v>
      </c>
      <c r="W231">
        <v>8790.3681639999995</v>
      </c>
      <c r="X231">
        <v>-0.202212535909955</v>
      </c>
      <c r="Y231">
        <v>8.1683799369786907E-3</v>
      </c>
      <c r="Z231">
        <v>42107.575892857101</v>
      </c>
      <c r="AA231">
        <v>51545.551692766603</v>
      </c>
      <c r="AB231">
        <v>54527.528750079902</v>
      </c>
      <c r="AC231">
        <v>53896.457500110002</v>
      </c>
      <c r="AD231">
        <v>-0.18309971452364801</v>
      </c>
      <c r="AE231">
        <v>-5.4687551878259098E-2</v>
      </c>
      <c r="AF231">
        <v>1.17089560101164E-2</v>
      </c>
      <c r="AG231">
        <v>-0.13803108509290901</v>
      </c>
      <c r="AH231">
        <v>-4.8628850817710297E-2</v>
      </c>
      <c r="AI231">
        <v>2.4204670057763701E-2</v>
      </c>
      <c r="AJ231">
        <v>2021</v>
      </c>
      <c r="AK231">
        <v>5</v>
      </c>
    </row>
    <row r="232" spans="1:37" x14ac:dyDescent="0.35">
      <c r="A232">
        <v>0</v>
      </c>
      <c r="C232" t="str">
        <f t="shared" si="6"/>
        <v>Down</v>
      </c>
      <c r="D232" t="str">
        <f t="shared" si="7"/>
        <v>Down</v>
      </c>
      <c r="E232">
        <v>-0.24830616255566401</v>
      </c>
      <c r="F232" s="1">
        <v>44337</v>
      </c>
      <c r="G232">
        <v>37304.691405999998</v>
      </c>
      <c r="H232">
        <v>82051616861</v>
      </c>
      <c r="I232">
        <v>40782.738280999998</v>
      </c>
      <c r="J232">
        <v>-8.5282328298695004E-2</v>
      </c>
      <c r="K232">
        <v>-1</v>
      </c>
      <c r="L232">
        <v>0.1021634446636</v>
      </c>
      <c r="M232">
        <v>2.0332626160740799E-2</v>
      </c>
      <c r="N232">
        <v>0</v>
      </c>
      <c r="O232">
        <v>0</v>
      </c>
      <c r="P232">
        <v>-2.5500463852702202E-2</v>
      </c>
      <c r="Q232">
        <v>-9.2784649458588792E-3</v>
      </c>
      <c r="R232">
        <v>49880.535155999998</v>
      </c>
      <c r="S232">
        <v>58803.777344000002</v>
      </c>
      <c r="T232">
        <v>63503.457030999904</v>
      </c>
      <c r="U232">
        <v>37002.441405999998</v>
      </c>
      <c r="V232">
        <v>37002.441405999998</v>
      </c>
      <c r="W232">
        <v>8790.3681639999995</v>
      </c>
      <c r="X232">
        <v>-0.18239172548062799</v>
      </c>
      <c r="Y232">
        <v>0.1021634446636</v>
      </c>
      <c r="Z232">
        <v>43904.125</v>
      </c>
      <c r="AA232">
        <v>52098.931640700001</v>
      </c>
      <c r="AB232">
        <v>54963.351093839898</v>
      </c>
      <c r="AC232">
        <v>53972.592421989997</v>
      </c>
      <c r="AD232">
        <v>-0.15729318015992</v>
      </c>
      <c r="AE232">
        <v>-5.2115080251374298E-2</v>
      </c>
      <c r="AF232">
        <v>1.8356699713505901E-2</v>
      </c>
      <c r="AG232">
        <v>-0.114732895775157</v>
      </c>
      <c r="AH232">
        <v>-4.4966684359610203E-2</v>
      </c>
      <c r="AI232">
        <v>3.0266911972510802E-2</v>
      </c>
      <c r="AJ232">
        <v>2021</v>
      </c>
      <c r="AK232">
        <v>5</v>
      </c>
    </row>
    <row r="233" spans="1:37" x14ac:dyDescent="0.35">
      <c r="A233">
        <v>0</v>
      </c>
      <c r="C233" t="str">
        <f t="shared" si="6"/>
        <v>Down</v>
      </c>
      <c r="D233" t="str">
        <f t="shared" si="7"/>
        <v>Up</v>
      </c>
      <c r="E233">
        <v>-0.25931142501714499</v>
      </c>
      <c r="F233" s="1">
        <v>44336</v>
      </c>
      <c r="G233">
        <v>40782.738280999998</v>
      </c>
      <c r="H233">
        <v>88281943359</v>
      </c>
      <c r="I233">
        <v>37002.441405999998</v>
      </c>
      <c r="J233">
        <v>0.1021634446636</v>
      </c>
      <c r="K233">
        <v>1</v>
      </c>
      <c r="L233">
        <v>-0.13766122610248699</v>
      </c>
      <c r="M233">
        <v>-0.101232205990038</v>
      </c>
      <c r="N233">
        <v>0</v>
      </c>
      <c r="O233">
        <v>1</v>
      </c>
      <c r="P233">
        <v>-3.84511489686402E-2</v>
      </c>
      <c r="Q233">
        <v>-1.2236013898214E-2</v>
      </c>
      <c r="R233">
        <v>49880.535155999998</v>
      </c>
      <c r="S233">
        <v>58803.777344000002</v>
      </c>
      <c r="T233">
        <v>63503.457030999904</v>
      </c>
      <c r="U233">
        <v>37002.441405999998</v>
      </c>
      <c r="V233">
        <v>37002.441405999998</v>
      </c>
      <c r="W233">
        <v>8790.3681639999995</v>
      </c>
      <c r="X233">
        <v>-0.25817874065954</v>
      </c>
      <c r="Y233">
        <v>0</v>
      </c>
      <c r="Z233">
        <v>45180.332589285703</v>
      </c>
      <c r="AA233">
        <v>52621.941406333302</v>
      </c>
      <c r="AB233">
        <v>55326.072968839901</v>
      </c>
      <c r="AC233">
        <v>54029.576093869997</v>
      </c>
      <c r="AD233">
        <v>-0.14141646275619901</v>
      </c>
      <c r="AE233">
        <v>-4.8876260638082397E-2</v>
      </c>
      <c r="AF233">
        <v>2.3996058616440101E-2</v>
      </c>
      <c r="AG233">
        <v>-9.2169846354062002E-2</v>
      </c>
      <c r="AH233">
        <v>-4.0684614639012198E-2</v>
      </c>
      <c r="AI233">
        <v>3.60262235116625E-2</v>
      </c>
      <c r="AJ233">
        <v>2021</v>
      </c>
      <c r="AK233">
        <v>5</v>
      </c>
    </row>
    <row r="234" spans="1:37" x14ac:dyDescent="0.35">
      <c r="A234">
        <v>0</v>
      </c>
      <c r="C234" t="str">
        <f t="shared" si="6"/>
        <v>Down</v>
      </c>
      <c r="D234" t="str">
        <f t="shared" si="7"/>
        <v>Down</v>
      </c>
      <c r="E234">
        <v>-0.189259045563623</v>
      </c>
      <c r="F234" s="1">
        <v>44335</v>
      </c>
      <c r="G234">
        <v>37002.441405999998</v>
      </c>
      <c r="H234">
        <v>126358098747</v>
      </c>
      <c r="I234">
        <v>42909.402344000002</v>
      </c>
      <c r="J234">
        <v>-0.13766122610248699</v>
      </c>
      <c r="K234">
        <v>-1</v>
      </c>
      <c r="L234">
        <v>-1.4426855146291899E-2</v>
      </c>
      <c r="M234">
        <v>7.0232918549493401E-2</v>
      </c>
      <c r="N234">
        <v>0</v>
      </c>
      <c r="O234">
        <v>1</v>
      </c>
      <c r="P234">
        <v>-3.7816324522117799E-2</v>
      </c>
      <c r="Q234">
        <v>-7.9389886597819401E-3</v>
      </c>
      <c r="R234">
        <v>49880.535155999998</v>
      </c>
      <c r="S234">
        <v>58803.777344000002</v>
      </c>
      <c r="T234">
        <v>63503.457030999904</v>
      </c>
      <c r="U234">
        <v>42909.402344000002</v>
      </c>
      <c r="V234">
        <v>42909.402344000002</v>
      </c>
      <c r="W234">
        <v>8790.3681639999995</v>
      </c>
      <c r="X234">
        <v>-0.13975657619145301</v>
      </c>
      <c r="Y234">
        <v>0</v>
      </c>
      <c r="Z234">
        <v>46915.774553571398</v>
      </c>
      <c r="AA234">
        <v>53246.002213633299</v>
      </c>
      <c r="AB234">
        <v>55764.377968839901</v>
      </c>
      <c r="AC234">
        <v>54121.51632825</v>
      </c>
      <c r="AD234">
        <v>-0.118886440237594</v>
      </c>
      <c r="AE234">
        <v>-4.51610122256507E-2</v>
      </c>
      <c r="AF234">
        <v>3.0355055660781401E-2</v>
      </c>
      <c r="AG234">
        <v>-6.8467857718697095E-2</v>
      </c>
      <c r="AH234">
        <v>-3.5675986635918401E-2</v>
      </c>
      <c r="AI234">
        <v>4.1662247253171802E-2</v>
      </c>
      <c r="AJ234">
        <v>2021</v>
      </c>
      <c r="AK234">
        <v>5</v>
      </c>
    </row>
    <row r="235" spans="1:37" x14ac:dyDescent="0.35">
      <c r="A235">
        <v>0</v>
      </c>
      <c r="C235" t="str">
        <f t="shared" si="6"/>
        <v>Down</v>
      </c>
      <c r="D235" t="str">
        <f t="shared" si="7"/>
        <v>Down</v>
      </c>
      <c r="E235">
        <v>-0.11589602265991</v>
      </c>
      <c r="F235" s="1">
        <v>44334</v>
      </c>
      <c r="G235">
        <v>42909.402344000002</v>
      </c>
      <c r="H235">
        <v>56187365084</v>
      </c>
      <c r="I235">
        <v>43537.511719000002</v>
      </c>
      <c r="J235">
        <v>-1.4426855146291899E-2</v>
      </c>
      <c r="K235">
        <v>0</v>
      </c>
      <c r="L235">
        <v>-6.2823815952758003E-2</v>
      </c>
      <c r="M235">
        <v>-0.140749382316775</v>
      </c>
      <c r="N235">
        <v>0</v>
      </c>
      <c r="O235">
        <v>1</v>
      </c>
      <c r="P235">
        <v>-3.3594892001105298E-2</v>
      </c>
      <c r="Q235">
        <v>-9.9121450492406105E-3</v>
      </c>
      <c r="R235">
        <v>56704.574219000002</v>
      </c>
      <c r="S235">
        <v>58803.777344000002</v>
      </c>
      <c r="T235">
        <v>63503.457030999904</v>
      </c>
      <c r="U235">
        <v>43537.511719000002</v>
      </c>
      <c r="V235">
        <v>43537.511719000002</v>
      </c>
      <c r="W235">
        <v>8790.3681639999995</v>
      </c>
      <c r="X235">
        <v>-0.232204591628661</v>
      </c>
      <c r="Y235">
        <v>0</v>
      </c>
      <c r="Z235">
        <v>48886.513392857101</v>
      </c>
      <c r="AA235">
        <v>53689.561588633303</v>
      </c>
      <c r="AB235">
        <v>56061.193906339897</v>
      </c>
      <c r="AC235">
        <v>54081.456718870002</v>
      </c>
      <c r="AD235">
        <v>-8.9459627787183596E-2</v>
      </c>
      <c r="AE235">
        <v>-4.2304349095183699E-2</v>
      </c>
      <c r="AF235">
        <v>3.6606580287974103E-2</v>
      </c>
      <c r="AG235">
        <v>-4.6986594808221802E-2</v>
      </c>
      <c r="AH235">
        <v>-2.9980632544523898E-2</v>
      </c>
      <c r="AI235">
        <v>4.66481773842451E-2</v>
      </c>
      <c r="AJ235">
        <v>2021</v>
      </c>
      <c r="AK235">
        <v>5</v>
      </c>
    </row>
    <row r="236" spans="1:37" x14ac:dyDescent="0.35">
      <c r="A236">
        <v>0</v>
      </c>
      <c r="C236" t="str">
        <f t="shared" si="6"/>
        <v>Down</v>
      </c>
      <c r="D236" t="str">
        <f t="shared" si="7"/>
        <v>Down</v>
      </c>
      <c r="E236">
        <v>-9.4826886025209903E-2</v>
      </c>
      <c r="F236" s="1">
        <v>44333</v>
      </c>
      <c r="G236">
        <v>43537.511719000002</v>
      </c>
      <c r="H236">
        <v>74903638450</v>
      </c>
      <c r="I236">
        <v>46456.058594000002</v>
      </c>
      <c r="J236">
        <v>-6.2823815952758003E-2</v>
      </c>
      <c r="K236">
        <v>-1</v>
      </c>
      <c r="L236">
        <v>-6.5040138258640997E-3</v>
      </c>
      <c r="M236">
        <v>-4.1421419732009898E-2</v>
      </c>
      <c r="N236">
        <v>0</v>
      </c>
      <c r="O236">
        <v>0</v>
      </c>
      <c r="P236">
        <v>-3.0440392239867602E-2</v>
      </c>
      <c r="Q236">
        <v>-8.2992741349240205E-3</v>
      </c>
      <c r="R236">
        <v>56704.574219000002</v>
      </c>
      <c r="S236">
        <v>60683.820312999997</v>
      </c>
      <c r="T236">
        <v>63503.457030999904</v>
      </c>
      <c r="U236">
        <v>46456.058594000002</v>
      </c>
      <c r="V236">
        <v>46456.058594000002</v>
      </c>
      <c r="W236">
        <v>8790.3681639999995</v>
      </c>
      <c r="X236">
        <v>-0.18073525401000201</v>
      </c>
      <c r="Y236">
        <v>0</v>
      </c>
      <c r="Z236">
        <v>50646.839843714202</v>
      </c>
      <c r="AA236">
        <v>54261.105208433299</v>
      </c>
      <c r="AB236">
        <v>56309.458593839903</v>
      </c>
      <c r="AC236">
        <v>54038.741718869998</v>
      </c>
      <c r="AD236">
        <v>-6.6608767934887694E-2</v>
      </c>
      <c r="AE236">
        <v>-3.6376719587758198E-2</v>
      </c>
      <c r="AF236">
        <v>4.2020165583851798E-2</v>
      </c>
      <c r="AG236">
        <v>-2.96117681207578E-2</v>
      </c>
      <c r="AH236">
        <v>-2.3449284095899799E-2</v>
      </c>
      <c r="AI236">
        <v>5.1171523101313503E-2</v>
      </c>
      <c r="AJ236">
        <v>2021</v>
      </c>
      <c r="AK236">
        <v>5</v>
      </c>
    </row>
    <row r="237" spans="1:37" x14ac:dyDescent="0.35">
      <c r="A237">
        <v>0</v>
      </c>
      <c r="C237" t="str">
        <f t="shared" si="6"/>
        <v>Down</v>
      </c>
      <c r="D237" t="str">
        <f t="shared" si="7"/>
        <v>Down</v>
      </c>
      <c r="E237">
        <v>-9.8703486145353694E-2</v>
      </c>
      <c r="F237" s="1">
        <v>44332</v>
      </c>
      <c r="G237">
        <v>46456.058594000002</v>
      </c>
      <c r="H237">
        <v>64047871555</v>
      </c>
      <c r="I237">
        <v>46760.1875</v>
      </c>
      <c r="J237">
        <v>-6.5040138258640997E-3</v>
      </c>
      <c r="K237">
        <v>0</v>
      </c>
      <c r="L237">
        <v>-6.2556418976684902E-2</v>
      </c>
      <c r="M237">
        <v>-0.11844203246529</v>
      </c>
      <c r="N237">
        <v>0</v>
      </c>
      <c r="O237">
        <v>0</v>
      </c>
      <c r="P237">
        <v>-3.0899547284658001E-2</v>
      </c>
      <c r="Q237">
        <v>-8.9991863198755195E-3</v>
      </c>
      <c r="R237">
        <v>58232.316405999904</v>
      </c>
      <c r="S237">
        <v>61572.789062999997</v>
      </c>
      <c r="T237">
        <v>63503.457030999904</v>
      </c>
      <c r="U237">
        <v>46760.1875</v>
      </c>
      <c r="V237">
        <v>46760.1875</v>
      </c>
      <c r="W237">
        <v>8790.3681639999995</v>
      </c>
      <c r="X237">
        <v>-0.19700622633685799</v>
      </c>
      <c r="Y237">
        <v>0</v>
      </c>
      <c r="Z237">
        <v>52329.162388285702</v>
      </c>
      <c r="AA237">
        <v>54764.996224066599</v>
      </c>
      <c r="AB237">
        <v>56499.807656339901</v>
      </c>
      <c r="AC237">
        <v>53955.624218869998</v>
      </c>
      <c r="AD237">
        <v>-4.44779330544448E-2</v>
      </c>
      <c r="AE237">
        <v>-3.0704731648384598E-2</v>
      </c>
      <c r="AF237">
        <v>4.71532574092643E-2</v>
      </c>
      <c r="AG237">
        <v>-1.38915255489556E-2</v>
      </c>
      <c r="AH237">
        <v>-1.7233484456257199E-2</v>
      </c>
      <c r="AI237">
        <v>5.56494812778432E-2</v>
      </c>
      <c r="AJ237">
        <v>2021</v>
      </c>
      <c r="AK237">
        <v>5</v>
      </c>
    </row>
    <row r="238" spans="1:37" x14ac:dyDescent="0.35">
      <c r="A238">
        <v>0</v>
      </c>
      <c r="C238" t="str">
        <f t="shared" si="6"/>
        <v>Down</v>
      </c>
      <c r="D238" t="str">
        <f t="shared" si="7"/>
        <v>Down</v>
      </c>
      <c r="E238">
        <v>-9.3347702019862297E-2</v>
      </c>
      <c r="F238" s="1">
        <v>44331</v>
      </c>
      <c r="G238">
        <v>46760.1875</v>
      </c>
      <c r="H238">
        <v>59161047474</v>
      </c>
      <c r="I238">
        <v>49880.535155999998</v>
      </c>
      <c r="J238">
        <v>-6.2556418976684902E-2</v>
      </c>
      <c r="K238">
        <v>-1</v>
      </c>
      <c r="L238">
        <v>3.3056383715701501E-3</v>
      </c>
      <c r="M238">
        <v>-4.1391147379381203E-2</v>
      </c>
      <c r="N238">
        <v>0</v>
      </c>
      <c r="O238">
        <v>0</v>
      </c>
      <c r="P238">
        <v>-1.8357950406581301E-2</v>
      </c>
      <c r="Q238">
        <v>-6.8060563383423199E-3</v>
      </c>
      <c r="R238">
        <v>58803.777344000002</v>
      </c>
      <c r="S238">
        <v>63314.011719000002</v>
      </c>
      <c r="T238">
        <v>63503.457030999904</v>
      </c>
      <c r="U238">
        <v>49150.535155999998</v>
      </c>
      <c r="V238">
        <v>49004.253905999998</v>
      </c>
      <c r="W238">
        <v>8790.3681639999995</v>
      </c>
      <c r="X238">
        <v>-0.15174607127360801</v>
      </c>
      <c r="Y238">
        <v>1.48523306548552E-2</v>
      </c>
      <c r="Z238">
        <v>54049.675223142804</v>
      </c>
      <c r="AA238">
        <v>55316.790364699998</v>
      </c>
      <c r="AB238">
        <v>56667.350156339897</v>
      </c>
      <c r="AC238">
        <v>53857.283007929997</v>
      </c>
      <c r="AD238">
        <v>-2.29065195793745E-2</v>
      </c>
      <c r="AE238">
        <v>-2.3833120622613599E-2</v>
      </c>
      <c r="AF238">
        <v>5.2176177323987098E-2</v>
      </c>
      <c r="AG238">
        <v>-4.7129307912189104E-3</v>
      </c>
      <c r="AH238">
        <v>-1.1589180221550199E-2</v>
      </c>
      <c r="AI238">
        <v>5.9881240258056703E-2</v>
      </c>
      <c r="AJ238">
        <v>2021</v>
      </c>
      <c r="AK238">
        <v>5</v>
      </c>
    </row>
    <row r="239" spans="1:37" x14ac:dyDescent="0.35">
      <c r="A239">
        <v>0</v>
      </c>
      <c r="C239" t="str">
        <f t="shared" si="6"/>
        <v>Down</v>
      </c>
      <c r="D239" t="str">
        <f t="shared" si="7"/>
        <v>Up</v>
      </c>
      <c r="E239">
        <v>-0.116372178796304</v>
      </c>
      <c r="F239" s="1">
        <v>44330</v>
      </c>
      <c r="G239">
        <v>49880.535155999998</v>
      </c>
      <c r="H239">
        <v>55737497453</v>
      </c>
      <c r="I239">
        <v>49716.191405999998</v>
      </c>
      <c r="J239">
        <v>3.3056383715701501E-3</v>
      </c>
      <c r="K239">
        <v>0</v>
      </c>
      <c r="L239">
        <v>1.15086488520348E-2</v>
      </c>
      <c r="M239">
        <v>-0.101501016054976</v>
      </c>
      <c r="N239">
        <v>0</v>
      </c>
      <c r="O239">
        <v>0</v>
      </c>
      <c r="P239">
        <v>-1.6398710234292801E-2</v>
      </c>
      <c r="Q239">
        <v>-7.1229320962475596E-3</v>
      </c>
      <c r="R239">
        <v>58803.777344000002</v>
      </c>
      <c r="S239">
        <v>63314.011719000002</v>
      </c>
      <c r="T239">
        <v>63503.457030999904</v>
      </c>
      <c r="U239">
        <v>49150.535155999998</v>
      </c>
      <c r="V239">
        <v>49004.253905999998</v>
      </c>
      <c r="W239">
        <v>8790.3681639999995</v>
      </c>
      <c r="X239">
        <v>-0.15454085346997201</v>
      </c>
      <c r="Y239">
        <v>1.15086488520348E-2</v>
      </c>
      <c r="Z239">
        <v>55117.65625</v>
      </c>
      <c r="AA239">
        <v>55757.762369933298</v>
      </c>
      <c r="AB239">
        <v>56703.8226563399</v>
      </c>
      <c r="AC239">
        <v>53733.198554809998</v>
      </c>
      <c r="AD239">
        <v>-1.1480125685217699E-2</v>
      </c>
      <c r="AE239">
        <v>-1.66842417686777E-2</v>
      </c>
      <c r="AF239">
        <v>5.52847063161475E-2</v>
      </c>
      <c r="AG239">
        <v>3.63264076466457E-4</v>
      </c>
      <c r="AH239">
        <v>-6.9747962049892497E-3</v>
      </c>
      <c r="AI239">
        <v>6.4104670626839194E-2</v>
      </c>
      <c r="AJ239">
        <v>2021</v>
      </c>
      <c r="AK239">
        <v>5</v>
      </c>
    </row>
    <row r="240" spans="1:37" x14ac:dyDescent="0.35">
      <c r="A240">
        <v>0</v>
      </c>
      <c r="C240" t="str">
        <f t="shared" si="6"/>
        <v>Down</v>
      </c>
      <c r="D240" t="str">
        <f t="shared" si="7"/>
        <v>Up</v>
      </c>
      <c r="E240">
        <v>-0.13280590552459801</v>
      </c>
      <c r="F240" s="1">
        <v>44329</v>
      </c>
      <c r="G240">
        <v>49716.191405999998</v>
      </c>
      <c r="H240">
        <v>96721152926</v>
      </c>
      <c r="I240">
        <v>49150.535155999998</v>
      </c>
      <c r="J240">
        <v>1.15086488520348E-2</v>
      </c>
      <c r="K240">
        <v>0</v>
      </c>
      <c r="L240">
        <v>-0.13321745497683099</v>
      </c>
      <c r="M240">
        <v>-3.1380370371888802E-2</v>
      </c>
      <c r="N240">
        <v>0</v>
      </c>
      <c r="O240">
        <v>0</v>
      </c>
      <c r="P240">
        <v>-2.05989567710336E-2</v>
      </c>
      <c r="Q240">
        <v>-5.4974282317139201E-3</v>
      </c>
      <c r="R240">
        <v>58803.777344000002</v>
      </c>
      <c r="S240">
        <v>63503.457030999904</v>
      </c>
      <c r="T240">
        <v>63503.457030999904</v>
      </c>
      <c r="U240">
        <v>49150.535155999998</v>
      </c>
      <c r="V240">
        <v>49004.253905999998</v>
      </c>
      <c r="W240">
        <v>8790.3681639999995</v>
      </c>
      <c r="X240">
        <v>-0.16416023976706201</v>
      </c>
      <c r="Y240">
        <v>0</v>
      </c>
      <c r="Z240">
        <v>56071.988281285703</v>
      </c>
      <c r="AA240">
        <v>56217.337890766597</v>
      </c>
      <c r="AB240">
        <v>56764.984140719898</v>
      </c>
      <c r="AC240">
        <v>53591.139531380002</v>
      </c>
      <c r="AD240">
        <v>-2.5854943498637701E-3</v>
      </c>
      <c r="AE240">
        <v>-9.6476068520632494E-3</v>
      </c>
      <c r="AF240">
        <v>5.9223308873316498E-2</v>
      </c>
      <c r="AG240">
        <v>2.3475713693036199E-3</v>
      </c>
      <c r="AH240">
        <v>-3.7944167158921898E-3</v>
      </c>
      <c r="AI240">
        <v>6.8685897836082893E-2</v>
      </c>
      <c r="AJ240">
        <v>2021</v>
      </c>
      <c r="AK240">
        <v>5</v>
      </c>
    </row>
    <row r="241" spans="1:37" x14ac:dyDescent="0.35">
      <c r="A241">
        <v>0</v>
      </c>
      <c r="C241" t="str">
        <f t="shared" si="6"/>
        <v>Down</v>
      </c>
      <c r="D241" t="str">
        <f t="shared" si="7"/>
        <v>Down</v>
      </c>
      <c r="E241">
        <v>-4.90912280758877E-2</v>
      </c>
      <c r="F241" s="1">
        <v>44328</v>
      </c>
      <c r="G241">
        <v>49150.535155999998</v>
      </c>
      <c r="H241">
        <v>75215403907</v>
      </c>
      <c r="I241">
        <v>56704.574219000002</v>
      </c>
      <c r="J241">
        <v>-0.13321745497683099</v>
      </c>
      <c r="K241">
        <v>-1</v>
      </c>
      <c r="L241">
        <v>1.5123172500795199E-2</v>
      </c>
      <c r="M241">
        <v>-1.9104835532708701E-2</v>
      </c>
      <c r="N241">
        <v>0</v>
      </c>
      <c r="O241">
        <v>0</v>
      </c>
      <c r="P241">
        <v>9.3886786846534703E-3</v>
      </c>
      <c r="Q241">
        <v>-1.2293192839651699E-3</v>
      </c>
      <c r="R241">
        <v>58803.777344000002</v>
      </c>
      <c r="S241">
        <v>63503.457030999904</v>
      </c>
      <c r="T241">
        <v>63503.457030999904</v>
      </c>
      <c r="U241">
        <v>55859.796875</v>
      </c>
      <c r="V241">
        <v>49004.253905999998</v>
      </c>
      <c r="W241">
        <v>8790.3681639999995</v>
      </c>
      <c r="X241">
        <v>-3.5698440131145502E-2</v>
      </c>
      <c r="Y241">
        <v>1.5123172500795199E-2</v>
      </c>
      <c r="Z241">
        <v>57253.9129465714</v>
      </c>
      <c r="AA241">
        <v>56575.435156400003</v>
      </c>
      <c r="AB241">
        <v>56876.752343859902</v>
      </c>
      <c r="AC241">
        <v>53435.005937629998</v>
      </c>
      <c r="AD241">
        <v>1.1992444924122899E-2</v>
      </c>
      <c r="AE241">
        <v>-5.2977213895453899E-3</v>
      </c>
      <c r="AF241">
        <v>6.4409956466500204E-2</v>
      </c>
      <c r="AG241">
        <v>2.1184324709420301E-3</v>
      </c>
      <c r="AH241">
        <v>-2.0454898302612102E-3</v>
      </c>
      <c r="AI241">
        <v>7.3485473107262805E-2</v>
      </c>
      <c r="AJ241">
        <v>2021</v>
      </c>
      <c r="AK241">
        <v>5</v>
      </c>
    </row>
    <row r="242" spans="1:37" x14ac:dyDescent="0.35">
      <c r="A242">
        <v>0</v>
      </c>
      <c r="C242" t="str">
        <f t="shared" si="6"/>
        <v>Down</v>
      </c>
      <c r="D242" t="str">
        <f t="shared" si="7"/>
        <v>Up</v>
      </c>
      <c r="E242">
        <v>-8.9674637508473098E-2</v>
      </c>
      <c r="F242" s="1">
        <v>44327</v>
      </c>
      <c r="G242">
        <v>56704.574219000002</v>
      </c>
      <c r="H242">
        <v>61308396325</v>
      </c>
      <c r="I242">
        <v>55859.796875</v>
      </c>
      <c r="J242">
        <v>1.5123172500795199E-2</v>
      </c>
      <c r="K242">
        <v>0</v>
      </c>
      <c r="L242">
        <v>-4.0742317624093902E-2</v>
      </c>
      <c r="M242">
        <v>-0.134107112590785</v>
      </c>
      <c r="N242">
        <v>0</v>
      </c>
      <c r="O242">
        <v>0</v>
      </c>
      <c r="P242">
        <v>-2.4289526047293298E-3</v>
      </c>
      <c r="Q242">
        <v>-1.50389490219461E-3</v>
      </c>
      <c r="R242">
        <v>58803.777344000002</v>
      </c>
      <c r="S242">
        <v>63503.457030999904</v>
      </c>
      <c r="T242">
        <v>63503.457030999904</v>
      </c>
      <c r="U242">
        <v>53333.539062999997</v>
      </c>
      <c r="V242">
        <v>49004.253905999998</v>
      </c>
      <c r="W242">
        <v>8601.7958980000003</v>
      </c>
      <c r="X242">
        <v>-5.0064478881651199E-2</v>
      </c>
      <c r="Y242">
        <v>4.7367151259470497E-2</v>
      </c>
      <c r="Z242">
        <v>56772.336495714197</v>
      </c>
      <c r="AA242">
        <v>56692.114843900003</v>
      </c>
      <c r="AB242">
        <v>56833.2437500999</v>
      </c>
      <c r="AC242">
        <v>53199.103789189998</v>
      </c>
      <c r="AD242">
        <v>1.4150407342389999E-3</v>
      </c>
      <c r="AE242">
        <v>-2.4832104748498201E-3</v>
      </c>
      <c r="AF242">
        <v>6.83120523103318E-2</v>
      </c>
      <c r="AG242">
        <v>-6.7511126899718796E-4</v>
      </c>
      <c r="AH242">
        <v>-1.35512583625652E-3</v>
      </c>
      <c r="AI242">
        <v>7.8403165264478797E-2</v>
      </c>
      <c r="AJ242">
        <v>2021</v>
      </c>
      <c r="AK242">
        <v>5</v>
      </c>
    </row>
    <row r="243" spans="1:37" x14ac:dyDescent="0.35">
      <c r="A243">
        <v>0</v>
      </c>
      <c r="C243" t="str">
        <f t="shared" si="6"/>
        <v>Down</v>
      </c>
      <c r="D243" t="str">
        <f t="shared" si="7"/>
        <v>Down</v>
      </c>
      <c r="E243">
        <v>-0.10542066110668399</v>
      </c>
      <c r="F243" s="1">
        <v>44326</v>
      </c>
      <c r="G243">
        <v>55859.796875</v>
      </c>
      <c r="H243">
        <v>71776546298</v>
      </c>
      <c r="I243">
        <v>58232.316405999904</v>
      </c>
      <c r="J243">
        <v>-4.0742317624093902E-2</v>
      </c>
      <c r="K243">
        <v>-1</v>
      </c>
      <c r="L243">
        <v>-9.7180991393969792E-3</v>
      </c>
      <c r="M243">
        <v>-4.02109620417411E-2</v>
      </c>
      <c r="N243">
        <v>0</v>
      </c>
      <c r="O243">
        <v>0</v>
      </c>
      <c r="P243">
        <v>4.8272756804193699E-3</v>
      </c>
      <c r="Q243">
        <v>7.4022714272405305E-4</v>
      </c>
      <c r="R243">
        <v>58803.777344000002</v>
      </c>
      <c r="S243">
        <v>63503.457030999904</v>
      </c>
      <c r="T243">
        <v>63503.457030999904</v>
      </c>
      <c r="U243">
        <v>53333.539062999997</v>
      </c>
      <c r="V243">
        <v>49004.253905999998</v>
      </c>
      <c r="W243">
        <v>8601.7958980000003</v>
      </c>
      <c r="X243">
        <v>-9.7180991393969792E-3</v>
      </c>
      <c r="Y243">
        <v>9.1851720869551401E-2</v>
      </c>
      <c r="Z243">
        <v>56963.835937714197</v>
      </c>
      <c r="AA243">
        <v>56823.229427233302</v>
      </c>
      <c r="AB243">
        <v>56866.516250099899</v>
      </c>
      <c r="AC243">
        <v>52983.201054819998</v>
      </c>
      <c r="AD243">
        <v>2.4744547590522998E-3</v>
      </c>
      <c r="AE243">
        <v>-7.6120053980849702E-4</v>
      </c>
      <c r="AF243">
        <v>7.3293329167899393E-2</v>
      </c>
      <c r="AG243">
        <v>-2.99212569252516E-3</v>
      </c>
      <c r="AH243">
        <v>-1.1908913682674601E-3</v>
      </c>
      <c r="AI243">
        <v>8.3729129342222097E-2</v>
      </c>
      <c r="AJ243">
        <v>2021</v>
      </c>
      <c r="AK243">
        <v>5</v>
      </c>
    </row>
    <row r="244" spans="1:37" x14ac:dyDescent="0.35">
      <c r="A244">
        <v>0</v>
      </c>
      <c r="C244" t="str">
        <f t="shared" si="6"/>
        <v>Down</v>
      </c>
      <c r="D244" t="str">
        <f t="shared" si="7"/>
        <v>Down</v>
      </c>
      <c r="E244">
        <v>-0.106186916369253</v>
      </c>
      <c r="F244" s="1">
        <v>44325</v>
      </c>
      <c r="G244">
        <v>58232.316405999904</v>
      </c>
      <c r="H244">
        <v>65906690347</v>
      </c>
      <c r="I244">
        <v>58803.777344000002</v>
      </c>
      <c r="J244">
        <v>-9.7180991393969792E-3</v>
      </c>
      <c r="K244">
        <v>0</v>
      </c>
      <c r="L244">
        <v>2.5234759169852398E-2</v>
      </c>
      <c r="M244">
        <v>-8.5574892536587094E-2</v>
      </c>
      <c r="N244">
        <v>0</v>
      </c>
      <c r="O244">
        <v>0</v>
      </c>
      <c r="P244">
        <v>3.2586006740953199E-3</v>
      </c>
      <c r="Q244">
        <v>1.01904268564214E-3</v>
      </c>
      <c r="R244">
        <v>58803.777344000002</v>
      </c>
      <c r="S244">
        <v>63503.457030999904</v>
      </c>
      <c r="T244">
        <v>63503.457030999904</v>
      </c>
      <c r="U244">
        <v>53333.539062999997</v>
      </c>
      <c r="V244">
        <v>49004.253905999998</v>
      </c>
      <c r="W244">
        <v>8601.7958980000003</v>
      </c>
      <c r="X244">
        <v>0</v>
      </c>
      <c r="Y244">
        <v>0.102566572125249</v>
      </c>
      <c r="Z244">
        <v>56735.087611857103</v>
      </c>
      <c r="AA244">
        <v>56823.652343900001</v>
      </c>
      <c r="AB244">
        <v>56868.142812599901</v>
      </c>
      <c r="AC244">
        <v>52744.041757949999</v>
      </c>
      <c r="AD244">
        <v>-1.5585892210319299E-3</v>
      </c>
      <c r="AE244">
        <v>-7.8234432319246804E-4</v>
      </c>
      <c r="AF244">
        <v>7.8190842362366203E-2</v>
      </c>
      <c r="AG244">
        <v>-7.0162749951685303E-3</v>
      </c>
      <c r="AH244">
        <v>-1.136202400383E-3</v>
      </c>
      <c r="AI244">
        <v>8.9071678289273995E-2</v>
      </c>
      <c r="AJ244">
        <v>2021</v>
      </c>
      <c r="AK244">
        <v>5</v>
      </c>
    </row>
    <row r="245" spans="1:37" x14ac:dyDescent="0.35">
      <c r="A245">
        <v>0</v>
      </c>
      <c r="C245" t="str">
        <f t="shared" si="6"/>
        <v>Down</v>
      </c>
      <c r="D245" t="str">
        <f t="shared" si="7"/>
        <v>Up</v>
      </c>
      <c r="E245">
        <v>-0.114023634039604</v>
      </c>
      <c r="F245" s="1">
        <v>44324</v>
      </c>
      <c r="G245">
        <v>58803.777344000002</v>
      </c>
      <c r="H245">
        <v>65382980634</v>
      </c>
      <c r="I245">
        <v>57356.402344000002</v>
      </c>
      <c r="J245">
        <v>2.5234759169852398E-2</v>
      </c>
      <c r="K245">
        <v>1</v>
      </c>
      <c r="L245">
        <v>1.7020319577589298E-2</v>
      </c>
      <c r="M245">
        <v>-3.1994476869979097E-2</v>
      </c>
      <c r="N245">
        <v>0</v>
      </c>
      <c r="O245">
        <v>0</v>
      </c>
      <c r="P245">
        <v>-1.5372481532031701E-4</v>
      </c>
      <c r="Q245">
        <v>1.5308776545395601E-3</v>
      </c>
      <c r="R245">
        <v>57828.050780999904</v>
      </c>
      <c r="S245">
        <v>63503.457030999904</v>
      </c>
      <c r="T245">
        <v>63503.457030999904</v>
      </c>
      <c r="U245">
        <v>53333.539062999997</v>
      </c>
      <c r="V245">
        <v>49004.253905999998</v>
      </c>
      <c r="W245">
        <v>8601.7958980000003</v>
      </c>
      <c r="X245">
        <v>-8.1560493675665504E-3</v>
      </c>
      <c r="Y245">
        <v>7.5428395558900005E-2</v>
      </c>
      <c r="Z245">
        <v>56595.698102857103</v>
      </c>
      <c r="AA245">
        <v>56807.658203266597</v>
      </c>
      <c r="AB245">
        <v>56859.000312599899</v>
      </c>
      <c r="AC245">
        <v>52490.664961069997</v>
      </c>
      <c r="AD245">
        <v>-3.73118884167174E-3</v>
      </c>
      <c r="AE245">
        <v>-9.0297242390832602E-4</v>
      </c>
      <c r="AF245">
        <v>8.3221185229215899E-2</v>
      </c>
      <c r="AG245">
        <v>-1.00054420606161E-2</v>
      </c>
      <c r="AH245">
        <v>-6.2296184386934105E-4</v>
      </c>
      <c r="AI245">
        <v>9.4533127078801404E-2</v>
      </c>
      <c r="AJ245">
        <v>2021</v>
      </c>
      <c r="AK245">
        <v>5</v>
      </c>
    </row>
    <row r="246" spans="1:37" x14ac:dyDescent="0.35">
      <c r="A246">
        <v>0</v>
      </c>
      <c r="C246" t="str">
        <f t="shared" si="6"/>
        <v>Down</v>
      </c>
      <c r="D246" t="str">
        <f t="shared" si="7"/>
        <v>Up</v>
      </c>
      <c r="E246">
        <v>-0.106604458803282</v>
      </c>
      <c r="F246" s="1">
        <v>44323</v>
      </c>
      <c r="G246">
        <v>57356.402344000002</v>
      </c>
      <c r="H246">
        <v>68434023376</v>
      </c>
      <c r="I246">
        <v>56396.515625</v>
      </c>
      <c r="J246">
        <v>1.7020319577589298E-2</v>
      </c>
      <c r="K246">
        <v>0</v>
      </c>
      <c r="L246">
        <v>-1.7893076905150899E-2</v>
      </c>
      <c r="M246">
        <v>-6.99387240319069E-3</v>
      </c>
      <c r="N246">
        <v>0</v>
      </c>
      <c r="O246">
        <v>0</v>
      </c>
      <c r="P246">
        <v>8.6050535393352792E-3</v>
      </c>
      <c r="Q246">
        <v>-2.6424600212543702E-4</v>
      </c>
      <c r="R246">
        <v>57828.050780999904</v>
      </c>
      <c r="S246">
        <v>63503.457030999904</v>
      </c>
      <c r="T246">
        <v>63503.457030999904</v>
      </c>
      <c r="U246">
        <v>53333.539062999997</v>
      </c>
      <c r="V246">
        <v>49004.253905999998</v>
      </c>
      <c r="W246">
        <v>8601.7958980000003</v>
      </c>
      <c r="X246">
        <v>-2.47550304163172E-2</v>
      </c>
      <c r="Y246">
        <v>5.7430589002951303E-2</v>
      </c>
      <c r="Z246">
        <v>56651.951451000001</v>
      </c>
      <c r="AA246">
        <v>56764.076041799999</v>
      </c>
      <c r="AB246">
        <v>56869.050703219902</v>
      </c>
      <c r="AC246">
        <v>52221.42640638</v>
      </c>
      <c r="AD246">
        <v>-1.9752737755731101E-3</v>
      </c>
      <c r="AE246">
        <v>-1.84590141952194E-3</v>
      </c>
      <c r="AF246">
        <v>8.8998417252580106E-2</v>
      </c>
      <c r="AG246">
        <v>-1.41976789167301E-2</v>
      </c>
      <c r="AH246">
        <v>-1.86165399859493E-4</v>
      </c>
      <c r="AI246">
        <v>0.10023631829544399</v>
      </c>
      <c r="AJ246">
        <v>2021</v>
      </c>
      <c r="AK246">
        <v>5</v>
      </c>
    </row>
    <row r="247" spans="1:37" x14ac:dyDescent="0.35">
      <c r="A247">
        <v>0</v>
      </c>
      <c r="C247" t="str">
        <f t="shared" si="6"/>
        <v>Down</v>
      </c>
      <c r="D247" t="str">
        <f t="shared" si="7"/>
        <v>Down</v>
      </c>
      <c r="E247">
        <v>-0.11108839181795099</v>
      </c>
      <c r="F247" s="1">
        <v>44322</v>
      </c>
      <c r="G247">
        <v>56396.515625</v>
      </c>
      <c r="H247">
        <v>69523285106</v>
      </c>
      <c r="I247">
        <v>57424.007812999997</v>
      </c>
      <c r="J247">
        <v>-1.7893076905150899E-2</v>
      </c>
      <c r="K247">
        <v>0</v>
      </c>
      <c r="L247">
        <v>7.6695993212979E-2</v>
      </c>
      <c r="M247">
        <v>2.0523929754747199E-2</v>
      </c>
      <c r="N247">
        <v>0</v>
      </c>
      <c r="O247">
        <v>0</v>
      </c>
      <c r="P247">
        <v>7.8530173631708895E-3</v>
      </c>
      <c r="Q247">
        <v>-1.5632495830530301E-4</v>
      </c>
      <c r="R247">
        <v>57828.050780999904</v>
      </c>
      <c r="S247">
        <v>63503.457030999904</v>
      </c>
      <c r="T247">
        <v>63503.457030999904</v>
      </c>
      <c r="U247">
        <v>53333.539062999997</v>
      </c>
      <c r="V247">
        <v>49004.253905999998</v>
      </c>
      <c r="W247">
        <v>8601.7958980000003</v>
      </c>
      <c r="X247">
        <v>-6.9869719373758798E-3</v>
      </c>
      <c r="Y247">
        <v>7.6695993212979E-2</v>
      </c>
      <c r="Z247">
        <v>56246.036272428501</v>
      </c>
      <c r="AA247">
        <v>56823.937500133303</v>
      </c>
      <c r="AB247">
        <v>56918.538281339897</v>
      </c>
      <c r="AC247">
        <v>51983.159746220001</v>
      </c>
      <c r="AD247">
        <v>-1.01700313834008E-2</v>
      </c>
      <c r="AE247">
        <v>-1.6620381349044999E-3</v>
      </c>
      <c r="AF247">
        <v>9.4941872699048399E-2</v>
      </c>
      <c r="AG247">
        <v>-2.2866230507426401E-2</v>
      </c>
      <c r="AH247">
        <v>4.3717158804479101E-4</v>
      </c>
      <c r="AI247">
        <v>0.10617485224064099</v>
      </c>
      <c r="AJ247">
        <v>2021</v>
      </c>
      <c r="AK247">
        <v>5</v>
      </c>
    </row>
    <row r="248" spans="1:37" x14ac:dyDescent="0.35">
      <c r="A248">
        <v>0</v>
      </c>
      <c r="C248" t="str">
        <f t="shared" si="6"/>
        <v>Down</v>
      </c>
      <c r="D248" t="str">
        <f t="shared" si="7"/>
        <v>Up</v>
      </c>
      <c r="E248">
        <v>-8.7742042616284197E-2</v>
      </c>
      <c r="F248" s="1">
        <v>44321</v>
      </c>
      <c r="G248">
        <v>57424.007812999997</v>
      </c>
      <c r="H248">
        <v>69241316747</v>
      </c>
      <c r="I248">
        <v>53333.539062999997</v>
      </c>
      <c r="J248">
        <v>7.6695993212979E-2</v>
      </c>
      <c r="K248">
        <v>1</v>
      </c>
      <c r="L248">
        <v>-6.7600246524884403E-2</v>
      </c>
      <c r="M248">
        <v>-6.2514888976231298E-3</v>
      </c>
      <c r="N248">
        <v>0</v>
      </c>
      <c r="O248">
        <v>0</v>
      </c>
      <c r="P248">
        <v>-3.6445625659914599E-3</v>
      </c>
      <c r="Q248">
        <v>-2.54305344739941E-3</v>
      </c>
      <c r="R248">
        <v>57828.050780999904</v>
      </c>
      <c r="S248">
        <v>63503.457030999904</v>
      </c>
      <c r="T248">
        <v>63503.457030999904</v>
      </c>
      <c r="U248">
        <v>53333.539062999997</v>
      </c>
      <c r="V248">
        <v>49004.253905999998</v>
      </c>
      <c r="W248">
        <v>8601.7958980000003</v>
      </c>
      <c r="X248">
        <v>-7.7721999225274105E-2</v>
      </c>
      <c r="Y248">
        <v>0</v>
      </c>
      <c r="Z248">
        <v>55874.707031285703</v>
      </c>
      <c r="AA248">
        <v>56878.3998699</v>
      </c>
      <c r="AB248">
        <v>56906.156171959898</v>
      </c>
      <c r="AC248">
        <v>51732.583593869997</v>
      </c>
      <c r="AD248">
        <v>-1.76462917541645E-2</v>
      </c>
      <c r="AE248">
        <v>-4.8775570038620198E-4</v>
      </c>
      <c r="AF248">
        <v>0.10000607390315901</v>
      </c>
      <c r="AG248">
        <v>-3.3921126010360701E-2</v>
      </c>
      <c r="AH248">
        <v>1.2065971576474101E-3</v>
      </c>
      <c r="AI248">
        <v>0.112075709912455</v>
      </c>
      <c r="AJ248">
        <v>2021</v>
      </c>
      <c r="AK248">
        <v>5</v>
      </c>
    </row>
    <row r="249" spans="1:37" x14ac:dyDescent="0.35">
      <c r="A249">
        <v>0</v>
      </c>
      <c r="C249" t="str">
        <f t="shared" si="6"/>
        <v>Down</v>
      </c>
      <c r="D249" t="str">
        <f t="shared" si="7"/>
        <v>Down</v>
      </c>
      <c r="E249">
        <v>-0.110739652185621</v>
      </c>
      <c r="F249" s="1">
        <v>44320</v>
      </c>
      <c r="G249">
        <v>53333.539062999997</v>
      </c>
      <c r="H249">
        <v>68564706967</v>
      </c>
      <c r="I249">
        <v>57200.292969000002</v>
      </c>
      <c r="J249">
        <v>-6.7600246524884403E-2</v>
      </c>
      <c r="K249">
        <v>-1</v>
      </c>
      <c r="L249">
        <v>1.00512803719469E-2</v>
      </c>
      <c r="M249">
        <v>7.7831286682412501E-2</v>
      </c>
      <c r="N249">
        <v>0</v>
      </c>
      <c r="O249">
        <v>0</v>
      </c>
      <c r="P249">
        <v>8.6871023297743506E-3</v>
      </c>
      <c r="Q249">
        <v>3.7845134175299897E-4</v>
      </c>
      <c r="R249">
        <v>57828.050780999904</v>
      </c>
      <c r="S249">
        <v>63503.457030999904</v>
      </c>
      <c r="T249">
        <v>63503.457030999904</v>
      </c>
      <c r="U249">
        <v>53555.109375</v>
      </c>
      <c r="V249">
        <v>49004.253905999998</v>
      </c>
      <c r="W249">
        <v>8601.7958980000003</v>
      </c>
      <c r="X249">
        <v>-1.0855593496957999E-2</v>
      </c>
      <c r="Y249">
        <v>6.8064161133085305E-2</v>
      </c>
      <c r="Z249">
        <v>56117.503906285703</v>
      </c>
      <c r="AA249">
        <v>57059.233724066602</v>
      </c>
      <c r="AB249">
        <v>56957.629375079901</v>
      </c>
      <c r="AC249">
        <v>51522.141992299999</v>
      </c>
      <c r="AD249">
        <v>-1.6504424548269898E-2</v>
      </c>
      <c r="AE249">
        <v>1.7838584593758301E-3</v>
      </c>
      <c r="AF249">
        <v>0.105498086310003</v>
      </c>
      <c r="AG249">
        <v>-4.6930244771323598E-2</v>
      </c>
      <c r="AH249">
        <v>1.8737936123815299E-3</v>
      </c>
      <c r="AI249">
        <v>0.117955974099844</v>
      </c>
      <c r="AJ249">
        <v>2021</v>
      </c>
      <c r="AK249">
        <v>5</v>
      </c>
    </row>
    <row r="250" spans="1:37" x14ac:dyDescent="0.35">
      <c r="A250">
        <v>0</v>
      </c>
      <c r="C250" t="str">
        <f t="shared" si="6"/>
        <v>Down</v>
      </c>
      <c r="D250" t="str">
        <f t="shared" si="7"/>
        <v>Up</v>
      </c>
      <c r="E250">
        <v>-0.10086174411986</v>
      </c>
      <c r="F250" s="1">
        <v>44319</v>
      </c>
      <c r="G250">
        <v>57200.292969000002</v>
      </c>
      <c r="H250">
        <v>51713139031</v>
      </c>
      <c r="I250">
        <v>56631.078125</v>
      </c>
      <c r="J250">
        <v>1.00512803719469E-2</v>
      </c>
      <c r="K250">
        <v>0</v>
      </c>
      <c r="L250">
        <v>-2.0698824183665299E-2</v>
      </c>
      <c r="M250">
        <v>-4.1972461759962602E-2</v>
      </c>
      <c r="N250">
        <v>0</v>
      </c>
      <c r="O250">
        <v>0</v>
      </c>
      <c r="P250">
        <v>2.18782151819433E-2</v>
      </c>
      <c r="Q250">
        <v>-9.5596968042790898E-4</v>
      </c>
      <c r="R250">
        <v>57828.050780999904</v>
      </c>
      <c r="S250">
        <v>63503.457030999904</v>
      </c>
      <c r="T250">
        <v>63503.457030999904</v>
      </c>
      <c r="U250">
        <v>53555.109375</v>
      </c>
      <c r="V250">
        <v>49004.253905999998</v>
      </c>
      <c r="W250">
        <v>8601.7958980000003</v>
      </c>
      <c r="X250">
        <v>-2.0698824183665299E-2</v>
      </c>
      <c r="Y250">
        <v>5.7435579646783197E-2</v>
      </c>
      <c r="Z250">
        <v>55663.426897285703</v>
      </c>
      <c r="AA250">
        <v>57072.686979266597</v>
      </c>
      <c r="AB250">
        <v>56999.669843819902</v>
      </c>
      <c r="AC250">
        <v>51270.815488389999</v>
      </c>
      <c r="AD250">
        <v>-2.46923731222417E-2</v>
      </c>
      <c r="AE250">
        <v>1.28100979614091E-3</v>
      </c>
      <c r="AF250">
        <v>0.111737141312432</v>
      </c>
      <c r="AG250">
        <v>-6.1630845159137797E-2</v>
      </c>
      <c r="AH250">
        <v>2.5401566550347001E-3</v>
      </c>
      <c r="AI250">
        <v>0.123716833618758</v>
      </c>
      <c r="AJ250">
        <v>2021</v>
      </c>
      <c r="AK250">
        <v>5</v>
      </c>
    </row>
    <row r="251" spans="1:37" x14ac:dyDescent="0.35">
      <c r="A251">
        <v>0</v>
      </c>
      <c r="C251" t="str">
        <f t="shared" si="6"/>
        <v>Down</v>
      </c>
      <c r="D251" t="str">
        <f t="shared" si="7"/>
        <v>Down</v>
      </c>
      <c r="E251">
        <v>-0.18550623233278399</v>
      </c>
      <c r="F251" s="1">
        <v>44318</v>
      </c>
      <c r="G251">
        <v>56631.078125</v>
      </c>
      <c r="H251">
        <v>38177405335</v>
      </c>
      <c r="I251">
        <v>57828.050780999904</v>
      </c>
      <c r="J251">
        <v>-2.0698824183665299E-2</v>
      </c>
      <c r="K251">
        <v>-1</v>
      </c>
      <c r="L251">
        <v>1.34848074394296E-3</v>
      </c>
      <c r="M251">
        <v>1.1512057624278199E-2</v>
      </c>
      <c r="N251">
        <v>0</v>
      </c>
      <c r="O251">
        <v>0</v>
      </c>
      <c r="P251">
        <v>2.1847905497781001E-2</v>
      </c>
      <c r="Q251">
        <v>-1.03276574072127E-4</v>
      </c>
      <c r="R251">
        <v>57828.050780999904</v>
      </c>
      <c r="S251">
        <v>63503.457030999904</v>
      </c>
      <c r="T251">
        <v>63503.457030999904</v>
      </c>
      <c r="U251">
        <v>49004.253905999998</v>
      </c>
      <c r="V251">
        <v>49004.253905999998</v>
      </c>
      <c r="W251">
        <v>8601.7958980000003</v>
      </c>
      <c r="X251">
        <v>0</v>
      </c>
      <c r="Y251">
        <v>0.18006185528149801</v>
      </c>
      <c r="Z251">
        <v>54573.880580285702</v>
      </c>
      <c r="AA251">
        <v>57164.461458433303</v>
      </c>
      <c r="AB251">
        <v>57091.910000079901</v>
      </c>
      <c r="AC251">
        <v>51034.56232433</v>
      </c>
      <c r="AD251">
        <v>-4.5318031729054901E-2</v>
      </c>
      <c r="AE251">
        <v>1.2707835199994701E-3</v>
      </c>
      <c r="AF251">
        <v>0.118691086978562</v>
      </c>
      <c r="AG251">
        <v>-7.54586762654227E-2</v>
      </c>
      <c r="AH251">
        <v>3.6485025247963302E-3</v>
      </c>
      <c r="AI251">
        <v>0.12905230895644901</v>
      </c>
      <c r="AJ251">
        <v>2021</v>
      </c>
      <c r="AK251">
        <v>5</v>
      </c>
    </row>
    <row r="252" spans="1:37" x14ac:dyDescent="0.35">
      <c r="A252">
        <v>0</v>
      </c>
      <c r="C252" t="str">
        <f t="shared" si="6"/>
        <v>Down</v>
      </c>
      <c r="D252" t="str">
        <f t="shared" si="7"/>
        <v>Up</v>
      </c>
      <c r="E252">
        <v>-0.176759196618853</v>
      </c>
      <c r="F252" s="1">
        <v>44317</v>
      </c>
      <c r="G252">
        <v>57828.050780999904</v>
      </c>
      <c r="H252">
        <v>42836427360</v>
      </c>
      <c r="I252">
        <v>57750.175780999904</v>
      </c>
      <c r="J252">
        <v>1.34848074394296E-3</v>
      </c>
      <c r="K252">
        <v>0</v>
      </c>
      <c r="L252">
        <v>7.8331768060178497E-2</v>
      </c>
      <c r="M252">
        <v>-3.8211397319413101E-2</v>
      </c>
      <c r="N252">
        <v>0</v>
      </c>
      <c r="O252">
        <v>0</v>
      </c>
      <c r="P252">
        <v>1.8739652567487101E-2</v>
      </c>
      <c r="Q252" s="2">
        <v>-4.8101429335556303E-5</v>
      </c>
      <c r="R252">
        <v>57750.175780999904</v>
      </c>
      <c r="S252">
        <v>63503.457030999904</v>
      </c>
      <c r="T252">
        <v>63503.457030999904</v>
      </c>
      <c r="U252">
        <v>49004.253905999998</v>
      </c>
      <c r="V252">
        <v>49004.253905999998</v>
      </c>
      <c r="W252">
        <v>8601.7958980000003</v>
      </c>
      <c r="X252">
        <v>0</v>
      </c>
      <c r="Y252">
        <v>0.17847270752813399</v>
      </c>
      <c r="Z252">
        <v>53462.854352714203</v>
      </c>
      <c r="AA252">
        <v>57206.720052199998</v>
      </c>
      <c r="AB252">
        <v>57081.990781339897</v>
      </c>
      <c r="AC252">
        <v>50764.53880871</v>
      </c>
      <c r="AD252">
        <v>-6.5444508898072198E-2</v>
      </c>
      <c r="AE252">
        <v>2.1850897131085898E-3</v>
      </c>
      <c r="AF252">
        <v>0.12444616105811999</v>
      </c>
      <c r="AG252">
        <v>-8.4542864331826298E-2</v>
      </c>
      <c r="AH252">
        <v>5.0626960149617699E-3</v>
      </c>
      <c r="AI252">
        <v>0.13365036284704199</v>
      </c>
      <c r="AJ252">
        <v>2021</v>
      </c>
      <c r="AK252">
        <v>5</v>
      </c>
    </row>
    <row r="253" spans="1:37" x14ac:dyDescent="0.35">
      <c r="A253">
        <v>0</v>
      </c>
      <c r="C253" t="str">
        <f t="shared" si="6"/>
        <v>Down</v>
      </c>
      <c r="D253" t="str">
        <f t="shared" si="7"/>
        <v>Up</v>
      </c>
      <c r="E253">
        <v>-0.180863421774795</v>
      </c>
      <c r="F253" s="1">
        <v>44316</v>
      </c>
      <c r="G253">
        <v>57750.175780999904</v>
      </c>
      <c r="H253">
        <v>52395931985</v>
      </c>
      <c r="I253">
        <v>53555.109375</v>
      </c>
      <c r="J253">
        <v>7.8331768060178497E-2</v>
      </c>
      <c r="K253">
        <v>1</v>
      </c>
      <c r="L253">
        <v>-2.3157330138301499E-2</v>
      </c>
      <c r="M253">
        <v>-2.6122282462320398E-3</v>
      </c>
      <c r="N253">
        <v>0</v>
      </c>
      <c r="O253">
        <v>0</v>
      </c>
      <c r="P253">
        <v>5.7040927241076298E-3</v>
      </c>
      <c r="Q253">
        <v>-2.6585150435085398E-3</v>
      </c>
      <c r="R253">
        <v>55033.117187999997</v>
      </c>
      <c r="S253">
        <v>63503.457030999904</v>
      </c>
      <c r="T253">
        <v>63503.457030999904</v>
      </c>
      <c r="U253">
        <v>49004.253905999998</v>
      </c>
      <c r="V253">
        <v>49004.253905999998</v>
      </c>
      <c r="W253">
        <v>8601.7958980000003</v>
      </c>
      <c r="X253">
        <v>-2.68566980850991E-2</v>
      </c>
      <c r="Y253">
        <v>9.2866539254519695E-2</v>
      </c>
      <c r="Z253">
        <v>52511.922433142798</v>
      </c>
      <c r="AA253">
        <v>57245.675260533302</v>
      </c>
      <c r="AB253">
        <v>57083.089687599902</v>
      </c>
      <c r="AC253">
        <v>50542.514550899999</v>
      </c>
      <c r="AD253">
        <v>-8.26918855589788E-2</v>
      </c>
      <c r="AE253">
        <v>2.8482265732844101E-3</v>
      </c>
      <c r="AF253">
        <v>0.129407394840102</v>
      </c>
      <c r="AG253">
        <v>-8.8962852374353599E-2</v>
      </c>
      <c r="AH253">
        <v>6.7213493885724604E-3</v>
      </c>
      <c r="AI253">
        <v>0.137689257260149</v>
      </c>
      <c r="AJ253">
        <v>2021</v>
      </c>
      <c r="AK253">
        <v>4</v>
      </c>
    </row>
    <row r="254" spans="1:37" x14ac:dyDescent="0.35">
      <c r="A254">
        <v>0</v>
      </c>
      <c r="C254" t="str">
        <f t="shared" si="6"/>
        <v>Down</v>
      </c>
      <c r="D254" t="str">
        <f t="shared" si="7"/>
        <v>Down</v>
      </c>
      <c r="E254">
        <v>-0.18538950813017799</v>
      </c>
      <c r="F254" s="1">
        <v>44315</v>
      </c>
      <c r="G254">
        <v>53555.109375</v>
      </c>
      <c r="H254">
        <v>46088929780</v>
      </c>
      <c r="I254">
        <v>54824.703125</v>
      </c>
      <c r="J254">
        <v>-2.3157330138301499E-2</v>
      </c>
      <c r="K254">
        <v>-1</v>
      </c>
      <c r="L254">
        <v>-3.7870662911575199E-3</v>
      </c>
      <c r="M254">
        <v>6.3816010783751501E-2</v>
      </c>
      <c r="N254">
        <v>0</v>
      </c>
      <c r="O254">
        <v>0</v>
      </c>
      <c r="P254">
        <v>3.3309304614471701E-3</v>
      </c>
      <c r="Q254">
        <v>-1.2127291993372601E-3</v>
      </c>
      <c r="R254">
        <v>55033.117187999997</v>
      </c>
      <c r="S254">
        <v>63503.457030999904</v>
      </c>
      <c r="T254">
        <v>63503.457030999904</v>
      </c>
      <c r="U254">
        <v>49004.253905999998</v>
      </c>
      <c r="V254">
        <v>49004.253905999998</v>
      </c>
      <c r="W254">
        <v>8601.7958980000003</v>
      </c>
      <c r="X254">
        <v>-3.7870662911575199E-3</v>
      </c>
      <c r="Y254">
        <v>0.118774366612433</v>
      </c>
      <c r="Z254">
        <v>52255.8030135714</v>
      </c>
      <c r="AA254">
        <v>57424.427994899997</v>
      </c>
      <c r="AB254">
        <v>57132.158515719901</v>
      </c>
      <c r="AC254">
        <v>50367.661504030002</v>
      </c>
      <c r="AD254">
        <v>-9.0007426487341197E-2</v>
      </c>
      <c r="AE254">
        <v>5.11567367264169E-3</v>
      </c>
      <c r="AF254">
        <v>0.134302383904575</v>
      </c>
      <c r="AG254">
        <v>-8.7014970087021096E-2</v>
      </c>
      <c r="AH254">
        <v>8.9709748219623693E-3</v>
      </c>
      <c r="AI254">
        <v>0.14128957189355301</v>
      </c>
      <c r="AJ254">
        <v>2021</v>
      </c>
      <c r="AK254">
        <v>4</v>
      </c>
    </row>
    <row r="255" spans="1:37" x14ac:dyDescent="0.35">
      <c r="A255">
        <v>0</v>
      </c>
      <c r="C255" t="str">
        <f t="shared" si="6"/>
        <v>Down</v>
      </c>
      <c r="D255" t="str">
        <f t="shared" si="7"/>
        <v>Down</v>
      </c>
      <c r="E255">
        <v>-0.18110822186932199</v>
      </c>
      <c r="F255" s="1">
        <v>44314</v>
      </c>
      <c r="G255">
        <v>54824.703125</v>
      </c>
      <c r="H255">
        <v>48000572955</v>
      </c>
      <c r="I255">
        <v>55033.117187999997</v>
      </c>
      <c r="J255">
        <v>-3.7870662911575199E-3</v>
      </c>
      <c r="K255">
        <v>0</v>
      </c>
      <c r="L255">
        <v>1.8721407745476301E-2</v>
      </c>
      <c r="M255">
        <v>6.8729424825316396E-3</v>
      </c>
      <c r="N255">
        <v>0</v>
      </c>
      <c r="O255">
        <v>0</v>
      </c>
      <c r="P255">
        <v>-2.6215297303839699E-3</v>
      </c>
      <c r="Q255" s="2">
        <v>-1.4447704801250699E-5</v>
      </c>
      <c r="R255">
        <v>55033.117187999997</v>
      </c>
      <c r="S255">
        <v>63503.457030999904</v>
      </c>
      <c r="T255">
        <v>63503.457030999904</v>
      </c>
      <c r="U255">
        <v>49004.253905999998</v>
      </c>
      <c r="V255">
        <v>49004.253905999998</v>
      </c>
      <c r="W255">
        <v>7807.0585940000001</v>
      </c>
      <c r="X255">
        <v>0</v>
      </c>
      <c r="Y255">
        <v>0.123027345617067</v>
      </c>
      <c r="Z255">
        <v>52124.572544857103</v>
      </c>
      <c r="AA255">
        <v>57521.9445313666</v>
      </c>
      <c r="AB255">
        <v>57132.146796979898</v>
      </c>
      <c r="AC255">
        <v>50185.715214969998</v>
      </c>
      <c r="AD255">
        <v>-9.3831528653666202E-2</v>
      </c>
      <c r="AE255">
        <v>6.8227391449490601E-3</v>
      </c>
      <c r="AF255">
        <v>0.138414518000888</v>
      </c>
      <c r="AG255">
        <v>-7.8531496633500106E-2</v>
      </c>
      <c r="AH255">
        <v>1.10404564906174E-2</v>
      </c>
      <c r="AI255">
        <v>0.144323025984613</v>
      </c>
      <c r="AJ255">
        <v>2021</v>
      </c>
      <c r="AK255">
        <v>4</v>
      </c>
    </row>
    <row r="256" spans="1:37" x14ac:dyDescent="0.35">
      <c r="A256">
        <v>0</v>
      </c>
      <c r="C256" t="str">
        <f t="shared" si="6"/>
        <v>Down</v>
      </c>
      <c r="D256" t="str">
        <f t="shared" si="7"/>
        <v>Up</v>
      </c>
      <c r="E256">
        <v>-0.16488335922956299</v>
      </c>
      <c r="F256" s="1">
        <v>44313</v>
      </c>
      <c r="G256">
        <v>55033.117187999997</v>
      </c>
      <c r="H256">
        <v>49448222757</v>
      </c>
      <c r="I256">
        <v>54021.753905999904</v>
      </c>
      <c r="J256">
        <v>1.8721407745476301E-2</v>
      </c>
      <c r="K256">
        <v>0</v>
      </c>
      <c r="L256">
        <v>0.102389070337129</v>
      </c>
      <c r="M256">
        <v>1.5442796578226701E-2</v>
      </c>
      <c r="N256">
        <v>0</v>
      </c>
      <c r="O256">
        <v>0</v>
      </c>
      <c r="P256">
        <v>-3.3764485378885599E-3</v>
      </c>
      <c r="Q256">
        <v>-6.5205200962112201E-4</v>
      </c>
      <c r="R256">
        <v>56473.03125</v>
      </c>
      <c r="S256">
        <v>63503.457030999904</v>
      </c>
      <c r="T256">
        <v>63503.457030999904</v>
      </c>
      <c r="U256">
        <v>49004.253905999998</v>
      </c>
      <c r="V256">
        <v>49004.253905999998</v>
      </c>
      <c r="W256">
        <v>7795.6010739999901</v>
      </c>
      <c r="X256">
        <v>-4.3406158474980201E-2</v>
      </c>
      <c r="Y256">
        <v>0.102389070337129</v>
      </c>
      <c r="Z256">
        <v>52330.274553714196</v>
      </c>
      <c r="AA256">
        <v>57552.532161566603</v>
      </c>
      <c r="AB256">
        <v>57076.4149219799</v>
      </c>
      <c r="AC256">
        <v>49993.296816529997</v>
      </c>
      <c r="AD256">
        <v>-9.0738972061072898E-2</v>
      </c>
      <c r="AE256">
        <v>8.3417509708266693E-3</v>
      </c>
      <c r="AF256">
        <v>0.14168135643152699</v>
      </c>
      <c r="AG256">
        <v>-6.4299303376415803E-2</v>
      </c>
      <c r="AH256">
        <v>1.3145917416739801E-2</v>
      </c>
      <c r="AI256">
        <v>0.146969739334114</v>
      </c>
      <c r="AJ256">
        <v>2021</v>
      </c>
      <c r="AK256">
        <v>4</v>
      </c>
    </row>
    <row r="257" spans="1:37" x14ac:dyDescent="0.35">
      <c r="A257">
        <v>0</v>
      </c>
      <c r="C257" t="str">
        <f t="shared" si="6"/>
        <v>Down</v>
      </c>
      <c r="D257" t="str">
        <f t="shared" si="7"/>
        <v>Up</v>
      </c>
      <c r="E257">
        <v>-0.15222131457304</v>
      </c>
      <c r="F257" s="1">
        <v>44312</v>
      </c>
      <c r="G257">
        <v>54021.753905999904</v>
      </c>
      <c r="H257">
        <v>58284039825</v>
      </c>
      <c r="I257">
        <v>49004.253905999998</v>
      </c>
      <c r="J257">
        <v>0.102389070337129</v>
      </c>
      <c r="K257">
        <v>1</v>
      </c>
      <c r="L257">
        <v>-2.0910991972801E-2</v>
      </c>
      <c r="M257">
        <v>1.56872784781221E-2</v>
      </c>
      <c r="N257">
        <v>0</v>
      </c>
      <c r="O257">
        <v>1</v>
      </c>
      <c r="P257">
        <v>-1.9253525578839002E-2</v>
      </c>
      <c r="Q257">
        <v>-3.5594957053113299E-3</v>
      </c>
      <c r="R257">
        <v>56473.03125</v>
      </c>
      <c r="S257">
        <v>63503.457030999904</v>
      </c>
      <c r="T257">
        <v>63503.457030999904</v>
      </c>
      <c r="U257">
        <v>49004.253905999998</v>
      </c>
      <c r="V257">
        <v>49004.253905999998</v>
      </c>
      <c r="W257">
        <v>7679.8671879999902</v>
      </c>
      <c r="X257">
        <v>-0.13225387726995799</v>
      </c>
      <c r="Y257">
        <v>0</v>
      </c>
      <c r="Z257">
        <v>52573.4905135714</v>
      </c>
      <c r="AA257">
        <v>57617.590755333302</v>
      </c>
      <c r="AB257">
        <v>57020.113671979903</v>
      </c>
      <c r="AC257">
        <v>49814.860683719999</v>
      </c>
      <c r="AD257">
        <v>-8.7544449110708702E-2</v>
      </c>
      <c r="AE257">
        <v>1.0478356581162E-2</v>
      </c>
      <c r="AF257">
        <v>0.14464063312365499</v>
      </c>
      <c r="AG257">
        <v>-4.5332487915567002E-2</v>
      </c>
      <c r="AH257">
        <v>1.53837189483381E-2</v>
      </c>
      <c r="AI257">
        <v>0.14969769765742</v>
      </c>
      <c r="AJ257">
        <v>2021</v>
      </c>
      <c r="AK257">
        <v>4</v>
      </c>
    </row>
    <row r="258" spans="1:37" x14ac:dyDescent="0.35">
      <c r="A258">
        <v>0</v>
      </c>
      <c r="C258" t="str">
        <f t="shared" si="6"/>
        <v>Down</v>
      </c>
      <c r="D258" t="str">
        <f t="shared" si="7"/>
        <v>Down</v>
      </c>
      <c r="E258">
        <v>-0.15018221254737699</v>
      </c>
      <c r="F258" s="1">
        <v>44311</v>
      </c>
      <c r="G258">
        <v>49004.253905999998</v>
      </c>
      <c r="H258">
        <v>46117114240</v>
      </c>
      <c r="I258">
        <v>50050.867187999997</v>
      </c>
      <c r="J258">
        <v>-2.0910991972801E-2</v>
      </c>
      <c r="K258">
        <v>-1</v>
      </c>
      <c r="L258">
        <v>-2.04092897681146E-2</v>
      </c>
      <c r="M258">
        <v>0.114913022938821</v>
      </c>
      <c r="N258">
        <v>0</v>
      </c>
      <c r="O258">
        <v>1</v>
      </c>
      <c r="P258">
        <v>-2.6783604844160501E-2</v>
      </c>
      <c r="Q258">
        <v>-6.4913181430654098E-4</v>
      </c>
      <c r="R258">
        <v>56473.03125</v>
      </c>
      <c r="S258">
        <v>63503.457030999904</v>
      </c>
      <c r="T258">
        <v>63503.457030999904</v>
      </c>
      <c r="U258">
        <v>50050.867187999997</v>
      </c>
      <c r="V258">
        <v>50050.867187999997</v>
      </c>
      <c r="W258">
        <v>7569.9360349999997</v>
      </c>
      <c r="X258">
        <v>-0.113720902169564</v>
      </c>
      <c r="Y258">
        <v>0</v>
      </c>
      <c r="Z258">
        <v>53603.766183285697</v>
      </c>
      <c r="AA258">
        <v>57822.026041800003</v>
      </c>
      <c r="AB258">
        <v>57018.276250119903</v>
      </c>
      <c r="AC258">
        <v>49693.071816540003</v>
      </c>
      <c r="AD258">
        <v>-7.2952474122316105E-2</v>
      </c>
      <c r="AE258">
        <v>1.4096353740233899E-2</v>
      </c>
      <c r="AF258">
        <v>0.147408968007121</v>
      </c>
      <c r="AG258">
        <v>-2.25467748190189E-2</v>
      </c>
      <c r="AH258">
        <v>1.7664078530181499E-2</v>
      </c>
      <c r="AI258">
        <v>0.152246707149024</v>
      </c>
      <c r="AJ258">
        <v>2021</v>
      </c>
      <c r="AK258">
        <v>4</v>
      </c>
    </row>
    <row r="259" spans="1:37" x14ac:dyDescent="0.35">
      <c r="A259">
        <v>0</v>
      </c>
      <c r="C259" t="str">
        <f t="shared" ref="C259:C322" si="8">IF(E259&gt;0,"Up","Down")</f>
        <v>Down</v>
      </c>
      <c r="D259" t="str">
        <f t="shared" ref="D259:D322" si="9">IF(G259-G260&gt;0,"Up","Down")</f>
        <v>Down</v>
      </c>
      <c r="E259">
        <v>-9.4402601964396995E-2</v>
      </c>
      <c r="F259" s="1">
        <v>44310</v>
      </c>
      <c r="G259">
        <v>50050.867187999997</v>
      </c>
      <c r="H259">
        <v>49014494781</v>
      </c>
      <c r="I259">
        <v>51093.652344000002</v>
      </c>
      <c r="J259">
        <v>-2.04092897681146E-2</v>
      </c>
      <c r="K259">
        <v>-1</v>
      </c>
      <c r="L259">
        <v>-1.29171508434778E-2</v>
      </c>
      <c r="M259">
        <v>2.4317885341091802E-2</v>
      </c>
      <c r="N259">
        <v>0</v>
      </c>
      <c r="O259">
        <v>1</v>
      </c>
      <c r="P259">
        <v>-2.59305189520385E-2</v>
      </c>
      <c r="Q259">
        <v>-6.4472321960139202E-4</v>
      </c>
      <c r="R259">
        <v>60683.820312999997</v>
      </c>
      <c r="S259">
        <v>63503.457030999904</v>
      </c>
      <c r="T259">
        <v>63503.457030999904</v>
      </c>
      <c r="U259">
        <v>51093.652344000002</v>
      </c>
      <c r="V259">
        <v>51093.652344000002</v>
      </c>
      <c r="W259">
        <v>7550.9008789999998</v>
      </c>
      <c r="X259">
        <v>-0.15803500701727399</v>
      </c>
      <c r="Y259">
        <v>0</v>
      </c>
      <c r="Z259">
        <v>55122.759486857103</v>
      </c>
      <c r="AA259">
        <v>57877.135807400002</v>
      </c>
      <c r="AB259">
        <v>56995.805000119901</v>
      </c>
      <c r="AC259">
        <v>49584.436425909997</v>
      </c>
      <c r="AD259">
        <v>-4.7590059219736101E-2</v>
      </c>
      <c r="AE259">
        <v>1.5463082015917E-2</v>
      </c>
      <c r="AF259">
        <v>0.149469654359874</v>
      </c>
      <c r="AG259">
        <v>6.5481907404688696E-4</v>
      </c>
      <c r="AH259">
        <v>1.9837858686976399E-2</v>
      </c>
      <c r="AI259">
        <v>0.15453995358664599</v>
      </c>
      <c r="AJ259">
        <v>2021</v>
      </c>
      <c r="AK259">
        <v>4</v>
      </c>
    </row>
    <row r="260" spans="1:37" x14ac:dyDescent="0.35">
      <c r="A260">
        <v>0</v>
      </c>
      <c r="C260" t="str">
        <f t="shared" si="8"/>
        <v>Down</v>
      </c>
      <c r="D260" t="str">
        <f t="shared" si="9"/>
        <v>Down</v>
      </c>
      <c r="E260">
        <v>-7.6155133823220894E-2</v>
      </c>
      <c r="F260" s="1">
        <v>44309</v>
      </c>
      <c r="G260">
        <v>51093.652344000002</v>
      </c>
      <c r="H260">
        <v>86668667320</v>
      </c>
      <c r="I260">
        <v>51762.273437999997</v>
      </c>
      <c r="J260">
        <v>-1.29171508434778E-2</v>
      </c>
      <c r="K260">
        <v>0</v>
      </c>
      <c r="L260">
        <v>-3.9769465976924802E-2</v>
      </c>
      <c r="M260">
        <v>1.22493582742179E-2</v>
      </c>
      <c r="N260">
        <v>0</v>
      </c>
      <c r="O260">
        <v>0</v>
      </c>
      <c r="P260">
        <v>-2.8013980170743E-2</v>
      </c>
      <c r="Q260">
        <v>-1.4105451081964399E-3</v>
      </c>
      <c r="R260">
        <v>61572.789062999997</v>
      </c>
      <c r="S260">
        <v>63503.457030999904</v>
      </c>
      <c r="T260">
        <v>63503.457030999904</v>
      </c>
      <c r="U260">
        <v>51762.273437999997</v>
      </c>
      <c r="V260">
        <v>51704.160155999998</v>
      </c>
      <c r="W260">
        <v>7429.7246089999999</v>
      </c>
      <c r="X260">
        <v>-0.159331999967746</v>
      </c>
      <c r="Y260">
        <v>0</v>
      </c>
      <c r="Z260">
        <v>56619.779018142799</v>
      </c>
      <c r="AA260">
        <v>57933.156250100001</v>
      </c>
      <c r="AB260">
        <v>56945.1553126199</v>
      </c>
      <c r="AC260">
        <v>49446.663496219997</v>
      </c>
      <c r="AD260">
        <v>-2.2670562368244801E-2</v>
      </c>
      <c r="AE260">
        <v>1.7350043775560799E-2</v>
      </c>
      <c r="AF260">
        <v>0.151648084748391</v>
      </c>
      <c r="AG260">
        <v>2.0522044065922399E-2</v>
      </c>
      <c r="AH260">
        <v>2.2812753072900101E-2</v>
      </c>
      <c r="AI260">
        <v>0.15628791056956901</v>
      </c>
      <c r="AJ260">
        <v>2021</v>
      </c>
      <c r="AK260">
        <v>4</v>
      </c>
    </row>
    <row r="261" spans="1:37" x14ac:dyDescent="0.35">
      <c r="A261">
        <v>0</v>
      </c>
      <c r="C261" t="str">
        <f t="shared" si="8"/>
        <v>Down</v>
      </c>
      <c r="D261" t="str">
        <f t="shared" si="9"/>
        <v>Down</v>
      </c>
      <c r="E261">
        <v>-3.7171190763544297E-2</v>
      </c>
      <c r="F261" s="1">
        <v>44308</v>
      </c>
      <c r="G261">
        <v>51762.273437999997</v>
      </c>
      <c r="H261">
        <v>74798630778</v>
      </c>
      <c r="I261">
        <v>53906.089844000002</v>
      </c>
      <c r="J261">
        <v>-3.9769465976924802E-2</v>
      </c>
      <c r="K261">
        <v>-1</v>
      </c>
      <c r="L261">
        <v>-4.54542876339755E-2</v>
      </c>
      <c r="M261">
        <v>-1.7416046110876299E-2</v>
      </c>
      <c r="N261">
        <v>0</v>
      </c>
      <c r="O261">
        <v>0</v>
      </c>
      <c r="P261">
        <v>-2.1870130678423499E-2</v>
      </c>
      <c r="Q261" s="2">
        <v>4.3353695603971298E-5</v>
      </c>
      <c r="R261">
        <v>63314.011719000002</v>
      </c>
      <c r="S261">
        <v>63503.457030999904</v>
      </c>
      <c r="T261">
        <v>63503.457030999904</v>
      </c>
      <c r="U261">
        <v>53906.089844000002</v>
      </c>
      <c r="V261">
        <v>51704.160155999998</v>
      </c>
      <c r="W261">
        <v>7117.2075199999999</v>
      </c>
      <c r="X261">
        <v>-0.14859146687393901</v>
      </c>
      <c r="Y261">
        <v>0</v>
      </c>
      <c r="Z261">
        <v>58270.027344000002</v>
      </c>
      <c r="AA261">
        <v>58032.378645933299</v>
      </c>
      <c r="AB261">
        <v>56920.674687619903</v>
      </c>
      <c r="AC261">
        <v>49268.270371220002</v>
      </c>
      <c r="AD261">
        <v>4.0951052431709703E-3</v>
      </c>
      <c r="AE261">
        <v>1.9530758628818399E-2</v>
      </c>
      <c r="AF261">
        <v>0.155321148048056</v>
      </c>
      <c r="AG261">
        <v>3.71055373817216E-2</v>
      </c>
      <c r="AH261">
        <v>2.63972781237015E-2</v>
      </c>
      <c r="AI261">
        <v>0.15750973881396699</v>
      </c>
      <c r="AJ261">
        <v>2021</v>
      </c>
      <c r="AK261">
        <v>4</v>
      </c>
    </row>
    <row r="262" spans="1:37" x14ac:dyDescent="0.35">
      <c r="A262">
        <v>0</v>
      </c>
      <c r="C262" t="str">
        <f t="shared" si="8"/>
        <v>Down</v>
      </c>
      <c r="D262" t="str">
        <f t="shared" si="9"/>
        <v>Down</v>
      </c>
      <c r="E262">
        <v>-2.5231629352852201E-2</v>
      </c>
      <c r="F262" s="1">
        <v>44307</v>
      </c>
      <c r="G262">
        <v>53906.089844000002</v>
      </c>
      <c r="H262">
        <v>54926612466</v>
      </c>
      <c r="I262">
        <v>56473.03125</v>
      </c>
      <c r="J262">
        <v>-4.54542876339755E-2</v>
      </c>
      <c r="K262">
        <v>-1</v>
      </c>
      <c r="L262">
        <v>1.3436976092944201E-2</v>
      </c>
      <c r="M262">
        <v>-4.5102329648393599E-2</v>
      </c>
      <c r="N262">
        <v>0</v>
      </c>
      <c r="O262">
        <v>0</v>
      </c>
      <c r="P262">
        <v>-1.6262465925796599E-2</v>
      </c>
      <c r="Q262">
        <v>-1.7660956343631899E-4</v>
      </c>
      <c r="R262">
        <v>63314.011719000002</v>
      </c>
      <c r="S262">
        <v>63503.457030999904</v>
      </c>
      <c r="T262">
        <v>63503.457030999904</v>
      </c>
      <c r="U262">
        <v>55724.265625</v>
      </c>
      <c r="V262">
        <v>51704.160155999998</v>
      </c>
      <c r="W262">
        <v>6880.3232420000004</v>
      </c>
      <c r="X262">
        <v>-0.108048444305845</v>
      </c>
      <c r="Y262">
        <v>1.3436976092944201E-2</v>
      </c>
      <c r="Z262">
        <v>59584.828125285698</v>
      </c>
      <c r="AA262">
        <v>58053.147135500003</v>
      </c>
      <c r="AB262">
        <v>56810.1326563599</v>
      </c>
      <c r="AC262">
        <v>49084.876035280002</v>
      </c>
      <c r="AD262">
        <v>2.6384116372031498E-2</v>
      </c>
      <c r="AE262">
        <v>2.1880154490378698E-2</v>
      </c>
      <c r="AF262">
        <v>0.15738568058167901</v>
      </c>
      <c r="AG262">
        <v>4.8241693870130602E-2</v>
      </c>
      <c r="AH262">
        <v>3.0270412695736101E-2</v>
      </c>
      <c r="AI262">
        <v>0.157831061291763</v>
      </c>
      <c r="AJ262">
        <v>2021</v>
      </c>
      <c r="AK262">
        <v>4</v>
      </c>
    </row>
    <row r="263" spans="1:37" x14ac:dyDescent="0.35">
      <c r="A263">
        <v>0</v>
      </c>
      <c r="C263" t="str">
        <f t="shared" si="8"/>
        <v>Down</v>
      </c>
      <c r="D263" t="str">
        <f t="shared" si="9"/>
        <v>Up</v>
      </c>
      <c r="E263">
        <v>-4.3083107748451199E-2</v>
      </c>
      <c r="F263" s="1">
        <v>44306</v>
      </c>
      <c r="G263">
        <v>56473.03125</v>
      </c>
      <c r="H263">
        <v>67849323955</v>
      </c>
      <c r="I263">
        <v>55724.265625</v>
      </c>
      <c r="J263">
        <v>1.3436976092944201E-2</v>
      </c>
      <c r="K263">
        <v>0</v>
      </c>
      <c r="L263">
        <v>-8.7504689495234902E-3</v>
      </c>
      <c r="M263">
        <v>-6.9074674467735298E-2</v>
      </c>
      <c r="N263">
        <v>0</v>
      </c>
      <c r="O263">
        <v>1</v>
      </c>
      <c r="P263">
        <v>-9.5714961122109407E-3</v>
      </c>
      <c r="Q263">
        <v>-1.0762170315871901E-3</v>
      </c>
      <c r="R263">
        <v>63503.457030999904</v>
      </c>
      <c r="S263">
        <v>63503.457030999904</v>
      </c>
      <c r="T263">
        <v>63503.457030999904</v>
      </c>
      <c r="U263">
        <v>55724.265625</v>
      </c>
      <c r="V263">
        <v>51704.160155999998</v>
      </c>
      <c r="W263">
        <v>6880.3232420000004</v>
      </c>
      <c r="X263">
        <v>-0.122500282184676</v>
      </c>
      <c r="Y263">
        <v>0</v>
      </c>
      <c r="Z263">
        <v>60589.174665428502</v>
      </c>
      <c r="AA263">
        <v>58088.160156333302</v>
      </c>
      <c r="AB263">
        <v>56673.296875119901</v>
      </c>
      <c r="AC263">
        <v>48903.710136840004</v>
      </c>
      <c r="AD263">
        <v>4.30554953430132E-2</v>
      </c>
      <c r="AE263">
        <v>2.4965254524208499E-2</v>
      </c>
      <c r="AF263">
        <v>0.15887520019522899</v>
      </c>
      <c r="AG263">
        <v>5.3611254245930801E-2</v>
      </c>
      <c r="AH263">
        <v>3.4430715318703203E-2</v>
      </c>
      <c r="AI263">
        <v>0.15772594284934</v>
      </c>
      <c r="AJ263">
        <v>2021</v>
      </c>
      <c r="AK263">
        <v>4</v>
      </c>
    </row>
    <row r="264" spans="1:37" x14ac:dyDescent="0.35">
      <c r="A264">
        <v>0</v>
      </c>
      <c r="B264">
        <f>A265*G265</f>
        <v>940.05389533067137</v>
      </c>
      <c r="C264" t="str">
        <f t="shared" si="8"/>
        <v>Down</v>
      </c>
      <c r="D264" t="str">
        <f t="shared" si="9"/>
        <v>Down</v>
      </c>
      <c r="E264">
        <v>-4.25985676868307E-2</v>
      </c>
      <c r="F264" s="1">
        <v>44305</v>
      </c>
      <c r="G264">
        <v>55724.265625</v>
      </c>
      <c r="H264">
        <v>65344865159</v>
      </c>
      <c r="I264">
        <v>56216.183594000002</v>
      </c>
      <c r="J264">
        <v>-8.7504689495234902E-3</v>
      </c>
      <c r="K264">
        <v>0</v>
      </c>
      <c r="L264">
        <v>-7.3621546830051898E-2</v>
      </c>
      <c r="M264">
        <v>-2.34489967726694E-2</v>
      </c>
      <c r="N264">
        <v>0</v>
      </c>
      <c r="O264">
        <v>1</v>
      </c>
      <c r="P264">
        <v>-9.0605986257602401E-3</v>
      </c>
      <c r="Q264">
        <v>-8.0339203508796898E-4</v>
      </c>
      <c r="R264">
        <v>63503.457030999904</v>
      </c>
      <c r="S264">
        <v>63503.457030999904</v>
      </c>
      <c r="T264">
        <v>63503.457030999904</v>
      </c>
      <c r="U264">
        <v>56216.183594000002</v>
      </c>
      <c r="V264">
        <v>51704.160155999998</v>
      </c>
      <c r="W264">
        <v>6880.3232420000004</v>
      </c>
      <c r="X264">
        <v>-0.114753964236035</v>
      </c>
      <c r="Y264">
        <v>0</v>
      </c>
      <c r="Z264">
        <v>61184.772879714197</v>
      </c>
      <c r="AA264">
        <v>58174.472786533297</v>
      </c>
      <c r="AB264">
        <v>56461.566953239897</v>
      </c>
      <c r="AC264">
        <v>48749.012949340002</v>
      </c>
      <c r="AD264">
        <v>5.1746065739641398E-2</v>
      </c>
      <c r="AE264">
        <v>3.0337553945535601E-2</v>
      </c>
      <c r="AF264">
        <v>0.15820943927448999</v>
      </c>
      <c r="AG264">
        <v>5.3971886269659097E-2</v>
      </c>
      <c r="AH264">
        <v>3.8215171858611598E-2</v>
      </c>
      <c r="AI264">
        <v>0.15760316582581099</v>
      </c>
      <c r="AJ264">
        <v>2021</v>
      </c>
      <c r="AK264">
        <v>4</v>
      </c>
    </row>
    <row r="265" spans="1:37" x14ac:dyDescent="0.35">
      <c r="A265">
        <v>1.6722122265002068E-2</v>
      </c>
      <c r="C265" t="str">
        <f t="shared" si="8"/>
        <v>Up</v>
      </c>
      <c r="D265" t="str">
        <f t="shared" si="9"/>
        <v>Down</v>
      </c>
      <c r="E265">
        <v>1.2472069856357799E-2</v>
      </c>
      <c r="F265" s="1">
        <v>44304</v>
      </c>
      <c r="G265">
        <v>56216.183594000002</v>
      </c>
      <c r="H265">
        <v>97468872758</v>
      </c>
      <c r="I265">
        <v>60683.820312999997</v>
      </c>
      <c r="J265">
        <v>-7.3621546830051898E-2</v>
      </c>
      <c r="K265">
        <v>-1</v>
      </c>
      <c r="L265">
        <v>-1.44376885232602E-2</v>
      </c>
      <c r="M265">
        <v>-2.6690392970044101E-2</v>
      </c>
      <c r="N265">
        <v>0</v>
      </c>
      <c r="O265">
        <v>0</v>
      </c>
      <c r="P265">
        <v>2.4404657719489099E-3</v>
      </c>
      <c r="Q265">
        <v>1.9316478639806801E-3</v>
      </c>
      <c r="R265">
        <v>63503.457030999904</v>
      </c>
      <c r="S265">
        <v>63503.457030999904</v>
      </c>
      <c r="T265">
        <v>63503.457030999904</v>
      </c>
      <c r="U265">
        <v>59893.453125</v>
      </c>
      <c r="V265">
        <v>51704.160155999998</v>
      </c>
      <c r="W265">
        <v>6880.3232420000004</v>
      </c>
      <c r="X265">
        <v>-4.4401310571541799E-2</v>
      </c>
      <c r="Y265">
        <v>1.31962200668321E-2</v>
      </c>
      <c r="Z265">
        <v>61754.5987725714</v>
      </c>
      <c r="AA265">
        <v>58245.488411533297</v>
      </c>
      <c r="AB265">
        <v>56261.012343859897</v>
      </c>
      <c r="AC265">
        <v>48594.827207150003</v>
      </c>
      <c r="AD265">
        <v>6.0246904210751399E-2</v>
      </c>
      <c r="AE265">
        <v>3.5272669029567598E-2</v>
      </c>
      <c r="AF265">
        <v>0.157757225970379</v>
      </c>
      <c r="AG265">
        <v>4.9963253834742198E-2</v>
      </c>
      <c r="AH265">
        <v>4.1136177413745999E-2</v>
      </c>
      <c r="AI265">
        <v>0.157928929502134</v>
      </c>
      <c r="AJ265">
        <v>2021</v>
      </c>
      <c r="AK265">
        <v>4</v>
      </c>
    </row>
    <row r="266" spans="1:37" x14ac:dyDescent="0.35">
      <c r="A266">
        <f>B290/G266</f>
        <v>1.6722122265002068E-2</v>
      </c>
      <c r="B266">
        <v>0</v>
      </c>
      <c r="C266" t="str">
        <f t="shared" si="8"/>
        <v>Up</v>
      </c>
      <c r="D266" t="str">
        <f t="shared" si="9"/>
        <v>Down</v>
      </c>
      <c r="E266">
        <v>9.6834269652390503E-3</v>
      </c>
      <c r="F266" s="1">
        <v>44303</v>
      </c>
      <c r="G266">
        <v>60683.820312999997</v>
      </c>
      <c r="H266">
        <v>66138759198</v>
      </c>
      <c r="I266">
        <v>61572.789062999997</v>
      </c>
      <c r="J266">
        <v>-1.44376885232602E-2</v>
      </c>
      <c r="K266">
        <v>0</v>
      </c>
      <c r="L266">
        <v>-2.7501379374409201E-2</v>
      </c>
      <c r="M266">
        <v>-7.9691314964295407E-2</v>
      </c>
      <c r="N266">
        <v>0</v>
      </c>
      <c r="O266">
        <v>0</v>
      </c>
      <c r="P266">
        <v>8.3003275214812398E-3</v>
      </c>
      <c r="Q266">
        <v>1.83991435176643E-3</v>
      </c>
      <c r="R266">
        <v>63503.457030999904</v>
      </c>
      <c r="S266">
        <v>63503.457030999904</v>
      </c>
      <c r="T266">
        <v>63503.457030999904</v>
      </c>
      <c r="U266">
        <v>59793.234375</v>
      </c>
      <c r="V266">
        <v>51704.160155999998</v>
      </c>
      <c r="W266">
        <v>6880.3232420000004</v>
      </c>
      <c r="X266">
        <v>-3.0402564809306601E-2</v>
      </c>
      <c r="Y266">
        <v>2.9761806776320499E-2</v>
      </c>
      <c r="Z266">
        <v>61627.372210000001</v>
      </c>
      <c r="AA266">
        <v>58151.325130266603</v>
      </c>
      <c r="AB266">
        <v>55974.131171979898</v>
      </c>
      <c r="AC266">
        <v>48381.699433709997</v>
      </c>
      <c r="AD266">
        <v>5.9775887685216099E-2</v>
      </c>
      <c r="AE266">
        <v>3.8896431488991502E-2</v>
      </c>
      <c r="AF266">
        <v>0.15692776043703599</v>
      </c>
      <c r="AG266">
        <v>4.2116597719392398E-2</v>
      </c>
      <c r="AH266">
        <v>4.3267611062643797E-2</v>
      </c>
      <c r="AI266">
        <v>0.15906681106013101</v>
      </c>
      <c r="AJ266">
        <v>2021</v>
      </c>
      <c r="AK266">
        <v>4</v>
      </c>
    </row>
    <row r="267" spans="1:37" x14ac:dyDescent="0.35">
      <c r="A267">
        <v>0</v>
      </c>
      <c r="C267" t="str">
        <f t="shared" si="8"/>
        <v>Down</v>
      </c>
      <c r="D267" t="str">
        <f t="shared" si="9"/>
        <v>Down</v>
      </c>
      <c r="E267">
        <v>-2.6883795038386799E-2</v>
      </c>
      <c r="F267" s="1">
        <v>44302</v>
      </c>
      <c r="G267">
        <v>61572.789062999997</v>
      </c>
      <c r="H267">
        <v>84293007468</v>
      </c>
      <c r="I267">
        <v>63314.011719000002</v>
      </c>
      <c r="J267">
        <v>-2.7501379374409201E-2</v>
      </c>
      <c r="K267">
        <v>-1</v>
      </c>
      <c r="L267">
        <v>3.23748046931111E-3</v>
      </c>
      <c r="M267">
        <v>-4.9609709902447098E-2</v>
      </c>
      <c r="N267">
        <v>0</v>
      </c>
      <c r="O267">
        <v>0</v>
      </c>
      <c r="P267">
        <v>1.2035719881846201E-2</v>
      </c>
      <c r="Q267">
        <v>3.9689590920230899E-3</v>
      </c>
      <c r="R267">
        <v>63503.457030999904</v>
      </c>
      <c r="S267">
        <v>63503.457030999904</v>
      </c>
      <c r="T267">
        <v>63503.457030999904</v>
      </c>
      <c r="U267">
        <v>58245.003905999904</v>
      </c>
      <c r="V267">
        <v>51704.160155999998</v>
      </c>
      <c r="W267">
        <v>6880.3232420000004</v>
      </c>
      <c r="X267">
        <v>-2.9832283289317799E-3</v>
      </c>
      <c r="Y267">
        <v>8.7029057825813702E-2</v>
      </c>
      <c r="Z267">
        <v>61151.9743304285</v>
      </c>
      <c r="AA267">
        <v>58061.261979199997</v>
      </c>
      <c r="AB267">
        <v>55684.552421979897</v>
      </c>
      <c r="AC267">
        <v>48134.21517589</v>
      </c>
      <c r="AD267">
        <v>5.3231918251032302E-2</v>
      </c>
      <c r="AE267">
        <v>4.2681667605214198E-2</v>
      </c>
      <c r="AF267">
        <v>0.156860088369568</v>
      </c>
      <c r="AG267">
        <v>3.3789276950600702E-2</v>
      </c>
      <c r="AH267">
        <v>4.5017573414690801E-2</v>
      </c>
      <c r="AI267">
        <v>0.161546327941579</v>
      </c>
      <c r="AJ267">
        <v>2021</v>
      </c>
      <c r="AK267">
        <v>4</v>
      </c>
    </row>
    <row r="268" spans="1:37" x14ac:dyDescent="0.35">
      <c r="A268">
        <v>0</v>
      </c>
      <c r="C268" t="str">
        <f t="shared" si="8"/>
        <v>Down</v>
      </c>
      <c r="D268" t="str">
        <f t="shared" si="9"/>
        <v>Up</v>
      </c>
      <c r="E268">
        <v>-1.2190065128649501E-2</v>
      </c>
      <c r="F268" s="1">
        <v>44301</v>
      </c>
      <c r="G268">
        <v>63314.011719000002</v>
      </c>
      <c r="H268">
        <v>60954381579</v>
      </c>
      <c r="I268">
        <v>63109.695312999997</v>
      </c>
      <c r="J268">
        <v>3.23748046931111E-3</v>
      </c>
      <c r="K268">
        <v>0</v>
      </c>
      <c r="L268">
        <v>-6.2006343655869704E-3</v>
      </c>
      <c r="M268">
        <v>-6.0937223424150803E-2</v>
      </c>
      <c r="N268">
        <v>0</v>
      </c>
      <c r="O268">
        <v>0</v>
      </c>
      <c r="P268">
        <v>1.7371766705769599E-2</v>
      </c>
      <c r="Q268">
        <v>4.3962771413659698E-3</v>
      </c>
      <c r="R268">
        <v>63503.457030999904</v>
      </c>
      <c r="S268">
        <v>63503.457030999904</v>
      </c>
      <c r="T268">
        <v>63503.457030999904</v>
      </c>
      <c r="U268">
        <v>58245.003905999904</v>
      </c>
      <c r="V268">
        <v>51704.160155999998</v>
      </c>
      <c r="W268">
        <v>6642.1098629999997</v>
      </c>
      <c r="X268">
        <v>-6.2006343655869704E-3</v>
      </c>
      <c r="Y268">
        <v>8.3521179170165299E-2</v>
      </c>
      <c r="Z268">
        <v>60439.108816999898</v>
      </c>
      <c r="AA268">
        <v>57844.291666700003</v>
      </c>
      <c r="AB268">
        <v>55412.378828219902</v>
      </c>
      <c r="AC268">
        <v>47840.999355580003</v>
      </c>
      <c r="AD268">
        <v>4.4858655461654899E-2</v>
      </c>
      <c r="AE268">
        <v>4.3887537223750703E-2</v>
      </c>
      <c r="AF268">
        <v>0.15826131507758301</v>
      </c>
      <c r="AG268">
        <v>2.6390593285441102E-2</v>
      </c>
      <c r="AH268">
        <v>4.5974943447712198E-2</v>
      </c>
      <c r="AI268">
        <v>0.16523331091260801</v>
      </c>
      <c r="AJ268">
        <v>2021</v>
      </c>
      <c r="AK268">
        <v>4</v>
      </c>
    </row>
    <row r="269" spans="1:37" x14ac:dyDescent="0.35">
      <c r="A269">
        <v>0</v>
      </c>
      <c r="C269" t="str">
        <f t="shared" si="8"/>
        <v>Down</v>
      </c>
      <c r="D269" t="str">
        <f t="shared" si="9"/>
        <v>Down</v>
      </c>
      <c r="E269">
        <v>-4.1776876156944802E-2</v>
      </c>
      <c r="F269" s="1">
        <v>44300</v>
      </c>
      <c r="G269">
        <v>63109.695312999997</v>
      </c>
      <c r="H269">
        <v>77451779687</v>
      </c>
      <c r="I269">
        <v>63503.457030999904</v>
      </c>
      <c r="J269">
        <v>-6.2006343655869704E-3</v>
      </c>
      <c r="K269">
        <v>0</v>
      </c>
      <c r="L269">
        <v>6.0273764788043999E-2</v>
      </c>
      <c r="M269">
        <v>-2.12917463558598E-2</v>
      </c>
      <c r="N269">
        <v>0</v>
      </c>
      <c r="O269">
        <v>0</v>
      </c>
      <c r="P269">
        <v>1.2995658740516201E-2</v>
      </c>
      <c r="Q269">
        <v>2.69459813487344E-3</v>
      </c>
      <c r="R269">
        <v>63503.457030999904</v>
      </c>
      <c r="S269">
        <v>63503.457030999904</v>
      </c>
      <c r="T269">
        <v>63503.457030999904</v>
      </c>
      <c r="U269">
        <v>56048.9375</v>
      </c>
      <c r="V269">
        <v>51704.160155999998</v>
      </c>
      <c r="W269">
        <v>6642.1098629999997</v>
      </c>
      <c r="X269">
        <v>0</v>
      </c>
      <c r="Y269">
        <v>0.133000193464862</v>
      </c>
      <c r="Z269">
        <v>59430.429129428499</v>
      </c>
      <c r="AA269">
        <v>57604.208463566698</v>
      </c>
      <c r="AB269">
        <v>55126.673437579899</v>
      </c>
      <c r="AC269">
        <v>47529.62154308</v>
      </c>
      <c r="AD269">
        <v>3.1702903565056603E-2</v>
      </c>
      <c r="AE269">
        <v>4.4942581721207499E-2</v>
      </c>
      <c r="AF269">
        <v>0.15983825765610299</v>
      </c>
      <c r="AG269">
        <v>1.9810662893009999E-2</v>
      </c>
      <c r="AH269">
        <v>4.6747920083854498E-2</v>
      </c>
      <c r="AI269">
        <v>0.169865164637096</v>
      </c>
      <c r="AJ269">
        <v>2021</v>
      </c>
      <c r="AK269">
        <v>4</v>
      </c>
    </row>
    <row r="270" spans="1:37" x14ac:dyDescent="0.35">
      <c r="A270">
        <v>0</v>
      </c>
      <c r="C270" t="str">
        <f t="shared" si="8"/>
        <v>Down</v>
      </c>
      <c r="D270" t="str">
        <f t="shared" si="9"/>
        <v>Up</v>
      </c>
      <c r="E270">
        <v>-4.4022945288595801E-2</v>
      </c>
      <c r="F270" s="1">
        <v>44299</v>
      </c>
      <c r="G270">
        <v>63503.457030999904</v>
      </c>
      <c r="H270">
        <v>69983454362</v>
      </c>
      <c r="I270">
        <v>59893.453125</v>
      </c>
      <c r="J270">
        <v>6.0273764788043999E-2</v>
      </c>
      <c r="K270">
        <v>1</v>
      </c>
      <c r="L270">
        <v>-5.17418654436859E-3</v>
      </c>
      <c r="M270">
        <v>-2.43165464857477E-2</v>
      </c>
      <c r="N270">
        <v>0</v>
      </c>
      <c r="O270">
        <v>0</v>
      </c>
      <c r="P270">
        <v>2.2914858292889901E-3</v>
      </c>
      <c r="Q270">
        <v>-3.7084770414622402E-4</v>
      </c>
      <c r="R270">
        <v>60204.964844000002</v>
      </c>
      <c r="S270">
        <v>60204.964844000002</v>
      </c>
      <c r="T270">
        <v>61243.085937999997</v>
      </c>
      <c r="U270">
        <v>56048.9375</v>
      </c>
      <c r="V270">
        <v>51704.160155999998</v>
      </c>
      <c r="W270">
        <v>6642.1098629999997</v>
      </c>
      <c r="X270">
        <v>-5.17418654436859E-3</v>
      </c>
      <c r="Y270">
        <v>6.8592123178070896E-2</v>
      </c>
      <c r="Z270">
        <v>58671.700892857101</v>
      </c>
      <c r="AA270">
        <v>57464.170442733302</v>
      </c>
      <c r="AB270">
        <v>54940.750703219899</v>
      </c>
      <c r="AC270">
        <v>47222.407207149998</v>
      </c>
      <c r="AD270">
        <v>2.10136236340027E-2</v>
      </c>
      <c r="AE270">
        <v>4.5929837274056702E-2</v>
      </c>
      <c r="AF270">
        <v>0.163446633760366</v>
      </c>
      <c r="AG270">
        <v>1.6693688767846201E-2</v>
      </c>
      <c r="AH270">
        <v>4.7540742377655397E-2</v>
      </c>
      <c r="AI270">
        <v>0.17512041034398401</v>
      </c>
      <c r="AJ270">
        <v>2021</v>
      </c>
      <c r="AK270">
        <v>4</v>
      </c>
    </row>
    <row r="271" spans="1:37" x14ac:dyDescent="0.35">
      <c r="A271">
        <v>0</v>
      </c>
      <c r="C271" t="str">
        <f t="shared" si="8"/>
        <v>Down</v>
      </c>
      <c r="D271" t="str">
        <f t="shared" si="9"/>
        <v>Down</v>
      </c>
      <c r="E271">
        <v>-5.1690158007545499E-2</v>
      </c>
      <c r="F271" s="1">
        <v>44298</v>
      </c>
      <c r="G271">
        <v>59893.453125</v>
      </c>
      <c r="H271">
        <v>51828688519</v>
      </c>
      <c r="I271">
        <v>60204.964844000002</v>
      </c>
      <c r="J271">
        <v>-5.17418654436859E-3</v>
      </c>
      <c r="K271">
        <v>0</v>
      </c>
      <c r="L271">
        <v>6.8859039539121598E-3</v>
      </c>
      <c r="M271">
        <v>5.46170986964611E-2</v>
      </c>
      <c r="N271">
        <v>0</v>
      </c>
      <c r="O271">
        <v>0</v>
      </c>
      <c r="P271">
        <v>3.7583894127924799E-3</v>
      </c>
      <c r="Q271">
        <v>2.0755094367849599E-3</v>
      </c>
      <c r="R271">
        <v>60204.964844000002</v>
      </c>
      <c r="S271">
        <v>61243.085937999997</v>
      </c>
      <c r="T271">
        <v>61243.085937999997</v>
      </c>
      <c r="U271">
        <v>56048.9375</v>
      </c>
      <c r="V271">
        <v>51704.160155999998</v>
      </c>
      <c r="W271">
        <v>6642.1098629999997</v>
      </c>
      <c r="X271">
        <v>0</v>
      </c>
      <c r="Y271">
        <v>7.4149975528082196E-2</v>
      </c>
      <c r="Z271">
        <v>58552.333147285703</v>
      </c>
      <c r="AA271">
        <v>57509.158203166597</v>
      </c>
      <c r="AB271">
        <v>54893.6805469799</v>
      </c>
      <c r="AC271">
        <v>46944.745351680001</v>
      </c>
      <c r="AD271">
        <v>1.81392838412575E-2</v>
      </c>
      <c r="AE271">
        <v>4.7646243249226498E-2</v>
      </c>
      <c r="AF271">
        <v>0.169325344844275</v>
      </c>
      <c r="AG271">
        <v>1.6515210812601901E-2</v>
      </c>
      <c r="AH271">
        <v>4.8183389429659898E-2</v>
      </c>
      <c r="AI271">
        <v>0.18072009708047199</v>
      </c>
      <c r="AJ271">
        <v>2021</v>
      </c>
      <c r="AK271">
        <v>4</v>
      </c>
    </row>
    <row r="272" spans="1:37" x14ac:dyDescent="0.35">
      <c r="A272">
        <v>0</v>
      </c>
      <c r="C272" t="str">
        <f t="shared" si="8"/>
        <v>Down</v>
      </c>
      <c r="D272" t="str">
        <f t="shared" si="9"/>
        <v>Up</v>
      </c>
      <c r="E272">
        <v>-5.0155793297726299E-2</v>
      </c>
      <c r="F272" s="1">
        <v>44297</v>
      </c>
      <c r="G272">
        <v>60204.964844000002</v>
      </c>
      <c r="H272">
        <v>46280252580</v>
      </c>
      <c r="I272">
        <v>59793.234375</v>
      </c>
      <c r="J272">
        <v>6.8859039539121598E-3</v>
      </c>
      <c r="K272">
        <v>0</v>
      </c>
      <c r="L272">
        <v>2.6581343723465999E-2</v>
      </c>
      <c r="M272">
        <v>1.36416412388593E-2</v>
      </c>
      <c r="N272">
        <v>0</v>
      </c>
      <c r="O272">
        <v>0</v>
      </c>
      <c r="P272">
        <v>5.6382455836175901E-3</v>
      </c>
      <c r="Q272">
        <v>1.5732057507608799E-3</v>
      </c>
      <c r="R272">
        <v>59793.234375</v>
      </c>
      <c r="S272">
        <v>61243.085937999997</v>
      </c>
      <c r="T272">
        <v>61243.085937999997</v>
      </c>
      <c r="U272">
        <v>56048.9375</v>
      </c>
      <c r="V272">
        <v>51704.160155999998</v>
      </c>
      <c r="W272">
        <v>6642.1098629999997</v>
      </c>
      <c r="X272">
        <v>0</v>
      </c>
      <c r="Y272">
        <v>6.6804065197489201E-2</v>
      </c>
      <c r="Z272">
        <v>58345.703125</v>
      </c>
      <c r="AA272">
        <v>57413.3957031666</v>
      </c>
      <c r="AB272">
        <v>54811.5716407199</v>
      </c>
      <c r="AC272">
        <v>46636.437226679998</v>
      </c>
      <c r="AD272">
        <v>1.6238499925234001E-2</v>
      </c>
      <c r="AE272">
        <v>4.74685177703211E-2</v>
      </c>
      <c r="AF272">
        <v>0.175295003224711</v>
      </c>
      <c r="AG272">
        <v>1.8802851877194399E-2</v>
      </c>
      <c r="AH272">
        <v>4.8545196765912402E-2</v>
      </c>
      <c r="AI272">
        <v>0.186060116546134</v>
      </c>
      <c r="AJ272">
        <v>2021</v>
      </c>
      <c r="AK272">
        <v>4</v>
      </c>
    </row>
    <row r="273" spans="1:37" x14ac:dyDescent="0.35">
      <c r="A273">
        <v>0</v>
      </c>
      <c r="C273" t="str">
        <f t="shared" si="8"/>
        <v>Down</v>
      </c>
      <c r="D273" t="str">
        <f t="shared" si="9"/>
        <v>Up</v>
      </c>
      <c r="E273">
        <v>-4.7554088580532998E-2</v>
      </c>
      <c r="F273" s="1">
        <v>44296</v>
      </c>
      <c r="G273">
        <v>59793.234375</v>
      </c>
      <c r="H273">
        <v>58238470525</v>
      </c>
      <c r="I273">
        <v>58245.003905999904</v>
      </c>
      <c r="J273">
        <v>2.6581343723465999E-2</v>
      </c>
      <c r="K273">
        <v>1</v>
      </c>
      <c r="L273">
        <v>-1.3536328518542801E-3</v>
      </c>
      <c r="M273">
        <v>2.86350593089153E-2</v>
      </c>
      <c r="N273">
        <v>0</v>
      </c>
      <c r="O273">
        <v>0</v>
      </c>
      <c r="P273">
        <v>-2.4421392759461698E-3</v>
      </c>
      <c r="Q273">
        <v>1.75638478857157E-3</v>
      </c>
      <c r="R273">
        <v>59057.878905999904</v>
      </c>
      <c r="S273">
        <v>61243.085937999997</v>
      </c>
      <c r="T273">
        <v>61243.085937999997</v>
      </c>
      <c r="U273">
        <v>56048.9375</v>
      </c>
      <c r="V273">
        <v>51704.160155999998</v>
      </c>
      <c r="W273">
        <v>6642.1098629999997</v>
      </c>
      <c r="X273">
        <v>-1.3764039871696301E-2</v>
      </c>
      <c r="Y273">
        <v>3.9181231687041101E-2</v>
      </c>
      <c r="Z273">
        <v>58032.939732142797</v>
      </c>
      <c r="AA273">
        <v>57347.125260466702</v>
      </c>
      <c r="AB273">
        <v>54733.4696094799</v>
      </c>
      <c r="AC273">
        <v>46328.522089960003</v>
      </c>
      <c r="AD273">
        <v>1.19590034994995E-2</v>
      </c>
      <c r="AE273">
        <v>4.7752420404462197E-2</v>
      </c>
      <c r="AF273">
        <v>0.18142058370002201</v>
      </c>
      <c r="AG273">
        <v>2.2679748439389299E-2</v>
      </c>
      <c r="AH273">
        <v>4.8876886134267002E-2</v>
      </c>
      <c r="AI273">
        <v>0.190990076932577</v>
      </c>
      <c r="AJ273">
        <v>2021</v>
      </c>
      <c r="AK273">
        <v>4</v>
      </c>
    </row>
    <row r="274" spans="1:37" x14ac:dyDescent="0.35">
      <c r="A274">
        <v>0</v>
      </c>
      <c r="C274" t="str">
        <f t="shared" si="8"/>
        <v>Down</v>
      </c>
      <c r="D274" t="str">
        <f t="shared" si="9"/>
        <v>Down</v>
      </c>
      <c r="E274">
        <v>-4.7053947616809901E-2</v>
      </c>
      <c r="F274" s="1">
        <v>44295</v>
      </c>
      <c r="G274">
        <v>58245.003905999904</v>
      </c>
      <c r="H274">
        <v>46655208546</v>
      </c>
      <c r="I274">
        <v>58323.953125</v>
      </c>
      <c r="J274">
        <v>-1.3536328518542801E-3</v>
      </c>
      <c r="K274">
        <v>0</v>
      </c>
      <c r="L274">
        <v>4.0589808236775202E-2</v>
      </c>
      <c r="M274">
        <v>3.2791519610547402E-2</v>
      </c>
      <c r="N274">
        <v>0</v>
      </c>
      <c r="O274">
        <v>0</v>
      </c>
      <c r="P274">
        <v>-1.5513390103944001E-3</v>
      </c>
      <c r="Q274">
        <v>2.5216473431169898E-3</v>
      </c>
      <c r="R274">
        <v>59384.3125</v>
      </c>
      <c r="S274">
        <v>61243.085937999997</v>
      </c>
      <c r="T274">
        <v>61243.085937999997</v>
      </c>
      <c r="U274">
        <v>56048.9375</v>
      </c>
      <c r="V274">
        <v>51704.160155999998</v>
      </c>
      <c r="W274">
        <v>6642.1098629999997</v>
      </c>
      <c r="X274">
        <v>-1.78558836561423E-2</v>
      </c>
      <c r="Y274">
        <v>4.0589808236775202E-2</v>
      </c>
      <c r="Z274">
        <v>58195.698102714203</v>
      </c>
      <c r="AA274">
        <v>57272.576822966599</v>
      </c>
      <c r="AB274">
        <v>54602.165468859901</v>
      </c>
      <c r="AC274">
        <v>46034.481582150001</v>
      </c>
      <c r="AD274">
        <v>1.6118032939237501E-2</v>
      </c>
      <c r="AE274">
        <v>4.8906693190212298E-2</v>
      </c>
      <c r="AF274">
        <v>0.18611448619054399</v>
      </c>
      <c r="AG274">
        <v>2.7991447323557801E-2</v>
      </c>
      <c r="AH274">
        <v>4.8702280666360703E-2</v>
      </c>
      <c r="AI274">
        <v>0.19551930638943801</v>
      </c>
      <c r="AJ274">
        <v>2021</v>
      </c>
      <c r="AK274">
        <v>4</v>
      </c>
    </row>
    <row r="275" spans="1:37" x14ac:dyDescent="0.35">
      <c r="A275">
        <v>0</v>
      </c>
      <c r="C275" t="str">
        <f t="shared" si="8"/>
        <v>Down</v>
      </c>
      <c r="D275" t="str">
        <f t="shared" si="9"/>
        <v>Up</v>
      </c>
      <c r="E275">
        <v>-3.6240173340473802E-2</v>
      </c>
      <c r="F275" s="1">
        <v>44294</v>
      </c>
      <c r="G275">
        <v>58323.953125</v>
      </c>
      <c r="H275">
        <v>53053855641</v>
      </c>
      <c r="I275">
        <v>56048.9375</v>
      </c>
      <c r="J275">
        <v>4.0589808236775202E-2</v>
      </c>
      <c r="K275">
        <v>1</v>
      </c>
      <c r="L275">
        <v>-3.6833390122360803E-2</v>
      </c>
      <c r="M275">
        <v>1.7743728253159199E-2</v>
      </c>
      <c r="N275">
        <v>0</v>
      </c>
      <c r="O275">
        <v>0</v>
      </c>
      <c r="P275">
        <v>-6.9207780319279896E-3</v>
      </c>
      <c r="Q275">
        <v>2.8131610825626501E-3</v>
      </c>
      <c r="R275">
        <v>59384.3125</v>
      </c>
      <c r="S275">
        <v>61243.085937999997</v>
      </c>
      <c r="T275">
        <v>61243.085937999997</v>
      </c>
      <c r="U275">
        <v>56048.9375</v>
      </c>
      <c r="V275">
        <v>51704.160155999998</v>
      </c>
      <c r="W275">
        <v>6642.1098629999997</v>
      </c>
      <c r="X275">
        <v>-5.6165927659767002E-2</v>
      </c>
      <c r="Y275">
        <v>0</v>
      </c>
      <c r="Z275">
        <v>58305.963169714203</v>
      </c>
      <c r="AA275">
        <v>57155.915625066598</v>
      </c>
      <c r="AB275">
        <v>54478.666562619903</v>
      </c>
      <c r="AC275">
        <v>45724.8664259</v>
      </c>
      <c r="AD275">
        <v>2.01212338577814E-2</v>
      </c>
      <c r="AE275">
        <v>4.9143072534078999E-2</v>
      </c>
      <c r="AF275">
        <v>0.19144506744281001</v>
      </c>
      <c r="AG275">
        <v>3.2254756607841398E-2</v>
      </c>
      <c r="AH275">
        <v>4.7984989395504697E-2</v>
      </c>
      <c r="AI275">
        <v>0.19990820467106801</v>
      </c>
      <c r="AJ275">
        <v>2021</v>
      </c>
      <c r="AK275">
        <v>4</v>
      </c>
    </row>
    <row r="276" spans="1:37" x14ac:dyDescent="0.35">
      <c r="A276">
        <v>0</v>
      </c>
      <c r="C276" t="str">
        <f t="shared" si="8"/>
        <v>Down</v>
      </c>
      <c r="D276" t="str">
        <f t="shared" si="9"/>
        <v>Down</v>
      </c>
      <c r="E276">
        <v>-1.61450100403897E-2</v>
      </c>
      <c r="F276" s="1">
        <v>44293</v>
      </c>
      <c r="G276">
        <v>56048.9375</v>
      </c>
      <c r="H276">
        <v>75645303584</v>
      </c>
      <c r="I276">
        <v>58192.359375</v>
      </c>
      <c r="J276">
        <v>-3.6833390122360803E-2</v>
      </c>
      <c r="K276">
        <v>-1</v>
      </c>
      <c r="L276">
        <v>-1.4655445590546899E-2</v>
      </c>
      <c r="M276">
        <v>5.1254316819119003E-2</v>
      </c>
      <c r="N276">
        <v>0</v>
      </c>
      <c r="O276">
        <v>0</v>
      </c>
      <c r="P276">
        <v>-1.6560994951637499E-3</v>
      </c>
      <c r="Q276">
        <v>4.7178262692754002E-3</v>
      </c>
      <c r="R276">
        <v>59384.3125</v>
      </c>
      <c r="S276">
        <v>61243.085937999997</v>
      </c>
      <c r="T276">
        <v>61243.085937999997</v>
      </c>
      <c r="U276">
        <v>57603.890625</v>
      </c>
      <c r="V276">
        <v>51704.160155999998</v>
      </c>
      <c r="W276">
        <v>6642.1098629999997</v>
      </c>
      <c r="X276">
        <v>-2.0071851888493201E-2</v>
      </c>
      <c r="Y276">
        <v>1.0215781323364301E-2</v>
      </c>
      <c r="Z276">
        <v>58715.948102714203</v>
      </c>
      <c r="AA276">
        <v>57029.168489666597</v>
      </c>
      <c r="AB276">
        <v>54341.685234499899</v>
      </c>
      <c r="AC276">
        <v>45435.225136840003</v>
      </c>
      <c r="AD276">
        <v>2.9577489164220001E-2</v>
      </c>
      <c r="AE276">
        <v>4.9455279930489197E-2</v>
      </c>
      <c r="AF276">
        <v>0.196025442172583</v>
      </c>
      <c r="AG276">
        <v>3.6003286118307498E-2</v>
      </c>
      <c r="AH276">
        <v>4.6882859182319797E-2</v>
      </c>
      <c r="AI276">
        <v>0.20417028840583701</v>
      </c>
      <c r="AJ276">
        <v>2021</v>
      </c>
      <c r="AK276">
        <v>4</v>
      </c>
    </row>
    <row r="277" spans="1:37" x14ac:dyDescent="0.35">
      <c r="A277">
        <v>0</v>
      </c>
      <c r="C277" t="str">
        <f t="shared" si="8"/>
        <v>Down</v>
      </c>
      <c r="D277" t="str">
        <f t="shared" si="9"/>
        <v>Down</v>
      </c>
      <c r="E277">
        <v>-2.0702520826169701E-2</v>
      </c>
      <c r="F277" s="1">
        <v>44292</v>
      </c>
      <c r="G277">
        <v>58192.359375</v>
      </c>
      <c r="H277">
        <v>66058027988</v>
      </c>
      <c r="I277">
        <v>59057.878905999904</v>
      </c>
      <c r="J277">
        <v>-1.4655445590546899E-2</v>
      </c>
      <c r="K277">
        <v>0</v>
      </c>
      <c r="L277">
        <v>5.09413854015582E-3</v>
      </c>
      <c r="M277">
        <v>-1.83700958387202E-2</v>
      </c>
      <c r="N277">
        <v>0</v>
      </c>
      <c r="O277">
        <v>0</v>
      </c>
      <c r="P277">
        <v>3.3255706158910698E-3</v>
      </c>
      <c r="Q277">
        <v>6.7698910599931304E-3</v>
      </c>
      <c r="R277">
        <v>59384.3125</v>
      </c>
      <c r="S277">
        <v>61243.085937999997</v>
      </c>
      <c r="T277">
        <v>61243.085937999997</v>
      </c>
      <c r="U277">
        <v>57603.890625</v>
      </c>
      <c r="V277">
        <v>51206.691405999998</v>
      </c>
      <c r="W277">
        <v>6642.1098629999997</v>
      </c>
      <c r="X277">
        <v>-5.4969667957342899E-3</v>
      </c>
      <c r="Y277">
        <v>2.5241147172947401E-2</v>
      </c>
      <c r="Z277">
        <v>58819.566964285703</v>
      </c>
      <c r="AA277">
        <v>56796.312890699999</v>
      </c>
      <c r="AB277">
        <v>54136.739218879899</v>
      </c>
      <c r="AC277">
        <v>45116.024492310004</v>
      </c>
      <c r="AD277">
        <v>3.56229827362083E-2</v>
      </c>
      <c r="AE277">
        <v>4.9126964612093697E-2</v>
      </c>
      <c r="AF277">
        <v>0.199944805156924</v>
      </c>
      <c r="AG277">
        <v>3.6778759448725502E-2</v>
      </c>
      <c r="AH277">
        <v>4.5510438523633803E-2</v>
      </c>
      <c r="AI277">
        <v>0.20847095812053401</v>
      </c>
      <c r="AJ277">
        <v>2021</v>
      </c>
      <c r="AK277">
        <v>4</v>
      </c>
    </row>
    <row r="278" spans="1:37" x14ac:dyDescent="0.35">
      <c r="A278">
        <v>0</v>
      </c>
      <c r="C278" t="str">
        <f t="shared" si="8"/>
        <v>Down</v>
      </c>
      <c r="D278" t="str">
        <f t="shared" si="9"/>
        <v>Up</v>
      </c>
      <c r="E278">
        <v>-1.45713663394602E-2</v>
      </c>
      <c r="F278" s="1">
        <v>44291</v>
      </c>
      <c r="G278">
        <v>59057.878905999904</v>
      </c>
      <c r="H278">
        <v>60706272115</v>
      </c>
      <c r="I278">
        <v>58758.554687999997</v>
      </c>
      <c r="J278">
        <v>5.09413854015582E-3</v>
      </c>
      <c r="K278">
        <v>0</v>
      </c>
      <c r="L278">
        <v>2.00448971496879E-2</v>
      </c>
      <c r="M278">
        <v>-1.12762923141882E-2</v>
      </c>
      <c r="N278">
        <v>0</v>
      </c>
      <c r="O278">
        <v>0</v>
      </c>
      <c r="P278">
        <v>7.1923191880006497E-3</v>
      </c>
      <c r="Q278">
        <v>6.58992042453602E-3</v>
      </c>
      <c r="R278">
        <v>59384.3125</v>
      </c>
      <c r="S278">
        <v>61243.085937999997</v>
      </c>
      <c r="T278">
        <v>61243.085937999997</v>
      </c>
      <c r="U278">
        <v>57603.890625</v>
      </c>
      <c r="V278">
        <v>48912.382812999997</v>
      </c>
      <c r="W278">
        <v>6642.1098629999997</v>
      </c>
      <c r="X278">
        <v>-1.05374262268339E-2</v>
      </c>
      <c r="Y278">
        <v>2.00448971496879E-2</v>
      </c>
      <c r="Z278">
        <v>58632.7555804285</v>
      </c>
      <c r="AA278">
        <v>56458.129687599998</v>
      </c>
      <c r="AB278">
        <v>53929.9274220199</v>
      </c>
      <c r="AC278">
        <v>44789.81607434</v>
      </c>
      <c r="AD278">
        <v>3.85174979203423E-2</v>
      </c>
      <c r="AE278">
        <v>4.6879393064930698E-2</v>
      </c>
      <c r="AF278">
        <v>0.20406673098432901</v>
      </c>
      <c r="AG278">
        <v>3.3855790036846203E-2</v>
      </c>
      <c r="AH278">
        <v>4.3971158051676999E-2</v>
      </c>
      <c r="AI278">
        <v>0.212662434765993</v>
      </c>
      <c r="AJ278">
        <v>2021</v>
      </c>
      <c r="AK278">
        <v>4</v>
      </c>
    </row>
    <row r="279" spans="1:37" x14ac:dyDescent="0.35">
      <c r="A279">
        <v>0</v>
      </c>
      <c r="C279" t="str">
        <f t="shared" si="8"/>
        <v>Down</v>
      </c>
      <c r="D279" t="str">
        <f t="shared" si="9"/>
        <v>Up</v>
      </c>
      <c r="E279">
        <v>-3.2415721426062298E-2</v>
      </c>
      <c r="F279" s="1">
        <v>44290</v>
      </c>
      <c r="G279">
        <v>58758.554687999997</v>
      </c>
      <c r="H279">
        <v>50749662970</v>
      </c>
      <c r="I279">
        <v>57603.890625</v>
      </c>
      <c r="J279">
        <v>2.00448971496879E-2</v>
      </c>
      <c r="K279">
        <v>1</v>
      </c>
      <c r="L279">
        <v>-2.9981350293480199E-2</v>
      </c>
      <c r="M279">
        <v>-1.16518472490581E-2</v>
      </c>
      <c r="N279">
        <v>0</v>
      </c>
      <c r="O279">
        <v>0</v>
      </c>
      <c r="P279">
        <v>4.2706593953138298E-3</v>
      </c>
      <c r="Q279">
        <v>6.1730805750531397E-3</v>
      </c>
      <c r="R279">
        <v>59384.3125</v>
      </c>
      <c r="S279">
        <v>61243.085937999997</v>
      </c>
      <c r="T279">
        <v>61243.085937999997</v>
      </c>
      <c r="U279">
        <v>55950.746094000002</v>
      </c>
      <c r="V279">
        <v>48912.382812999997</v>
      </c>
      <c r="W279">
        <v>6642.1098629999997</v>
      </c>
      <c r="X279">
        <v>-2.9981350293480199E-2</v>
      </c>
      <c r="Y279">
        <v>2.9546425140115601E-2</v>
      </c>
      <c r="Z279">
        <v>58231.640066999898</v>
      </c>
      <c r="AA279">
        <v>56130.421354266597</v>
      </c>
      <c r="AB279">
        <v>53696.866640759901</v>
      </c>
      <c r="AC279">
        <v>44448.878437619998</v>
      </c>
      <c r="AD279">
        <v>3.7434579360655203E-2</v>
      </c>
      <c r="AE279">
        <v>4.5320236835932497E-2</v>
      </c>
      <c r="AF279">
        <v>0.20805897759869599</v>
      </c>
      <c r="AG279">
        <v>2.8306414277883302E-2</v>
      </c>
      <c r="AH279">
        <v>4.26897635696376E-2</v>
      </c>
      <c r="AI279">
        <v>0.21692268648733301</v>
      </c>
      <c r="AJ279">
        <v>2021</v>
      </c>
      <c r="AK279">
        <v>4</v>
      </c>
    </row>
    <row r="280" spans="1:37" x14ac:dyDescent="0.35">
      <c r="A280">
        <v>0</v>
      </c>
      <c r="C280" t="str">
        <f t="shared" si="8"/>
        <v>Down</v>
      </c>
      <c r="D280" t="str">
        <f t="shared" si="9"/>
        <v>Down</v>
      </c>
      <c r="E280">
        <v>-3.1631123903359502E-2</v>
      </c>
      <c r="F280" s="1">
        <v>44289</v>
      </c>
      <c r="G280">
        <v>57603.890625</v>
      </c>
      <c r="H280">
        <v>59641344484</v>
      </c>
      <c r="I280">
        <v>59384.3125</v>
      </c>
      <c r="J280">
        <v>-2.9981350293480199E-2</v>
      </c>
      <c r="K280">
        <v>-1</v>
      </c>
      <c r="L280">
        <v>4.8819690070080902E-3</v>
      </c>
      <c r="M280">
        <v>1.6341696760174301E-2</v>
      </c>
      <c r="N280">
        <v>1</v>
      </c>
      <c r="O280">
        <v>0</v>
      </c>
      <c r="P280">
        <v>1.07202465038714E-2</v>
      </c>
      <c r="Q280">
        <v>5.8684469242119303E-3</v>
      </c>
      <c r="R280">
        <v>59384.3125</v>
      </c>
      <c r="S280">
        <v>61243.085937999997</v>
      </c>
      <c r="T280">
        <v>61243.085937999997</v>
      </c>
      <c r="U280">
        <v>55950.746094000002</v>
      </c>
      <c r="V280">
        <v>48561.167969000002</v>
      </c>
      <c r="W280">
        <v>6642.1098629999997</v>
      </c>
      <c r="X280">
        <v>0</v>
      </c>
      <c r="Y280">
        <v>6.13676607677658E-2</v>
      </c>
      <c r="Z280">
        <v>57998.728794714203</v>
      </c>
      <c r="AA280">
        <v>55828.997265733298</v>
      </c>
      <c r="AB280">
        <v>53494.885859519898</v>
      </c>
      <c r="AC280">
        <v>44110.199023560002</v>
      </c>
      <c r="AD280">
        <v>3.88638814101121E-2</v>
      </c>
      <c r="AE280">
        <v>4.3632421468154298E-2</v>
      </c>
      <c r="AF280">
        <v>0.21275548611665601</v>
      </c>
      <c r="AG280">
        <v>2.24858786584307E-2</v>
      </c>
      <c r="AH280">
        <v>4.0978531087371199E-2</v>
      </c>
      <c r="AI280">
        <v>0.22122727428942199</v>
      </c>
      <c r="AJ280">
        <v>2021</v>
      </c>
      <c r="AK280">
        <v>4</v>
      </c>
    </row>
    <row r="281" spans="1:37" x14ac:dyDescent="0.35">
      <c r="A281">
        <v>0</v>
      </c>
      <c r="C281" t="str">
        <f t="shared" si="8"/>
        <v>Down</v>
      </c>
      <c r="D281" t="str">
        <f t="shared" si="9"/>
        <v>Up</v>
      </c>
      <c r="E281">
        <v>-4.0417124614315E-2</v>
      </c>
      <c r="F281" s="1">
        <v>44288</v>
      </c>
      <c r="G281">
        <v>59384.3125</v>
      </c>
      <c r="H281">
        <v>58727860620</v>
      </c>
      <c r="I281">
        <v>59095.808594000002</v>
      </c>
      <c r="J281">
        <v>4.8819690070080902E-3</v>
      </c>
      <c r="K281">
        <v>0</v>
      </c>
      <c r="L281">
        <v>3.0037350860401E-3</v>
      </c>
      <c r="M281">
        <v>-2.5254492980785099E-2</v>
      </c>
      <c r="N281">
        <v>1</v>
      </c>
      <c r="O281">
        <v>0</v>
      </c>
      <c r="P281">
        <v>1.9508525896776398E-2</v>
      </c>
      <c r="Q281">
        <v>7.1934499568314996E-3</v>
      </c>
      <c r="R281">
        <v>59095.808594000002</v>
      </c>
      <c r="S281">
        <v>61243.085937999997</v>
      </c>
      <c r="T281">
        <v>61243.085937999997</v>
      </c>
      <c r="U281">
        <v>55137.3125</v>
      </c>
      <c r="V281">
        <v>48561.167969000002</v>
      </c>
      <c r="W281">
        <v>6642.1098629999997</v>
      </c>
      <c r="X281">
        <v>0</v>
      </c>
      <c r="Y281">
        <v>7.1793417461179398E-2</v>
      </c>
      <c r="Z281">
        <v>57392.014509000001</v>
      </c>
      <c r="AA281">
        <v>55534.1282553333</v>
      </c>
      <c r="AB281">
        <v>53265.386250139898</v>
      </c>
      <c r="AC281">
        <v>43748.769355589997</v>
      </c>
      <c r="AD281">
        <v>3.3454855816309997E-2</v>
      </c>
      <c r="AE281">
        <v>4.25931766370592E-2</v>
      </c>
      <c r="AF281">
        <v>0.21752879074606299</v>
      </c>
      <c r="AG281">
        <v>1.61146005271799E-2</v>
      </c>
      <c r="AH281">
        <v>3.9625595320390103E-2</v>
      </c>
      <c r="AI281">
        <v>0.22477985616788301</v>
      </c>
      <c r="AJ281">
        <v>2021</v>
      </c>
      <c r="AK281">
        <v>4</v>
      </c>
    </row>
    <row r="282" spans="1:37" x14ac:dyDescent="0.35">
      <c r="A282">
        <v>0</v>
      </c>
      <c r="C282" t="str">
        <f t="shared" si="8"/>
        <v>Down</v>
      </c>
      <c r="D282" t="str">
        <f t="shared" si="9"/>
        <v>Up</v>
      </c>
      <c r="E282">
        <v>-8.8596249039852595E-2</v>
      </c>
      <c r="F282" s="1">
        <v>44287</v>
      </c>
      <c r="G282">
        <v>59095.808594000002</v>
      </c>
      <c r="H282">
        <v>61669163792</v>
      </c>
      <c r="I282">
        <v>58918.832030999904</v>
      </c>
      <c r="J282">
        <v>3.0037350860401E-3</v>
      </c>
      <c r="K282">
        <v>0</v>
      </c>
      <c r="L282" s="2">
        <v>1.9359634988750399E-5</v>
      </c>
      <c r="M282">
        <v>-3.1167608225061597E-4</v>
      </c>
      <c r="N282">
        <v>1</v>
      </c>
      <c r="O282">
        <v>0</v>
      </c>
      <c r="P282">
        <v>1.61827020377763E-2</v>
      </c>
      <c r="Q282">
        <v>6.2522867239255802E-3</v>
      </c>
      <c r="R282">
        <v>58918.832030999904</v>
      </c>
      <c r="S282">
        <v>61243.085937999997</v>
      </c>
      <c r="T282">
        <v>61243.085937999997</v>
      </c>
      <c r="U282">
        <v>51704.160155999998</v>
      </c>
      <c r="V282">
        <v>48378.988280999998</v>
      </c>
      <c r="W282">
        <v>6606.7763670000004</v>
      </c>
      <c r="X282">
        <v>0</v>
      </c>
      <c r="Y282">
        <v>0.13953755081277999</v>
      </c>
      <c r="Z282">
        <v>56336.064732142797</v>
      </c>
      <c r="AA282">
        <v>55176.900911566598</v>
      </c>
      <c r="AB282">
        <v>52981.8337501399</v>
      </c>
      <c r="AC282">
        <v>43395.641562620003</v>
      </c>
      <c r="AD282">
        <v>2.10081356768115E-2</v>
      </c>
      <c r="AE282">
        <v>4.1430562252310101E-2</v>
      </c>
      <c r="AF282">
        <v>0.22090218838421899</v>
      </c>
      <c r="AG282">
        <v>1.2863326361789501E-2</v>
      </c>
      <c r="AH282">
        <v>3.8579531465165601E-2</v>
      </c>
      <c r="AI282">
        <v>0.227711352071645</v>
      </c>
      <c r="AJ282">
        <v>2021</v>
      </c>
      <c r="AK282">
        <v>4</v>
      </c>
    </row>
    <row r="283" spans="1:37" x14ac:dyDescent="0.35">
      <c r="A283">
        <v>0</v>
      </c>
      <c r="C283" t="str">
        <f t="shared" si="8"/>
        <v>Down</v>
      </c>
      <c r="D283" t="str">
        <f t="shared" si="9"/>
        <v>Up</v>
      </c>
      <c r="E283">
        <v>-7.53555503875631E-2</v>
      </c>
      <c r="F283" s="1">
        <v>44286</v>
      </c>
      <c r="G283">
        <v>58918.832030999904</v>
      </c>
      <c r="H283">
        <v>65520826225</v>
      </c>
      <c r="I283">
        <v>58917.691405999904</v>
      </c>
      <c r="J283" s="2">
        <v>1.9359634988750399E-5</v>
      </c>
      <c r="K283">
        <v>0</v>
      </c>
      <c r="L283">
        <v>2.0216245186836901E-2</v>
      </c>
      <c r="M283">
        <v>-4.6571153405691301E-3</v>
      </c>
      <c r="N283">
        <v>0</v>
      </c>
      <c r="O283">
        <v>0</v>
      </c>
      <c r="P283">
        <v>1.1052535304016601E-2</v>
      </c>
      <c r="Q283">
        <v>9.5699804225270104E-3</v>
      </c>
      <c r="R283">
        <v>58917.691405999904</v>
      </c>
      <c r="S283">
        <v>61243.085937999997</v>
      </c>
      <c r="T283">
        <v>61243.085937999997</v>
      </c>
      <c r="U283">
        <v>51704.160155999998</v>
      </c>
      <c r="V283">
        <v>48378.988280999998</v>
      </c>
      <c r="W283">
        <v>6438.6445309999999</v>
      </c>
      <c r="X283">
        <v>0</v>
      </c>
      <c r="Y283">
        <v>0.139515490208826</v>
      </c>
      <c r="Z283">
        <v>55458.269531285703</v>
      </c>
      <c r="AA283">
        <v>54867.314583466599</v>
      </c>
      <c r="AB283">
        <v>52733.079218899897</v>
      </c>
      <c r="AC283">
        <v>43034.484062620002</v>
      </c>
      <c r="AD283">
        <v>1.0770619125527899E-2</v>
      </c>
      <c r="AE283">
        <v>4.0472420654733603E-2</v>
      </c>
      <c r="AF283">
        <v>0.22536798959103099</v>
      </c>
      <c r="AG283">
        <v>1.4480833330400201E-2</v>
      </c>
      <c r="AH283">
        <v>3.8053546676619102E-2</v>
      </c>
      <c r="AI283">
        <v>0.23021821622018501</v>
      </c>
      <c r="AJ283">
        <v>2021</v>
      </c>
      <c r="AK283">
        <v>3</v>
      </c>
    </row>
    <row r="284" spans="1:37" x14ac:dyDescent="0.35">
      <c r="A284">
        <v>0</v>
      </c>
      <c r="C284" t="str">
        <f t="shared" si="8"/>
        <v>Down</v>
      </c>
      <c r="D284" t="str">
        <f t="shared" si="9"/>
        <v>Up</v>
      </c>
      <c r="E284">
        <v>-7.0599669815471999E-2</v>
      </c>
      <c r="F284" s="1">
        <v>44285</v>
      </c>
      <c r="G284">
        <v>58917.691405999904</v>
      </c>
      <c r="H284">
        <v>54414116432</v>
      </c>
      <c r="I284">
        <v>57750.199219000002</v>
      </c>
      <c r="J284">
        <v>2.0216245186836901E-2</v>
      </c>
      <c r="K284">
        <v>1</v>
      </c>
      <c r="L284">
        <v>3.2161378544922799E-2</v>
      </c>
      <c r="M284">
        <v>2.1174799694765102E-3</v>
      </c>
      <c r="N284">
        <v>0</v>
      </c>
      <c r="O284">
        <v>0</v>
      </c>
      <c r="P284">
        <v>8.7141428683381802E-3</v>
      </c>
      <c r="Q284">
        <v>8.1378470984938191E-3</v>
      </c>
      <c r="R284">
        <v>57750.199219000002</v>
      </c>
      <c r="S284">
        <v>61243.085937999997</v>
      </c>
      <c r="T284">
        <v>61243.085937999997</v>
      </c>
      <c r="U284">
        <v>51704.160155999998</v>
      </c>
      <c r="V284">
        <v>45137.769530999998</v>
      </c>
      <c r="W284">
        <v>6429.841797</v>
      </c>
      <c r="X284">
        <v>0</v>
      </c>
      <c r="Y284">
        <v>0.11693525327088</v>
      </c>
      <c r="Z284">
        <v>54861.305803714196</v>
      </c>
      <c r="AA284">
        <v>54407.983854300001</v>
      </c>
      <c r="AB284">
        <v>52478.654687659902</v>
      </c>
      <c r="AC284">
        <v>42680.080097780003</v>
      </c>
      <c r="AD284">
        <v>8.3319012633924008E-3</v>
      </c>
      <c r="AE284">
        <v>3.6764074424600598E-2</v>
      </c>
      <c r="AF284">
        <v>0.22958191660914001</v>
      </c>
      <c r="AG284">
        <v>2.05688000990395E-2</v>
      </c>
      <c r="AH284">
        <v>3.84921650403263E-2</v>
      </c>
      <c r="AI284">
        <v>0.23208834019885399</v>
      </c>
      <c r="AJ284">
        <v>2021</v>
      </c>
      <c r="AK284">
        <v>3</v>
      </c>
    </row>
    <row r="285" spans="1:37" x14ac:dyDescent="0.35">
      <c r="A285">
        <v>0</v>
      </c>
      <c r="C285" t="str">
        <f t="shared" si="8"/>
        <v>Down</v>
      </c>
      <c r="D285" t="str">
        <f t="shared" si="9"/>
        <v>Up</v>
      </c>
      <c r="E285">
        <v>-6.6707244503156404E-2</v>
      </c>
      <c r="F285" s="1">
        <v>44284</v>
      </c>
      <c r="G285">
        <v>57750.199219000002</v>
      </c>
      <c r="H285">
        <v>57625587027</v>
      </c>
      <c r="I285">
        <v>55950.746094000002</v>
      </c>
      <c r="J285">
        <v>3.2161378544922799E-2</v>
      </c>
      <c r="K285">
        <v>1</v>
      </c>
      <c r="L285">
        <v>-4.0672139911979599E-4</v>
      </c>
      <c r="M285">
        <v>1.8866554228985599E-2</v>
      </c>
      <c r="N285">
        <v>0</v>
      </c>
      <c r="O285">
        <v>0</v>
      </c>
      <c r="P285">
        <v>-3.3165091245342701E-3</v>
      </c>
      <c r="Q285">
        <v>6.9569611440938204E-3</v>
      </c>
      <c r="R285">
        <v>55973.511719000002</v>
      </c>
      <c r="S285">
        <v>61243.085937999997</v>
      </c>
      <c r="T285">
        <v>61243.085937999997</v>
      </c>
      <c r="U285">
        <v>51704.160155999998</v>
      </c>
      <c r="V285">
        <v>45137.769530999998</v>
      </c>
      <c r="W285">
        <v>5922.0429690000001</v>
      </c>
      <c r="X285">
        <v>-4.0672139911979599E-4</v>
      </c>
      <c r="Y285">
        <v>8.2132384032297501E-2</v>
      </c>
      <c r="Z285">
        <v>54401.155134000001</v>
      </c>
      <c r="AA285">
        <v>54022.592317833303</v>
      </c>
      <c r="AB285">
        <v>52101.719531399896</v>
      </c>
      <c r="AC285">
        <v>42341.276425900003</v>
      </c>
      <c r="AD285">
        <v>7.0074907538580601E-3</v>
      </c>
      <c r="AE285">
        <v>3.6867742633248997E-2</v>
      </c>
      <c r="AF285">
        <v>0.230518395508963</v>
      </c>
      <c r="AG285">
        <v>3.0830615335137802E-2</v>
      </c>
      <c r="AH285">
        <v>4.0463565528150301E-2</v>
      </c>
      <c r="AI285">
        <v>0.233671565263641</v>
      </c>
      <c r="AJ285">
        <v>2021</v>
      </c>
      <c r="AK285">
        <v>3</v>
      </c>
    </row>
    <row r="286" spans="1:37" x14ac:dyDescent="0.35">
      <c r="A286">
        <v>0</v>
      </c>
      <c r="C286" t="str">
        <f t="shared" si="8"/>
        <v>Down</v>
      </c>
      <c r="D286" t="str">
        <f t="shared" si="9"/>
        <v>Down</v>
      </c>
      <c r="E286">
        <v>-4.3055999911743401E-2</v>
      </c>
      <c r="F286" s="1">
        <v>44283</v>
      </c>
      <c r="G286">
        <v>55950.746094000002</v>
      </c>
      <c r="H286">
        <v>47686580918</v>
      </c>
      <c r="I286">
        <v>55973.511719000002</v>
      </c>
      <c r="J286">
        <v>-4.0672139911979599E-4</v>
      </c>
      <c r="K286">
        <v>0</v>
      </c>
      <c r="L286">
        <v>1.51657594664232E-2</v>
      </c>
      <c r="M286">
        <v>4.1348050887708897E-2</v>
      </c>
      <c r="N286">
        <v>0</v>
      </c>
      <c r="O286">
        <v>0</v>
      </c>
      <c r="P286">
        <v>-5.1942986320288598E-3</v>
      </c>
      <c r="Q286">
        <v>6.4367688455166001E-3</v>
      </c>
      <c r="R286">
        <v>57523.421875</v>
      </c>
      <c r="S286">
        <v>61243.085937999997</v>
      </c>
      <c r="T286">
        <v>61243.085937999997</v>
      </c>
      <c r="U286">
        <v>51704.160155999998</v>
      </c>
      <c r="V286">
        <v>45137.769530999998</v>
      </c>
      <c r="W286">
        <v>5922.0429690000001</v>
      </c>
      <c r="X286">
        <v>-2.69439839543619E-2</v>
      </c>
      <c r="Y286">
        <v>8.2572689511224401E-2</v>
      </c>
      <c r="Z286">
        <v>54625.823102714203</v>
      </c>
      <c r="AA286">
        <v>53702.226172000002</v>
      </c>
      <c r="AB286">
        <v>51768.024843899897</v>
      </c>
      <c r="AC286">
        <v>42013.148574339997</v>
      </c>
      <c r="AD286">
        <v>1.7198484989358401E-2</v>
      </c>
      <c r="AE286">
        <v>3.7362857360936398E-2</v>
      </c>
      <c r="AF286">
        <v>0.23218627026487201</v>
      </c>
      <c r="AG286">
        <v>4.4442595133443299E-2</v>
      </c>
      <c r="AH286">
        <v>4.4037267981522098E-2</v>
      </c>
      <c r="AI286">
        <v>0.23540975354433999</v>
      </c>
      <c r="AJ286">
        <v>2021</v>
      </c>
      <c r="AK286">
        <v>3</v>
      </c>
    </row>
    <row r="287" spans="1:37" x14ac:dyDescent="0.35">
      <c r="A287">
        <v>0</v>
      </c>
      <c r="C287" t="str">
        <f t="shared" si="8"/>
        <v>Down</v>
      </c>
      <c r="D287" t="str">
        <f t="shared" si="9"/>
        <v>Up</v>
      </c>
      <c r="E287">
        <v>-2.94136959961264E-2</v>
      </c>
      <c r="F287" s="1">
        <v>44282</v>
      </c>
      <c r="G287">
        <v>55973.511719000002</v>
      </c>
      <c r="H287">
        <v>47266542233</v>
      </c>
      <c r="I287">
        <v>55137.3125</v>
      </c>
      <c r="J287">
        <v>1.51657594664232E-2</v>
      </c>
      <c r="K287">
        <v>0</v>
      </c>
      <c r="L287">
        <v>6.6399924757342799E-2</v>
      </c>
      <c r="M287">
        <v>2.1113990927226801E-2</v>
      </c>
      <c r="N287">
        <v>0</v>
      </c>
      <c r="O287">
        <v>0</v>
      </c>
      <c r="P287">
        <v>-7.4416527064531399E-3</v>
      </c>
      <c r="Q287">
        <v>4.17993546348159E-3</v>
      </c>
      <c r="R287">
        <v>58313.644530999904</v>
      </c>
      <c r="S287">
        <v>61243.085937999997</v>
      </c>
      <c r="T287">
        <v>61243.085937999997</v>
      </c>
      <c r="U287">
        <v>51704.160155999998</v>
      </c>
      <c r="V287">
        <v>45137.769530999998</v>
      </c>
      <c r="W287">
        <v>5922.0429690000001</v>
      </c>
      <c r="X287">
        <v>-5.4469791016259102E-2</v>
      </c>
      <c r="Y287">
        <v>6.6399924757342799E-2</v>
      </c>
      <c r="Z287">
        <v>54960.127790142797</v>
      </c>
      <c r="AA287">
        <v>53406.237500133298</v>
      </c>
      <c r="AB287">
        <v>51411.440781399899</v>
      </c>
      <c r="AC287">
        <v>41681.465078239999</v>
      </c>
      <c r="AD287">
        <v>2.90956705198646E-2</v>
      </c>
      <c r="AE287">
        <v>3.8800638309577598E-2</v>
      </c>
      <c r="AF287">
        <v>0.23343650912691899</v>
      </c>
      <c r="AG287">
        <v>5.6747594806678799E-2</v>
      </c>
      <c r="AH287">
        <v>4.9674687713149403E-2</v>
      </c>
      <c r="AI287">
        <v>0.23689907266558199</v>
      </c>
      <c r="AJ287">
        <v>2021</v>
      </c>
      <c r="AK287">
        <v>3</v>
      </c>
    </row>
    <row r="288" spans="1:37" x14ac:dyDescent="0.35">
      <c r="A288">
        <v>0</v>
      </c>
      <c r="C288" t="str">
        <f t="shared" si="8"/>
        <v>Down</v>
      </c>
      <c r="D288" t="str">
        <f t="shared" si="9"/>
        <v>Up</v>
      </c>
      <c r="E288">
        <v>-1.8278543634615101E-2</v>
      </c>
      <c r="F288" s="1">
        <v>44281</v>
      </c>
      <c r="G288">
        <v>55137.3125</v>
      </c>
      <c r="H288">
        <v>56652197978</v>
      </c>
      <c r="I288">
        <v>51704.160155999998</v>
      </c>
      <c r="J288">
        <v>6.6399924757342799E-2</v>
      </c>
      <c r="K288">
        <v>1</v>
      </c>
      <c r="L288">
        <v>-2.02770319269601E-2</v>
      </c>
      <c r="M288">
        <v>3.01744394995676E-2</v>
      </c>
      <c r="N288">
        <v>0</v>
      </c>
      <c r="O288">
        <v>0</v>
      </c>
      <c r="P288">
        <v>-1.5723120508643801E-2</v>
      </c>
      <c r="Q288">
        <v>2.56801553446274E-3</v>
      </c>
      <c r="R288">
        <v>58346.652344000002</v>
      </c>
      <c r="S288">
        <v>61243.085937999997</v>
      </c>
      <c r="T288">
        <v>61243.085937999997</v>
      </c>
      <c r="U288">
        <v>51704.160155999998</v>
      </c>
      <c r="V288">
        <v>45137.769530999998</v>
      </c>
      <c r="W288">
        <v>5922.0429690000001</v>
      </c>
      <c r="X288">
        <v>-0.113845300820983</v>
      </c>
      <c r="Y288">
        <v>0</v>
      </c>
      <c r="Z288">
        <v>55418.604910714203</v>
      </c>
      <c r="AA288">
        <v>53225.171484500002</v>
      </c>
      <c r="AB288">
        <v>51047.2158595199</v>
      </c>
      <c r="AC288">
        <v>41343.197929800001</v>
      </c>
      <c r="AD288">
        <v>4.1210452968724401E-2</v>
      </c>
      <c r="AE288">
        <v>4.2665512473269697E-2</v>
      </c>
      <c r="AF288">
        <v>0.23471860948437401</v>
      </c>
      <c r="AG288">
        <v>6.71997562803896E-2</v>
      </c>
      <c r="AH288">
        <v>5.7077276654863E-2</v>
      </c>
      <c r="AI288">
        <v>0.238211241307177</v>
      </c>
      <c r="AJ288">
        <v>2021</v>
      </c>
      <c r="AK288">
        <v>3</v>
      </c>
    </row>
    <row r="289" spans="1:37" x14ac:dyDescent="0.35">
      <c r="A289">
        <v>0</v>
      </c>
      <c r="C289" t="str">
        <f t="shared" si="8"/>
        <v>Down</v>
      </c>
      <c r="D289" t="str">
        <f t="shared" si="9"/>
        <v>Down</v>
      </c>
      <c r="E289">
        <v>-4.9251527472762204E-3</v>
      </c>
      <c r="F289" s="1">
        <v>44280</v>
      </c>
      <c r="G289">
        <v>51704.160155999998</v>
      </c>
      <c r="H289">
        <v>67999812841</v>
      </c>
      <c r="I289">
        <v>52774.265625</v>
      </c>
      <c r="J289">
        <v>-2.02770319269601E-2</v>
      </c>
      <c r="K289">
        <v>-1</v>
      </c>
      <c r="L289">
        <v>-3.5891807501329399E-2</v>
      </c>
      <c r="M289">
        <v>7.8431219084977494E-2</v>
      </c>
      <c r="N289">
        <v>0</v>
      </c>
      <c r="O289">
        <v>0</v>
      </c>
      <c r="P289">
        <v>-1.52820722176049E-2</v>
      </c>
      <c r="Q289" s="2">
        <v>-6.6149582353912793E-5</v>
      </c>
      <c r="R289">
        <v>58346.652344000002</v>
      </c>
      <c r="S289">
        <v>61243.085937999997</v>
      </c>
      <c r="T289">
        <v>61243.085937999997</v>
      </c>
      <c r="U289">
        <v>52774.265625</v>
      </c>
      <c r="V289">
        <v>45137.769530999998</v>
      </c>
      <c r="W289">
        <v>5922.0429690000001</v>
      </c>
      <c r="X289">
        <v>-9.5504823244122794E-2</v>
      </c>
      <c r="Y289">
        <v>0</v>
      </c>
      <c r="Z289">
        <v>56297.856584857102</v>
      </c>
      <c r="AA289">
        <v>53129.1803386666</v>
      </c>
      <c r="AB289">
        <v>50762.5744532799</v>
      </c>
      <c r="AC289">
        <v>41020.327089960003</v>
      </c>
      <c r="AD289">
        <v>5.9640977443884302E-2</v>
      </c>
      <c r="AE289">
        <v>4.6621076863720398E-2</v>
      </c>
      <c r="AF289">
        <v>0.237498041933079</v>
      </c>
      <c r="AG289">
        <v>7.6404418371588706E-2</v>
      </c>
      <c r="AH289">
        <v>6.5522893195323895E-2</v>
      </c>
      <c r="AI289">
        <v>0.23938969190482001</v>
      </c>
      <c r="AJ289">
        <v>2021</v>
      </c>
      <c r="AK289">
        <v>3</v>
      </c>
    </row>
    <row r="290" spans="1:37" x14ac:dyDescent="0.35">
      <c r="A290">
        <v>1.9228354023759133E-2</v>
      </c>
      <c r="B290">
        <f>A290*G290</f>
        <v>1014.762262781402</v>
      </c>
      <c r="C290" t="str">
        <f t="shared" si="8"/>
        <v>Up</v>
      </c>
      <c r="D290" t="str">
        <f t="shared" si="9"/>
        <v>Down</v>
      </c>
      <c r="E290">
        <v>1.8489730550719199E-2</v>
      </c>
      <c r="F290" s="1">
        <v>44279</v>
      </c>
      <c r="G290">
        <v>52774.265625</v>
      </c>
      <c r="H290">
        <v>70567223787</v>
      </c>
      <c r="I290">
        <v>54738.945312999997</v>
      </c>
      <c r="J290">
        <v>-3.5891807501329399E-2</v>
      </c>
      <c r="K290">
        <v>-1</v>
      </c>
      <c r="L290">
        <v>3.8474981370876498E-3</v>
      </c>
      <c r="M290">
        <v>1.5448891548644801E-2</v>
      </c>
      <c r="N290">
        <v>0</v>
      </c>
      <c r="O290">
        <v>0</v>
      </c>
      <c r="P290">
        <v>-4.9589621698021003E-3</v>
      </c>
      <c r="Q290">
        <v>-8.0037132013650099E-4</v>
      </c>
      <c r="R290">
        <v>58870.894530999904</v>
      </c>
      <c r="S290">
        <v>61243.085937999997</v>
      </c>
      <c r="T290">
        <v>61243.085937999997</v>
      </c>
      <c r="U290">
        <v>54529.144530999904</v>
      </c>
      <c r="V290">
        <v>45137.769530999998</v>
      </c>
      <c r="W290">
        <v>5922.0429690000001</v>
      </c>
      <c r="X290">
        <v>-7.01866219448085E-2</v>
      </c>
      <c r="Y290">
        <v>3.8474981370876498E-3</v>
      </c>
      <c r="Z290">
        <v>57168.8035714285</v>
      </c>
      <c r="AA290">
        <v>53176.948828266599</v>
      </c>
      <c r="AB290">
        <v>50417.294922039902</v>
      </c>
      <c r="AC290">
        <v>40685.050879019997</v>
      </c>
      <c r="AD290">
        <v>7.5067389745385293E-2</v>
      </c>
      <c r="AE290">
        <v>5.4736254900107903E-2</v>
      </c>
      <c r="AF290">
        <v>0.23920933691245599</v>
      </c>
      <c r="AG290">
        <v>8.4407223285995203E-2</v>
      </c>
      <c r="AH290">
        <v>7.4409653279677496E-2</v>
      </c>
      <c r="AI290">
        <v>0.24009854595329599</v>
      </c>
      <c r="AJ290">
        <v>2021</v>
      </c>
      <c r="AK290">
        <v>3</v>
      </c>
    </row>
    <row r="291" spans="1:37" x14ac:dyDescent="0.35">
      <c r="A291">
        <v>1.9228354023759133E-2</v>
      </c>
      <c r="C291" t="str">
        <f t="shared" si="8"/>
        <v>Up</v>
      </c>
      <c r="D291" t="str">
        <f t="shared" si="9"/>
        <v>Up</v>
      </c>
      <c r="E291">
        <v>4.5735984232280202E-3</v>
      </c>
      <c r="F291" s="1">
        <v>44278</v>
      </c>
      <c r="G291">
        <v>54738.945312999997</v>
      </c>
      <c r="H291">
        <v>56435023914</v>
      </c>
      <c r="I291">
        <v>54529.144530999904</v>
      </c>
      <c r="J291">
        <v>3.8474981370876498E-3</v>
      </c>
      <c r="K291">
        <v>0</v>
      </c>
      <c r="L291">
        <v>-5.2053185405184298E-2</v>
      </c>
      <c r="M291">
        <v>-1.7138028020740801E-2</v>
      </c>
      <c r="N291">
        <v>0</v>
      </c>
      <c r="O291">
        <v>1</v>
      </c>
      <c r="P291">
        <v>-3.2147444823007001E-3</v>
      </c>
      <c r="Q291" s="2">
        <v>-7.2745964726057499E-5</v>
      </c>
      <c r="R291">
        <v>58870.894530999904</v>
      </c>
      <c r="S291">
        <v>61243.085937999997</v>
      </c>
      <c r="T291">
        <v>61243.085937999997</v>
      </c>
      <c r="U291">
        <v>54529.144530999904</v>
      </c>
      <c r="V291">
        <v>45137.769530999998</v>
      </c>
      <c r="W291">
        <v>5922.0429690000001</v>
      </c>
      <c r="X291">
        <v>-7.3750365687304698E-2</v>
      </c>
      <c r="Y291">
        <v>0</v>
      </c>
      <c r="Z291">
        <v>57463.940290142797</v>
      </c>
      <c r="AA291">
        <v>53270.315494933297</v>
      </c>
      <c r="AB291">
        <v>49993.259531399897</v>
      </c>
      <c r="AC291">
        <v>40329.085254019999</v>
      </c>
      <c r="AD291">
        <v>7.8723483355535806E-2</v>
      </c>
      <c r="AE291">
        <v>6.5549956019072805E-2</v>
      </c>
      <c r="AF291">
        <v>0.23963286587107999</v>
      </c>
      <c r="AG291">
        <v>8.96360156726633E-2</v>
      </c>
      <c r="AH291">
        <v>8.3071202269963396E-2</v>
      </c>
      <c r="AI291">
        <v>0.24044571595125799</v>
      </c>
      <c r="AJ291">
        <v>2021</v>
      </c>
      <c r="AK291">
        <v>3</v>
      </c>
    </row>
    <row r="292" spans="1:37" x14ac:dyDescent="0.35">
      <c r="A292">
        <v>1.9228354023759133E-2</v>
      </c>
      <c r="C292" t="str">
        <f t="shared" si="8"/>
        <v>Up</v>
      </c>
      <c r="D292" t="str">
        <f t="shared" si="9"/>
        <v>Down</v>
      </c>
      <c r="E292">
        <v>2.6039461776981899E-2</v>
      </c>
      <c r="F292" s="1">
        <v>44277</v>
      </c>
      <c r="G292">
        <v>54529.144530999904</v>
      </c>
      <c r="H292">
        <v>56521454974</v>
      </c>
      <c r="I292">
        <v>57523.421875</v>
      </c>
      <c r="J292">
        <v>-5.2053185405184298E-2</v>
      </c>
      <c r="K292">
        <v>-1</v>
      </c>
      <c r="L292">
        <v>-1.3551247951581901E-2</v>
      </c>
      <c r="M292">
        <v>-1.0584763972812E-2</v>
      </c>
      <c r="N292">
        <v>0</v>
      </c>
      <c r="O292">
        <v>0</v>
      </c>
      <c r="P292">
        <v>-3.9572900758976298E-3</v>
      </c>
      <c r="Q292">
        <v>1.7884374983810299E-3</v>
      </c>
      <c r="R292">
        <v>58870.894530999904</v>
      </c>
      <c r="S292">
        <v>61243.085937999997</v>
      </c>
      <c r="T292">
        <v>61243.085937999997</v>
      </c>
      <c r="U292">
        <v>55907.199219000002</v>
      </c>
      <c r="V292">
        <v>45137.769530999998</v>
      </c>
      <c r="W292">
        <v>5830.2548829999996</v>
      </c>
      <c r="X292">
        <v>-2.2888605086345999E-2</v>
      </c>
      <c r="Y292">
        <v>2.8909025645676E-2</v>
      </c>
      <c r="Z292">
        <v>57660.805245571399</v>
      </c>
      <c r="AA292">
        <v>53322.6613282666</v>
      </c>
      <c r="AB292">
        <v>49564.963828279899</v>
      </c>
      <c r="AC292">
        <v>39971.830371210002</v>
      </c>
      <c r="AD292">
        <v>8.1356477888418696E-2</v>
      </c>
      <c r="AE292">
        <v>7.5813583018145697E-2</v>
      </c>
      <c r="AF292">
        <v>0.239997352334895</v>
      </c>
      <c r="AG292">
        <v>9.5313995488050696E-2</v>
      </c>
      <c r="AH292">
        <v>9.0888687661767706E-2</v>
      </c>
      <c r="AI292">
        <v>0.24040656349617501</v>
      </c>
      <c r="AJ292">
        <v>2021</v>
      </c>
      <c r="AK292">
        <v>3</v>
      </c>
    </row>
    <row r="293" spans="1:37" x14ac:dyDescent="0.35">
      <c r="A293">
        <v>1.9228354023759133E-2</v>
      </c>
      <c r="C293" t="str">
        <f t="shared" si="8"/>
        <v>Up</v>
      </c>
      <c r="D293" t="str">
        <f t="shared" si="9"/>
        <v>Down</v>
      </c>
      <c r="E293">
        <v>1.87753700307879E-2</v>
      </c>
      <c r="F293" s="1">
        <v>44276</v>
      </c>
      <c r="G293">
        <v>57523.421875</v>
      </c>
      <c r="H293">
        <v>51943414539</v>
      </c>
      <c r="I293">
        <v>58313.644530999904</v>
      </c>
      <c r="J293">
        <v>-1.3551247951581901E-2</v>
      </c>
      <c r="K293">
        <v>0</v>
      </c>
      <c r="L293">
        <v>-5.6571905454679699E-4</v>
      </c>
      <c r="M293">
        <v>-6.0148094569521901E-2</v>
      </c>
      <c r="N293">
        <v>0</v>
      </c>
      <c r="O293">
        <v>0</v>
      </c>
      <c r="P293">
        <v>-6.5484847088924996E-3</v>
      </c>
      <c r="Q293">
        <v>4.9545113972479897E-3</v>
      </c>
      <c r="R293">
        <v>59302.316405999904</v>
      </c>
      <c r="S293">
        <v>61243.085937999997</v>
      </c>
      <c r="T293">
        <v>61243.085937999997</v>
      </c>
      <c r="U293">
        <v>55907.199219000002</v>
      </c>
      <c r="V293">
        <v>45137.769530999998</v>
      </c>
      <c r="W293">
        <v>5830.2548829999996</v>
      </c>
      <c r="X293">
        <v>-1.6671724393213901E-2</v>
      </c>
      <c r="Y293">
        <v>4.3043567655275297E-2</v>
      </c>
      <c r="Z293">
        <v>57914.933035714203</v>
      </c>
      <c r="AA293">
        <v>53268.151692866602</v>
      </c>
      <c r="AB293">
        <v>49099.8858595399</v>
      </c>
      <c r="AC293">
        <v>39577.18519543</v>
      </c>
      <c r="AD293">
        <v>8.7233763424719807E-2</v>
      </c>
      <c r="AE293">
        <v>8.4893595175574293E-2</v>
      </c>
      <c r="AF293">
        <v>0.240610862472592</v>
      </c>
      <c r="AG293">
        <v>0.100443525957152</v>
      </c>
      <c r="AH293">
        <v>9.7575352201978993E-2</v>
      </c>
      <c r="AI293">
        <v>0.24011433767968199</v>
      </c>
      <c r="AJ293">
        <v>2021</v>
      </c>
      <c r="AK293">
        <v>3</v>
      </c>
    </row>
    <row r="294" spans="1:37" x14ac:dyDescent="0.35">
      <c r="A294">
        <v>1.9228354023759133E-2</v>
      </c>
      <c r="C294" t="str">
        <f t="shared" si="8"/>
        <v>Up</v>
      </c>
      <c r="D294" t="str">
        <f t="shared" si="9"/>
        <v>Down</v>
      </c>
      <c r="E294">
        <v>3.9570622244340797E-2</v>
      </c>
      <c r="F294" s="1">
        <v>44275</v>
      </c>
      <c r="G294">
        <v>58313.644530999904</v>
      </c>
      <c r="H294">
        <v>50361731222</v>
      </c>
      <c r="I294">
        <v>58346.652344000002</v>
      </c>
      <c r="J294">
        <v>-5.6571905454679699E-4</v>
      </c>
      <c r="K294">
        <v>0</v>
      </c>
      <c r="L294">
        <v>8.4296501420077496E-3</v>
      </c>
      <c r="M294">
        <v>-3.78554935856645E-2</v>
      </c>
      <c r="N294">
        <v>0</v>
      </c>
      <c r="O294">
        <v>0</v>
      </c>
      <c r="P294">
        <v>3.2775505394094799E-3</v>
      </c>
      <c r="Q294">
        <v>4.67345187886353E-3</v>
      </c>
      <c r="R294">
        <v>61243.085937999997</v>
      </c>
      <c r="S294">
        <v>61243.085937999997</v>
      </c>
      <c r="T294">
        <v>61243.085937999997</v>
      </c>
      <c r="U294">
        <v>55907.199219000002</v>
      </c>
      <c r="V294">
        <v>45137.769530999998</v>
      </c>
      <c r="W294">
        <v>5830.2548829999996</v>
      </c>
      <c r="X294">
        <v>-4.72940504162742E-2</v>
      </c>
      <c r="Y294">
        <v>4.3633971278799998E-2</v>
      </c>
      <c r="Z294">
        <v>58333.424665285696</v>
      </c>
      <c r="AA294">
        <v>53047.023437666598</v>
      </c>
      <c r="AB294">
        <v>48619.940703299901</v>
      </c>
      <c r="AC294">
        <v>39176.698671999999</v>
      </c>
      <c r="AD294">
        <v>9.9655002015916705E-2</v>
      </c>
      <c r="AE294">
        <v>9.1054877285488306E-2</v>
      </c>
      <c r="AF294">
        <v>0.24104231217545399</v>
      </c>
      <c r="AG294">
        <v>0.10445717299278801</v>
      </c>
      <c r="AH294">
        <v>0.103616914256613</v>
      </c>
      <c r="AI294">
        <v>0.23956744539158201</v>
      </c>
      <c r="AJ294">
        <v>2021</v>
      </c>
      <c r="AK294">
        <v>3</v>
      </c>
    </row>
    <row r="295" spans="1:37" x14ac:dyDescent="0.35">
      <c r="A295">
        <v>1.9228354023759133E-2</v>
      </c>
      <c r="C295" t="str">
        <f t="shared" si="8"/>
        <v>Up</v>
      </c>
      <c r="D295" t="str">
        <f t="shared" si="9"/>
        <v>Up</v>
      </c>
      <c r="E295">
        <v>4.2551985509120899E-2</v>
      </c>
      <c r="F295" s="1">
        <v>44274</v>
      </c>
      <c r="G295">
        <v>58346.652344000002</v>
      </c>
      <c r="H295">
        <v>49063873786</v>
      </c>
      <c r="I295">
        <v>57858.921875</v>
      </c>
      <c r="J295">
        <v>8.4296501420077496E-3</v>
      </c>
      <c r="K295">
        <v>0</v>
      </c>
      <c r="L295">
        <v>-1.7189693889687802E-2</v>
      </c>
      <c r="M295">
        <v>-2.9518329405527999E-2</v>
      </c>
      <c r="N295">
        <v>0</v>
      </c>
      <c r="O295">
        <v>0</v>
      </c>
      <c r="P295">
        <v>9.0428528672117502E-4</v>
      </c>
      <c r="Q295">
        <v>6.3905288835325999E-3</v>
      </c>
      <c r="R295">
        <v>61243.085937999997</v>
      </c>
      <c r="S295">
        <v>61243.085937999997</v>
      </c>
      <c r="T295">
        <v>61243.085937999997</v>
      </c>
      <c r="U295">
        <v>55907.199219000002</v>
      </c>
      <c r="V295">
        <v>45137.769530999998</v>
      </c>
      <c r="W295">
        <v>5830.2548829999996</v>
      </c>
      <c r="X295">
        <v>-5.5257895828861099E-2</v>
      </c>
      <c r="Y295">
        <v>3.4910041698828199E-2</v>
      </c>
      <c r="Z295">
        <v>58188.487165285696</v>
      </c>
      <c r="AA295">
        <v>52840.435286633299</v>
      </c>
      <c r="AB295">
        <v>48122.329609539898</v>
      </c>
      <c r="AC295">
        <v>38778.771308720003</v>
      </c>
      <c r="AD295">
        <v>0.101211351678725</v>
      </c>
      <c r="AE295">
        <v>9.8043999851537098E-2</v>
      </c>
      <c r="AF295">
        <v>0.24094518690226999</v>
      </c>
      <c r="AG295">
        <v>0.105219175203907</v>
      </c>
      <c r="AH295">
        <v>0.109438816014269</v>
      </c>
      <c r="AI295">
        <v>0.23884082605486501</v>
      </c>
      <c r="AJ295">
        <v>2021</v>
      </c>
      <c r="AK295">
        <v>3</v>
      </c>
    </row>
    <row r="296" spans="1:37" x14ac:dyDescent="0.35">
      <c r="A296">
        <v>1.9228354023759133E-2</v>
      </c>
      <c r="C296" t="str">
        <f t="shared" si="8"/>
        <v>Up</v>
      </c>
      <c r="D296" t="str">
        <f t="shared" si="9"/>
        <v>Down</v>
      </c>
      <c r="E296">
        <v>4.0710720016065197E-2</v>
      </c>
      <c r="F296" s="1">
        <v>44273</v>
      </c>
      <c r="G296">
        <v>57858.921875</v>
      </c>
      <c r="H296">
        <v>55746041000</v>
      </c>
      <c r="I296">
        <v>58870.894530999904</v>
      </c>
      <c r="J296">
        <v>-1.7189693889687802E-2</v>
      </c>
      <c r="K296">
        <v>0</v>
      </c>
      <c r="L296">
        <v>3.6369962833290498E-2</v>
      </c>
      <c r="M296">
        <v>-2.07417233005596E-3</v>
      </c>
      <c r="N296">
        <v>0</v>
      </c>
      <c r="O296">
        <v>0</v>
      </c>
      <c r="P296">
        <v>7.9423436792175808E-3</v>
      </c>
      <c r="Q296">
        <v>7.8359148049187196E-3</v>
      </c>
      <c r="R296">
        <v>61243.085937999997</v>
      </c>
      <c r="S296">
        <v>61243.085937999997</v>
      </c>
      <c r="T296">
        <v>61243.085937999997</v>
      </c>
      <c r="U296">
        <v>55907.199219000002</v>
      </c>
      <c r="V296">
        <v>45137.769530999998</v>
      </c>
      <c r="W296">
        <v>5238.4384769999997</v>
      </c>
      <c r="X296">
        <v>-3.8734028024020803E-2</v>
      </c>
      <c r="Y296">
        <v>5.3010978074408202E-2</v>
      </c>
      <c r="Z296">
        <v>58180.801339428501</v>
      </c>
      <c r="AA296">
        <v>52551.800260599899</v>
      </c>
      <c r="AB296">
        <v>47573.802109539902</v>
      </c>
      <c r="AC296">
        <v>38383.393535280004</v>
      </c>
      <c r="AD296">
        <v>0.10711338243247299</v>
      </c>
      <c r="AE296">
        <v>0.104637382978094</v>
      </c>
      <c r="AF296">
        <v>0.239437103595663</v>
      </c>
      <c r="AG296">
        <v>0.10284905226004</v>
      </c>
      <c r="AH296">
        <v>0.114815410015892</v>
      </c>
      <c r="AI296">
        <v>0.23790412280109099</v>
      </c>
      <c r="AJ296">
        <v>2021</v>
      </c>
      <c r="AK296">
        <v>3</v>
      </c>
    </row>
    <row r="297" spans="1:37" x14ac:dyDescent="0.35">
      <c r="A297">
        <v>1.9228354023759133E-2</v>
      </c>
      <c r="C297" t="str">
        <f t="shared" si="8"/>
        <v>Up</v>
      </c>
      <c r="D297" t="str">
        <f t="shared" si="9"/>
        <v>Up</v>
      </c>
      <c r="E297">
        <v>5.7662638575891302E-2</v>
      </c>
      <c r="F297" s="1">
        <v>44272</v>
      </c>
      <c r="G297">
        <v>58870.894530999904</v>
      </c>
      <c r="H297">
        <v>60258313191</v>
      </c>
      <c r="I297">
        <v>56804.902344000002</v>
      </c>
      <c r="J297">
        <v>3.6369962833290498E-2</v>
      </c>
      <c r="K297">
        <v>1</v>
      </c>
      <c r="L297">
        <v>1.6057021949597398E-2</v>
      </c>
      <c r="M297">
        <v>-2.0528541365438399E-2</v>
      </c>
      <c r="N297">
        <v>0</v>
      </c>
      <c r="O297">
        <v>0</v>
      </c>
      <c r="P297">
        <v>5.8329552436772302E-3</v>
      </c>
      <c r="Q297">
        <v>6.0952073404906097E-3</v>
      </c>
      <c r="R297">
        <v>61243.085937999997</v>
      </c>
      <c r="S297">
        <v>61243.085937999997</v>
      </c>
      <c r="T297">
        <v>61243.085937999997</v>
      </c>
      <c r="U297">
        <v>55907.199219000002</v>
      </c>
      <c r="V297">
        <v>45137.769530999998</v>
      </c>
      <c r="W297">
        <v>5225.6293949999999</v>
      </c>
      <c r="X297">
        <v>-7.2468320725918703E-2</v>
      </c>
      <c r="Y297">
        <v>1.6057021949597398E-2</v>
      </c>
      <c r="Z297">
        <v>57771.895089428501</v>
      </c>
      <c r="AA297">
        <v>52187.605729366602</v>
      </c>
      <c r="AB297">
        <v>47047.7812110999</v>
      </c>
      <c r="AC297">
        <v>37986.600898559998</v>
      </c>
      <c r="AD297">
        <v>0.10700413023392499</v>
      </c>
      <c r="AE297">
        <v>0.10924690571920199</v>
      </c>
      <c r="AF297">
        <v>0.23853622325243201</v>
      </c>
      <c r="AG297">
        <v>9.4268277695627303E-2</v>
      </c>
      <c r="AH297">
        <v>0.119721935245477</v>
      </c>
      <c r="AI297">
        <v>0.23700535101584799</v>
      </c>
      <c r="AJ297">
        <v>2021</v>
      </c>
      <c r="AK297">
        <v>3</v>
      </c>
    </row>
    <row r="298" spans="1:37" x14ac:dyDescent="0.35">
      <c r="A298">
        <f>B312/G298</f>
        <v>1.9228354023759133E-2</v>
      </c>
      <c r="B298">
        <v>0</v>
      </c>
      <c r="C298" t="str">
        <f t="shared" si="8"/>
        <v>Up</v>
      </c>
      <c r="D298" t="str">
        <f t="shared" si="9"/>
        <v>Up</v>
      </c>
      <c r="E298">
        <v>4.58503049504983E-2</v>
      </c>
      <c r="F298" s="1">
        <v>44271</v>
      </c>
      <c r="G298">
        <v>56804.902344000002</v>
      </c>
      <c r="H298">
        <v>59749798599</v>
      </c>
      <c r="I298">
        <v>55907.199219000002</v>
      </c>
      <c r="J298">
        <v>1.6057021949597398E-2</v>
      </c>
      <c r="K298">
        <v>0</v>
      </c>
      <c r="L298">
        <v>-5.7251004560362702E-2</v>
      </c>
      <c r="M298">
        <v>3.1229210721235599E-2</v>
      </c>
      <c r="N298">
        <v>0</v>
      </c>
      <c r="O298">
        <v>0</v>
      </c>
      <c r="P298">
        <v>1.05869835966125E-2</v>
      </c>
      <c r="Q298">
        <v>6.7005144744236899E-3</v>
      </c>
      <c r="R298">
        <v>61243.085937999997</v>
      </c>
      <c r="S298">
        <v>61243.085937999997</v>
      </c>
      <c r="T298">
        <v>61243.085937999997</v>
      </c>
      <c r="U298">
        <v>54824.117187999997</v>
      </c>
      <c r="V298">
        <v>45137.769530999998</v>
      </c>
      <c r="W298">
        <v>5014.4799800000001</v>
      </c>
      <c r="X298">
        <v>-8.7126352914381505E-2</v>
      </c>
      <c r="Y298">
        <v>1.97555763148171E-2</v>
      </c>
      <c r="Z298">
        <v>57488.925781428501</v>
      </c>
      <c r="AA298">
        <v>51918.018619999901</v>
      </c>
      <c r="AB298">
        <v>46559.011015779899</v>
      </c>
      <c r="AC298">
        <v>37612.003086060002</v>
      </c>
      <c r="AD298">
        <v>0.1073019986029</v>
      </c>
      <c r="AE298">
        <v>0.115101405448748</v>
      </c>
      <c r="AF298">
        <v>0.23787640103209301</v>
      </c>
      <c r="AG298">
        <v>8.2690612826571294E-2</v>
      </c>
      <c r="AH298">
        <v>0.12453814046942301</v>
      </c>
      <c r="AI298">
        <v>0.23595804826894301</v>
      </c>
      <c r="AJ298">
        <v>2021</v>
      </c>
      <c r="AK298">
        <v>3</v>
      </c>
    </row>
    <row r="299" spans="1:37" x14ac:dyDescent="0.35">
      <c r="A299">
        <v>0</v>
      </c>
      <c r="C299" t="str">
        <f t="shared" si="8"/>
        <v>Down</v>
      </c>
      <c r="D299" t="str">
        <f t="shared" si="9"/>
        <v>Down</v>
      </c>
      <c r="E299">
        <v>-1.11841911395131E-2</v>
      </c>
      <c r="F299" s="1">
        <v>44270</v>
      </c>
      <c r="G299">
        <v>55907.199219000002</v>
      </c>
      <c r="H299">
        <v>66419369890</v>
      </c>
      <c r="I299">
        <v>59302.316405999904</v>
      </c>
      <c r="J299">
        <v>-5.7251004560362702E-2</v>
      </c>
      <c r="K299">
        <v>-1</v>
      </c>
      <c r="L299">
        <v>-3.1689610382546002E-2</v>
      </c>
      <c r="M299">
        <v>2.4411582444934399E-2</v>
      </c>
      <c r="N299">
        <v>0</v>
      </c>
      <c r="O299">
        <v>0</v>
      </c>
      <c r="P299">
        <v>2.1666636459381799E-2</v>
      </c>
      <c r="Q299">
        <v>8.3286741669801895E-3</v>
      </c>
      <c r="R299">
        <v>61243.085937999997</v>
      </c>
      <c r="S299">
        <v>61243.085937999997</v>
      </c>
      <c r="T299">
        <v>61243.085937999997</v>
      </c>
      <c r="U299">
        <v>52246.523437999997</v>
      </c>
      <c r="V299">
        <v>45137.769530999998</v>
      </c>
      <c r="W299">
        <v>5014.4799800000001</v>
      </c>
      <c r="X299">
        <v>-3.1689610382546002E-2</v>
      </c>
      <c r="Y299">
        <v>0.13504808557018999</v>
      </c>
      <c r="Z299">
        <v>56965.972098428501</v>
      </c>
      <c r="AA299">
        <v>51624.629166866602</v>
      </c>
      <c r="AB299">
        <v>46086.654609519901</v>
      </c>
      <c r="AC299">
        <v>37244.473398560003</v>
      </c>
      <c r="AD299">
        <v>0.103465013071514</v>
      </c>
      <c r="AE299">
        <v>0.12016438607376601</v>
      </c>
      <c r="AF299">
        <v>0.237409215491869</v>
      </c>
      <c r="AG299">
        <v>6.7354821329397893E-2</v>
      </c>
      <c r="AH299">
        <v>0.12876083311353401</v>
      </c>
      <c r="AI299">
        <v>0.23524392462969099</v>
      </c>
      <c r="AJ299">
        <v>2021</v>
      </c>
      <c r="AK299">
        <v>3</v>
      </c>
    </row>
    <row r="300" spans="1:37" x14ac:dyDescent="0.35">
      <c r="A300">
        <v>0</v>
      </c>
      <c r="C300" t="str">
        <f t="shared" si="8"/>
        <v>Down</v>
      </c>
      <c r="D300" t="str">
        <f t="shared" si="9"/>
        <v>Down</v>
      </c>
      <c r="E300">
        <v>-2.39500422019602E-2</v>
      </c>
      <c r="F300" s="1">
        <v>44269</v>
      </c>
      <c r="G300">
        <v>59302.316405999904</v>
      </c>
      <c r="H300">
        <v>43901225564</v>
      </c>
      <c r="I300">
        <v>61243.085937999997</v>
      </c>
      <c r="J300">
        <v>-3.1689610382546002E-2</v>
      </c>
      <c r="K300">
        <v>-1</v>
      </c>
      <c r="L300">
        <v>6.8216527683567105E-2</v>
      </c>
      <c r="M300">
        <v>-3.81446024032734E-2</v>
      </c>
      <c r="N300">
        <v>0</v>
      </c>
      <c r="O300">
        <v>0</v>
      </c>
      <c r="P300">
        <v>3.2894651961314803E-2</v>
      </c>
      <c r="Q300">
        <v>9.1035737189295203E-3</v>
      </c>
      <c r="R300">
        <v>61243.085937999997</v>
      </c>
      <c r="S300">
        <v>61243.085937999997</v>
      </c>
      <c r="T300">
        <v>61243.085937999997</v>
      </c>
      <c r="U300">
        <v>51206.691405999998</v>
      </c>
      <c r="V300">
        <v>45137.769530999998</v>
      </c>
      <c r="W300">
        <v>5014.4799800000001</v>
      </c>
      <c r="X300">
        <v>0</v>
      </c>
      <c r="Y300">
        <v>0.19599771546309999</v>
      </c>
      <c r="Z300">
        <v>55809.454241285697</v>
      </c>
      <c r="AA300">
        <v>51231.380338766598</v>
      </c>
      <c r="AB300">
        <v>45541.961132959899</v>
      </c>
      <c r="AC300">
        <v>36838.447890750002</v>
      </c>
      <c r="AD300">
        <v>8.9360736959391507E-2</v>
      </c>
      <c r="AE300">
        <v>0.12492696985965</v>
      </c>
      <c r="AF300">
        <v>0.23626167063339701</v>
      </c>
      <c r="AG300">
        <v>5.0997017266988097E-2</v>
      </c>
      <c r="AH300">
        <v>0.13254898155022099</v>
      </c>
      <c r="AI300">
        <v>0.23490833706807199</v>
      </c>
      <c r="AJ300">
        <v>2021</v>
      </c>
      <c r="AK300">
        <v>3</v>
      </c>
    </row>
    <row r="301" spans="1:37" x14ac:dyDescent="0.35">
      <c r="A301">
        <v>0</v>
      </c>
      <c r="C301" t="str">
        <f t="shared" si="8"/>
        <v>Down</v>
      </c>
      <c r="D301" t="str">
        <f t="shared" si="9"/>
        <v>Up</v>
      </c>
      <c r="E301">
        <v>-6.24930643112762E-2</v>
      </c>
      <c r="F301" s="1">
        <v>44268</v>
      </c>
      <c r="G301">
        <v>61243.085937999997</v>
      </c>
      <c r="H301">
        <v>60669829814</v>
      </c>
      <c r="I301">
        <v>57332.089844000002</v>
      </c>
      <c r="J301">
        <v>6.8216527683567105E-2</v>
      </c>
      <c r="K301">
        <v>1</v>
      </c>
      <c r="L301">
        <v>-8.1832066268104197E-3</v>
      </c>
      <c r="M301">
        <v>-4.6280052030189298E-2</v>
      </c>
      <c r="N301">
        <v>0</v>
      </c>
      <c r="O301">
        <v>0</v>
      </c>
      <c r="P301">
        <v>2.3105865074582701E-2</v>
      </c>
      <c r="Q301">
        <v>9.0493907045437801E-3</v>
      </c>
      <c r="R301">
        <v>57805.121094000002</v>
      </c>
      <c r="S301">
        <v>57805.121094000002</v>
      </c>
      <c r="T301">
        <v>57805.121094000002</v>
      </c>
      <c r="U301">
        <v>48912.382812999997</v>
      </c>
      <c r="V301">
        <v>45137.769530999998</v>
      </c>
      <c r="W301">
        <v>5014.4799800000001</v>
      </c>
      <c r="X301">
        <v>-8.1832066268104197E-3</v>
      </c>
      <c r="Y301">
        <v>0.172138557697953</v>
      </c>
      <c r="Z301">
        <v>54047.925223428501</v>
      </c>
      <c r="AA301">
        <v>50786.9218751999</v>
      </c>
      <c r="AB301">
        <v>44977.214648579902</v>
      </c>
      <c r="AC301">
        <v>36420.471015750001</v>
      </c>
      <c r="AD301">
        <v>6.4209509610405904E-2</v>
      </c>
      <c r="AE301">
        <v>0.129170009126019</v>
      </c>
      <c r="AF301">
        <v>0.23494324466944899</v>
      </c>
      <c r="AG301">
        <v>3.5919342021570301E-2</v>
      </c>
      <c r="AH301">
        <v>0.13484718231054499</v>
      </c>
      <c r="AI301">
        <v>0.23531185747046099</v>
      </c>
      <c r="AJ301">
        <v>2021</v>
      </c>
      <c r="AK301">
        <v>3</v>
      </c>
    </row>
    <row r="302" spans="1:37" x14ac:dyDescent="0.35">
      <c r="A302">
        <v>0</v>
      </c>
      <c r="C302" t="str">
        <f t="shared" si="8"/>
        <v>Down</v>
      </c>
      <c r="D302" t="str">
        <f t="shared" si="9"/>
        <v>Down</v>
      </c>
      <c r="E302">
        <v>-4.1981693049656599E-2</v>
      </c>
      <c r="F302" s="1">
        <v>44267</v>
      </c>
      <c r="G302">
        <v>57332.089844000002</v>
      </c>
      <c r="H302">
        <v>55689944702</v>
      </c>
      <c r="I302">
        <v>57805.121094000002</v>
      </c>
      <c r="J302">
        <v>-8.1832066268104197E-3</v>
      </c>
      <c r="K302">
        <v>0</v>
      </c>
      <c r="L302">
        <v>3.2076714857786903E-2</v>
      </c>
      <c r="M302">
        <v>3.6157951737685302E-2</v>
      </c>
      <c r="N302">
        <v>1</v>
      </c>
      <c r="O302">
        <v>0</v>
      </c>
      <c r="P302">
        <v>2.5351994830584399E-2</v>
      </c>
      <c r="Q302">
        <v>8.2013347236798307E-3</v>
      </c>
      <c r="R302">
        <v>57805.121094000002</v>
      </c>
      <c r="S302">
        <v>57805.121094000002</v>
      </c>
      <c r="T302">
        <v>57805.121094000002</v>
      </c>
      <c r="U302">
        <v>48912.382812999997</v>
      </c>
      <c r="V302">
        <v>44918.183594000002</v>
      </c>
      <c r="W302">
        <v>4970.7880859999996</v>
      </c>
      <c r="X302">
        <v>0</v>
      </c>
      <c r="Y302">
        <v>0.181809549434514</v>
      </c>
      <c r="Z302">
        <v>52847.241629714197</v>
      </c>
      <c r="AA302">
        <v>50373.1250001999</v>
      </c>
      <c r="AB302">
        <v>44447.0868360799</v>
      </c>
      <c r="AC302">
        <v>36039.161035279998</v>
      </c>
      <c r="AD302">
        <v>4.9115805888645399E-2</v>
      </c>
      <c r="AE302">
        <v>0.13332793183893299</v>
      </c>
      <c r="AF302">
        <v>0.23329970951790799</v>
      </c>
      <c r="AG302">
        <v>2.6139307552223798E-2</v>
      </c>
      <c r="AH302">
        <v>0.13602325980803701</v>
      </c>
      <c r="AI302">
        <v>0.23654864222446201</v>
      </c>
      <c r="AJ302">
        <v>2021</v>
      </c>
      <c r="AK302">
        <v>3</v>
      </c>
    </row>
    <row r="303" spans="1:37" x14ac:dyDescent="0.35">
      <c r="A303">
        <v>0</v>
      </c>
      <c r="C303" t="str">
        <f t="shared" si="8"/>
        <v>Down</v>
      </c>
      <c r="D303" t="str">
        <f t="shared" si="9"/>
        <v>Up</v>
      </c>
      <c r="E303">
        <v>-4.0958661902990898E-2</v>
      </c>
      <c r="F303" s="1">
        <v>44266</v>
      </c>
      <c r="G303">
        <v>57805.121094000002</v>
      </c>
      <c r="H303">
        <v>56772343595</v>
      </c>
      <c r="I303">
        <v>56008.550780999904</v>
      </c>
      <c r="J303">
        <v>3.2076714857786903E-2</v>
      </c>
      <c r="K303">
        <v>1</v>
      </c>
      <c r="L303">
        <v>2.16042437845081E-2</v>
      </c>
      <c r="M303">
        <v>1.12996854541274E-3</v>
      </c>
      <c r="N303">
        <v>1</v>
      </c>
      <c r="O303">
        <v>0</v>
      </c>
      <c r="P303">
        <v>1.5180984162512399E-2</v>
      </c>
      <c r="Q303">
        <v>7.3374950270843299E-3</v>
      </c>
      <c r="R303">
        <v>56008.550780999904</v>
      </c>
      <c r="S303">
        <v>57539.945312999997</v>
      </c>
      <c r="T303">
        <v>57539.945312999997</v>
      </c>
      <c r="U303">
        <v>48561.167969000002</v>
      </c>
      <c r="V303">
        <v>44918.183594000002</v>
      </c>
      <c r="W303">
        <v>4970.7880859999996</v>
      </c>
      <c r="X303">
        <v>0</v>
      </c>
      <c r="Y303">
        <v>0.15336086678875099</v>
      </c>
      <c r="Z303">
        <v>51526.6768975714</v>
      </c>
      <c r="AA303">
        <v>49995.657812699901</v>
      </c>
      <c r="AB303">
        <v>44001.9394141999</v>
      </c>
      <c r="AC303">
        <v>35649.139804810002</v>
      </c>
      <c r="AD303">
        <v>3.06230411170333E-2</v>
      </c>
      <c r="AE303">
        <v>0.13621486866930599</v>
      </c>
      <c r="AF303">
        <v>0.23430578283583001</v>
      </c>
      <c r="AG303">
        <v>1.7617450596546399E-2</v>
      </c>
      <c r="AH303">
        <v>0.13592536657350501</v>
      </c>
      <c r="AI303">
        <v>0.23883059850737501</v>
      </c>
      <c r="AJ303">
        <v>2021</v>
      </c>
      <c r="AK303">
        <v>3</v>
      </c>
    </row>
    <row r="304" spans="1:37" x14ac:dyDescent="0.35">
      <c r="A304">
        <v>0</v>
      </c>
      <c r="C304" t="str">
        <f t="shared" si="8"/>
        <v>Down</v>
      </c>
      <c r="D304" t="str">
        <f t="shared" si="9"/>
        <v>Up</v>
      </c>
      <c r="E304">
        <v>-4.8855338867227198E-2</v>
      </c>
      <c r="F304" s="1">
        <v>44265</v>
      </c>
      <c r="G304">
        <v>56008.550780999904</v>
      </c>
      <c r="H304">
        <v>57295577614</v>
      </c>
      <c r="I304">
        <v>54824.117187999997</v>
      </c>
      <c r="J304">
        <v>2.16042437845081E-2</v>
      </c>
      <c r="K304">
        <v>1</v>
      </c>
      <c r="L304">
        <v>4.9335220420144897E-2</v>
      </c>
      <c r="M304">
        <v>4.7102943066953402E-2</v>
      </c>
      <c r="N304">
        <v>1</v>
      </c>
      <c r="O304">
        <v>0</v>
      </c>
      <c r="P304">
        <v>1.8470672191239199E-2</v>
      </c>
      <c r="Q304">
        <v>1.28661781569126E-2</v>
      </c>
      <c r="R304">
        <v>54824.117187999997</v>
      </c>
      <c r="S304">
        <v>57539.945312999997</v>
      </c>
      <c r="T304">
        <v>57539.945312999997</v>
      </c>
      <c r="U304">
        <v>48561.167969000002</v>
      </c>
      <c r="V304">
        <v>44918.183594000002</v>
      </c>
      <c r="W304">
        <v>4970.7880859999996</v>
      </c>
      <c r="X304">
        <v>0</v>
      </c>
      <c r="Y304">
        <v>0.12897031683830301</v>
      </c>
      <c r="Z304">
        <v>50745.204241428502</v>
      </c>
      <c r="AA304">
        <v>49668.588281466597</v>
      </c>
      <c r="AB304">
        <v>43603.1644923399</v>
      </c>
      <c r="AC304">
        <v>35285.312656380003</v>
      </c>
      <c r="AD304">
        <v>2.1675992759464999E-2</v>
      </c>
      <c r="AE304">
        <v>0.13910512825719801</v>
      </c>
      <c r="AF304">
        <v>0.235731277683775</v>
      </c>
      <c r="AG304">
        <v>1.2848504807158099E-2</v>
      </c>
      <c r="AH304">
        <v>0.134656753509902</v>
      </c>
      <c r="AI304">
        <v>0.24181714305018601</v>
      </c>
      <c r="AJ304">
        <v>2021</v>
      </c>
      <c r="AK304">
        <v>3</v>
      </c>
    </row>
    <row r="305" spans="1:37" x14ac:dyDescent="0.35">
      <c r="A305">
        <v>0</v>
      </c>
      <c r="C305" t="str">
        <f t="shared" si="8"/>
        <v>Down</v>
      </c>
      <c r="D305" t="str">
        <f t="shared" si="9"/>
        <v>Up</v>
      </c>
      <c r="E305">
        <v>-5.7546355859464798E-2</v>
      </c>
      <c r="F305" s="1">
        <v>44264</v>
      </c>
      <c r="G305">
        <v>54824.117187999997</v>
      </c>
      <c r="H305">
        <v>50912227385</v>
      </c>
      <c r="I305">
        <v>52246.523437999997</v>
      </c>
      <c r="J305">
        <v>4.9335220420144897E-2</v>
      </c>
      <c r="K305">
        <v>1</v>
      </c>
      <c r="L305">
        <v>2.0306565479021699E-2</v>
      </c>
      <c r="M305">
        <v>3.4854585398016301E-2</v>
      </c>
      <c r="N305">
        <v>0</v>
      </c>
      <c r="O305">
        <v>0</v>
      </c>
      <c r="P305">
        <v>7.8183318596274191E-3</v>
      </c>
      <c r="Q305">
        <v>1.0913881029790099E-2</v>
      </c>
      <c r="R305">
        <v>52246.523437999997</v>
      </c>
      <c r="S305">
        <v>57539.945312999997</v>
      </c>
      <c r="T305">
        <v>57539.945312999997</v>
      </c>
      <c r="U305">
        <v>48378.988280999998</v>
      </c>
      <c r="V305">
        <v>38903.441405999998</v>
      </c>
      <c r="W305">
        <v>4970.7880859999996</v>
      </c>
      <c r="X305">
        <v>0</v>
      </c>
      <c r="Y305">
        <v>7.9942456310499205E-2</v>
      </c>
      <c r="Z305">
        <v>49824.471540428502</v>
      </c>
      <c r="AA305">
        <v>49137.899088733298</v>
      </c>
      <c r="AB305">
        <v>43239.283632959901</v>
      </c>
      <c r="AC305">
        <v>34918.846328250002</v>
      </c>
      <c r="AD305">
        <v>1.3972360732302199E-2</v>
      </c>
      <c r="AE305">
        <v>0.13641797366127001</v>
      </c>
      <c r="AF305">
        <v>0.23827927264534399</v>
      </c>
      <c r="AG305">
        <v>9.9312143224403009E-3</v>
      </c>
      <c r="AH305">
        <v>0.13204304925288701</v>
      </c>
      <c r="AI305">
        <v>0.24560394436805699</v>
      </c>
      <c r="AJ305">
        <v>2021</v>
      </c>
      <c r="AK305">
        <v>3</v>
      </c>
    </row>
    <row r="306" spans="1:37" x14ac:dyDescent="0.35">
      <c r="A306">
        <v>0</v>
      </c>
      <c r="C306" t="str">
        <f t="shared" si="8"/>
        <v>Down</v>
      </c>
      <c r="D306" t="str">
        <f t="shared" si="9"/>
        <v>Up</v>
      </c>
      <c r="E306">
        <v>-5.7079593683049198E-2</v>
      </c>
      <c r="F306" s="1">
        <v>44263</v>
      </c>
      <c r="G306">
        <v>52246.523437999997</v>
      </c>
      <c r="H306">
        <v>48597428048</v>
      </c>
      <c r="I306">
        <v>51206.691405999998</v>
      </c>
      <c r="J306">
        <v>2.0306565479021699E-2</v>
      </c>
      <c r="K306">
        <v>1</v>
      </c>
      <c r="L306">
        <v>4.6906498130984797E-2</v>
      </c>
      <c r="M306">
        <v>7.8738096357392401E-2</v>
      </c>
      <c r="N306">
        <v>0</v>
      </c>
      <c r="O306">
        <v>0</v>
      </c>
      <c r="P306">
        <v>1.9138846875914502E-2</v>
      </c>
      <c r="Q306">
        <v>1.1217223116442E-2</v>
      </c>
      <c r="R306">
        <v>51206.691405999998</v>
      </c>
      <c r="S306">
        <v>57539.945312999997</v>
      </c>
      <c r="T306">
        <v>57539.945312999997</v>
      </c>
      <c r="U306">
        <v>48378.988280999998</v>
      </c>
      <c r="V306">
        <v>38903.441405999998</v>
      </c>
      <c r="W306">
        <v>4970.7880859999996</v>
      </c>
      <c r="X306">
        <v>0</v>
      </c>
      <c r="Y306">
        <v>5.8448992537335202E-2</v>
      </c>
      <c r="Z306">
        <v>49450.859933285697</v>
      </c>
      <c r="AA306">
        <v>48705.215364766598</v>
      </c>
      <c r="AB306">
        <v>42910.178711079898</v>
      </c>
      <c r="AC306">
        <v>34573.555234500003</v>
      </c>
      <c r="AD306">
        <v>1.5309337263673299E-2</v>
      </c>
      <c r="AE306">
        <v>0.13505039661348001</v>
      </c>
      <c r="AF306">
        <v>0.24112716843945101</v>
      </c>
      <c r="AG306">
        <v>9.5258739121387003E-3</v>
      </c>
      <c r="AH306">
        <v>0.12910004934614</v>
      </c>
      <c r="AI306">
        <v>0.249749429265131</v>
      </c>
      <c r="AJ306">
        <v>2021</v>
      </c>
      <c r="AK306">
        <v>3</v>
      </c>
    </row>
    <row r="307" spans="1:37" x14ac:dyDescent="0.35">
      <c r="A307">
        <v>0</v>
      </c>
      <c r="C307" t="str">
        <f t="shared" si="8"/>
        <v>Down</v>
      </c>
      <c r="D307" t="str">
        <f t="shared" si="9"/>
        <v>Up</v>
      </c>
      <c r="E307">
        <v>-0.10211260852801</v>
      </c>
      <c r="F307" s="1">
        <v>44262</v>
      </c>
      <c r="G307">
        <v>51206.691405999998</v>
      </c>
      <c r="H307">
        <v>43137459378</v>
      </c>
      <c r="I307">
        <v>48912.382812999997</v>
      </c>
      <c r="J307">
        <v>4.6906498130984797E-2</v>
      </c>
      <c r="K307">
        <v>1</v>
      </c>
      <c r="L307">
        <v>-3.0498052355742701E-4</v>
      </c>
      <c r="M307">
        <v>5.2278262898788397E-2</v>
      </c>
      <c r="N307">
        <v>0</v>
      </c>
      <c r="O307">
        <v>0</v>
      </c>
      <c r="P307">
        <v>9.1882393523226007E-3</v>
      </c>
      <c r="Q307">
        <v>1.07533861155836E-2</v>
      </c>
      <c r="R307">
        <v>50538.242187999997</v>
      </c>
      <c r="S307">
        <v>57539.945312999997</v>
      </c>
      <c r="T307">
        <v>57539.945312999997</v>
      </c>
      <c r="U307">
        <v>45137.769530999998</v>
      </c>
      <c r="V307">
        <v>38144.308594000002</v>
      </c>
      <c r="W307">
        <v>4970.7880859999996</v>
      </c>
      <c r="X307">
        <v>-3.2170873077695797E-2</v>
      </c>
      <c r="Y307">
        <v>8.3624275661375896E-2</v>
      </c>
      <c r="Z307">
        <v>48583.871094000002</v>
      </c>
      <c r="AA307">
        <v>48269.802604366603</v>
      </c>
      <c r="AB307">
        <v>42609.607695459898</v>
      </c>
      <c r="AC307">
        <v>34232.572343879998</v>
      </c>
      <c r="AD307">
        <v>6.50652111025872E-3</v>
      </c>
      <c r="AE307">
        <v>0.132838465666272</v>
      </c>
      <c r="AF307">
        <v>0.24470949093247399</v>
      </c>
      <c r="AG307">
        <v>1.08084708362652E-2</v>
      </c>
      <c r="AH307">
        <v>0.12549844917254499</v>
      </c>
      <c r="AI307">
        <v>0.253766401291316</v>
      </c>
      <c r="AJ307">
        <v>2021</v>
      </c>
      <c r="AK307">
        <v>3</v>
      </c>
    </row>
    <row r="308" spans="1:37" x14ac:dyDescent="0.35">
      <c r="A308">
        <v>0</v>
      </c>
      <c r="C308" t="str">
        <f t="shared" si="8"/>
        <v>Down</v>
      </c>
      <c r="D308" t="str">
        <f t="shared" si="9"/>
        <v>Down</v>
      </c>
      <c r="E308">
        <v>-8.7770401325542396E-2</v>
      </c>
      <c r="F308" s="1">
        <v>44261</v>
      </c>
      <c r="G308">
        <v>48912.382812999997</v>
      </c>
      <c r="H308">
        <v>34363564661</v>
      </c>
      <c r="I308">
        <v>48927.304687999997</v>
      </c>
      <c r="J308">
        <v>-3.0498052355742701E-4</v>
      </c>
      <c r="K308">
        <v>0</v>
      </c>
      <c r="L308">
        <v>7.5397016652014098E-3</v>
      </c>
      <c r="M308">
        <v>8.2583981071689003E-2</v>
      </c>
      <c r="N308">
        <v>0</v>
      </c>
      <c r="O308">
        <v>0</v>
      </c>
      <c r="P308">
        <v>8.7653508432483894E-3</v>
      </c>
      <c r="Q308">
        <v>1.0277836461920299E-2</v>
      </c>
      <c r="R308">
        <v>50538.242187999997</v>
      </c>
      <c r="S308">
        <v>57539.945312999997</v>
      </c>
      <c r="T308">
        <v>57539.945312999997</v>
      </c>
      <c r="U308">
        <v>45137.769530999998</v>
      </c>
      <c r="V308">
        <v>36926.066405999998</v>
      </c>
      <c r="W308">
        <v>4970.7880859999996</v>
      </c>
      <c r="X308">
        <v>-3.1875613995583398E-2</v>
      </c>
      <c r="Y308">
        <v>8.3954860782329901E-2</v>
      </c>
      <c r="Z308">
        <v>48194.738281428501</v>
      </c>
      <c r="AA308">
        <v>47870.258724133302</v>
      </c>
      <c r="AB308">
        <v>42367.867382959899</v>
      </c>
      <c r="AC308">
        <v>33914.954746219999</v>
      </c>
      <c r="AD308">
        <v>6.7783121700917799E-3</v>
      </c>
      <c r="AE308">
        <v>0.129871803351291</v>
      </c>
      <c r="AF308">
        <v>0.249238505549888</v>
      </c>
      <c r="AG308">
        <v>1.6389842172780202E-2</v>
      </c>
      <c r="AH308">
        <v>0.12126290709182699</v>
      </c>
      <c r="AI308">
        <v>0.25781457172262001</v>
      </c>
      <c r="AJ308">
        <v>2021</v>
      </c>
      <c r="AK308">
        <v>3</v>
      </c>
    </row>
    <row r="309" spans="1:37" x14ac:dyDescent="0.35">
      <c r="A309">
        <v>0</v>
      </c>
      <c r="C309" t="str">
        <f t="shared" si="8"/>
        <v>Down</v>
      </c>
      <c r="D309" t="str">
        <f t="shared" si="9"/>
        <v>Up</v>
      </c>
      <c r="E309">
        <v>-7.1420772760035306E-2</v>
      </c>
      <c r="F309" s="1">
        <v>44260</v>
      </c>
      <c r="G309">
        <v>48927.304687999997</v>
      </c>
      <c r="H309">
        <v>48625928883</v>
      </c>
      <c r="I309">
        <v>48561.167969000002</v>
      </c>
      <c r="J309">
        <v>7.5397016652014098E-3</v>
      </c>
      <c r="K309">
        <v>0</v>
      </c>
      <c r="L309">
        <v>-3.9120359818716401E-2</v>
      </c>
      <c r="M309">
        <v>3.4641947274804602E-2</v>
      </c>
      <c r="N309">
        <v>0</v>
      </c>
      <c r="O309">
        <v>0</v>
      </c>
      <c r="P309">
        <v>5.40075198301439E-3</v>
      </c>
      <c r="Q309">
        <v>1.18680457975999E-2</v>
      </c>
      <c r="R309">
        <v>50538.242187999997</v>
      </c>
      <c r="S309">
        <v>57539.945312999997</v>
      </c>
      <c r="T309">
        <v>57539.945312999997</v>
      </c>
      <c r="U309">
        <v>45137.769530999998</v>
      </c>
      <c r="V309">
        <v>36926.066405999998</v>
      </c>
      <c r="W309">
        <v>4970.7880859999996</v>
      </c>
      <c r="X309">
        <v>-3.9120359818716401E-2</v>
      </c>
      <c r="Y309">
        <v>7.5843323087749395E-2</v>
      </c>
      <c r="Z309">
        <v>47825.089285857102</v>
      </c>
      <c r="AA309">
        <v>47488.4182293333</v>
      </c>
      <c r="AB309">
        <v>42173.067851699903</v>
      </c>
      <c r="AC309">
        <v>33613.002910280004</v>
      </c>
      <c r="AD309">
        <v>7.0895403358758897E-3</v>
      </c>
      <c r="AE309">
        <v>0.12603660697212199</v>
      </c>
      <c r="AF309">
        <v>0.25466528427312801</v>
      </c>
      <c r="AG309">
        <v>2.71225445795053E-2</v>
      </c>
      <c r="AH309">
        <v>0.116349819677202</v>
      </c>
      <c r="AI309">
        <v>0.26198513500139903</v>
      </c>
      <c r="AJ309">
        <v>2021</v>
      </c>
      <c r="AK309">
        <v>3</v>
      </c>
    </row>
    <row r="310" spans="1:37" x14ac:dyDescent="0.35">
      <c r="A310">
        <v>0</v>
      </c>
      <c r="C310" t="str">
        <f t="shared" si="8"/>
        <v>Down</v>
      </c>
      <c r="D310" t="str">
        <f t="shared" si="9"/>
        <v>Down</v>
      </c>
      <c r="E310">
        <v>-6.9593728838441393E-2</v>
      </c>
      <c r="F310" s="1">
        <v>44259</v>
      </c>
      <c r="G310">
        <v>48561.167969000002</v>
      </c>
      <c r="H310">
        <v>52343816680</v>
      </c>
      <c r="I310">
        <v>50538.242187999997</v>
      </c>
      <c r="J310">
        <v>-3.9120359818716401E-2</v>
      </c>
      <c r="K310">
        <v>-1</v>
      </c>
      <c r="L310">
        <v>4.46320599855951E-2</v>
      </c>
      <c r="M310">
        <v>3.3764302898288703E-2</v>
      </c>
      <c r="N310">
        <v>0</v>
      </c>
      <c r="O310">
        <v>0</v>
      </c>
      <c r="P310">
        <v>3.4837688150271399E-3</v>
      </c>
      <c r="Q310">
        <v>1.51331782855075E-2</v>
      </c>
      <c r="R310">
        <v>50538.242187999997</v>
      </c>
      <c r="S310">
        <v>57539.945312999997</v>
      </c>
      <c r="T310">
        <v>57539.945312999997</v>
      </c>
      <c r="U310">
        <v>45137.769530999998</v>
      </c>
      <c r="V310">
        <v>35510.289062999997</v>
      </c>
      <c r="W310">
        <v>4970.7880859999996</v>
      </c>
      <c r="X310">
        <v>0</v>
      </c>
      <c r="Y310">
        <v>0.11964420734815</v>
      </c>
      <c r="Z310">
        <v>47615.472656428501</v>
      </c>
      <c r="AA310">
        <v>47053.388932466602</v>
      </c>
      <c r="AB310">
        <v>41948.171679819898</v>
      </c>
      <c r="AC310">
        <v>33318.465879030002</v>
      </c>
      <c r="AD310">
        <v>1.19456586807942E-2</v>
      </c>
      <c r="AE310">
        <v>0.121702974127539</v>
      </c>
      <c r="AF310">
        <v>0.259006697130714</v>
      </c>
      <c r="AG310">
        <v>4.7345156210481902E-2</v>
      </c>
      <c r="AH310">
        <v>0.110971873732884</v>
      </c>
      <c r="AI310">
        <v>0.26655917801964202</v>
      </c>
      <c r="AJ310">
        <v>2021</v>
      </c>
      <c r="AK310">
        <v>3</v>
      </c>
    </row>
    <row r="311" spans="1:37" x14ac:dyDescent="0.35">
      <c r="A311">
        <v>0</v>
      </c>
      <c r="C311" t="str">
        <f t="shared" si="8"/>
        <v>Down</v>
      </c>
      <c r="D311" t="str">
        <f t="shared" si="9"/>
        <v>Up</v>
      </c>
      <c r="E311">
        <v>-5.3309711008253602E-2</v>
      </c>
      <c r="F311" s="1">
        <v>44258</v>
      </c>
      <c r="G311">
        <v>50538.242187999997</v>
      </c>
      <c r="H311">
        <v>53220811975</v>
      </c>
      <c r="I311">
        <v>48378.988280999998</v>
      </c>
      <c r="J311">
        <v>4.46320599855951E-2</v>
      </c>
      <c r="K311">
        <v>1</v>
      </c>
      <c r="L311">
        <v>-2.5231161901137601E-2</v>
      </c>
      <c r="M311">
        <v>-2.9743302375026301E-2</v>
      </c>
      <c r="N311">
        <v>0</v>
      </c>
      <c r="O311">
        <v>0</v>
      </c>
      <c r="P311">
        <v>-3.1476448480397901E-4</v>
      </c>
      <c r="Q311">
        <v>1.4071055299261901E-2</v>
      </c>
      <c r="R311">
        <v>49705.332030999998</v>
      </c>
      <c r="S311">
        <v>57539.945312999997</v>
      </c>
      <c r="T311">
        <v>57539.945312999997</v>
      </c>
      <c r="U311">
        <v>45137.769530999998</v>
      </c>
      <c r="V311">
        <v>33537.175780999998</v>
      </c>
      <c r="W311">
        <v>4970.7880859999996</v>
      </c>
      <c r="X311">
        <v>-2.66841341925407E-2</v>
      </c>
      <c r="Y311">
        <v>7.1807242220375406E-2</v>
      </c>
      <c r="Z311">
        <v>47496.485491142797</v>
      </c>
      <c r="AA311">
        <v>46486.686718899997</v>
      </c>
      <c r="AB311">
        <v>41615.866054819897</v>
      </c>
      <c r="AC311">
        <v>32996.724668089999</v>
      </c>
      <c r="AD311">
        <v>2.17223218843062E-2</v>
      </c>
      <c r="AE311">
        <v>0.117042395745501</v>
      </c>
      <c r="AF311">
        <v>0.26121202857037601</v>
      </c>
      <c r="AG311">
        <v>7.5037853977472202E-2</v>
      </c>
      <c r="AH311">
        <v>0.104967460746826</v>
      </c>
      <c r="AI311">
        <v>0.271864526569295</v>
      </c>
      <c r="AJ311">
        <v>2021</v>
      </c>
      <c r="AK311">
        <v>3</v>
      </c>
    </row>
    <row r="312" spans="1:37" x14ac:dyDescent="0.35">
      <c r="A312">
        <v>0</v>
      </c>
      <c r="B312">
        <f>A313*G312</f>
        <v>1092.2647725554971</v>
      </c>
      <c r="C312" t="str">
        <f t="shared" si="8"/>
        <v>Down</v>
      </c>
      <c r="D312" t="str">
        <f t="shared" si="9"/>
        <v>Down</v>
      </c>
      <c r="E312">
        <v>-4.5098964882164597E-2</v>
      </c>
      <c r="F312" s="1">
        <v>44257</v>
      </c>
      <c r="G312">
        <v>48378.988280999998</v>
      </c>
      <c r="H312">
        <v>47530897720</v>
      </c>
      <c r="I312">
        <v>49631.242187999997</v>
      </c>
      <c r="J312">
        <v>-2.5231161901137601E-2</v>
      </c>
      <c r="K312">
        <v>-1</v>
      </c>
      <c r="L312">
        <v>9.95501705930317E-2</v>
      </c>
      <c r="M312">
        <v>3.60242667473155E-2</v>
      </c>
      <c r="N312">
        <v>0</v>
      </c>
      <c r="O312">
        <v>0</v>
      </c>
      <c r="P312">
        <v>-1.08963107034214E-2</v>
      </c>
      <c r="Q312">
        <v>1.37884872526742E-2</v>
      </c>
      <c r="R312">
        <v>49705.332030999998</v>
      </c>
      <c r="S312">
        <v>57539.945312999997</v>
      </c>
      <c r="T312">
        <v>57539.945312999997</v>
      </c>
      <c r="U312">
        <v>45137.769530999998</v>
      </c>
      <c r="V312">
        <v>33114.359375</v>
      </c>
      <c r="W312">
        <v>4970.7880859999996</v>
      </c>
      <c r="X312">
        <v>-1.4905813918272E-3</v>
      </c>
      <c r="Y312">
        <v>9.95501705930317E-2</v>
      </c>
      <c r="Z312">
        <v>47560.119419714203</v>
      </c>
      <c r="AA312">
        <v>45977.865755366598</v>
      </c>
      <c r="AB312">
        <v>41359.6194141999</v>
      </c>
      <c r="AC312">
        <v>32696.634804810001</v>
      </c>
      <c r="AD312">
        <v>3.4413377792833398E-2</v>
      </c>
      <c r="AE312">
        <v>0.111660755262683</v>
      </c>
      <c r="AF312">
        <v>0.26495034308899401</v>
      </c>
      <c r="AG312">
        <v>0.109717514922301</v>
      </c>
      <c r="AH312">
        <v>9.80413024990274E-2</v>
      </c>
      <c r="AI312">
        <v>0.27817061055369502</v>
      </c>
      <c r="AJ312">
        <v>2021</v>
      </c>
      <c r="AK312">
        <v>3</v>
      </c>
    </row>
    <row r="313" spans="1:37" x14ac:dyDescent="0.35">
      <c r="A313">
        <v>2.2577255361589797E-2</v>
      </c>
      <c r="C313" t="str">
        <f t="shared" si="8"/>
        <v>Up</v>
      </c>
      <c r="D313" t="str">
        <f t="shared" si="9"/>
        <v>Up</v>
      </c>
      <c r="E313">
        <v>2.9104573914260301E-2</v>
      </c>
      <c r="F313" s="1">
        <v>44256</v>
      </c>
      <c r="G313">
        <v>49631.242187999997</v>
      </c>
      <c r="H313">
        <v>53891300112</v>
      </c>
      <c r="I313">
        <v>45137.769530999998</v>
      </c>
      <c r="J313">
        <v>9.95501705930317E-2</v>
      </c>
      <c r="K313">
        <v>1</v>
      </c>
      <c r="L313">
        <v>-2.2747754534158799E-2</v>
      </c>
      <c r="M313">
        <v>-2.3055246996752699E-2</v>
      </c>
      <c r="N313">
        <v>0</v>
      </c>
      <c r="O313">
        <v>1</v>
      </c>
      <c r="P313">
        <v>-3.3391829307398403E-2</v>
      </c>
      <c r="Q313">
        <v>1.0424627433194699E-2</v>
      </c>
      <c r="R313">
        <v>54207.320312999997</v>
      </c>
      <c r="S313">
        <v>57539.945312999997</v>
      </c>
      <c r="T313">
        <v>57539.945312999997</v>
      </c>
      <c r="U313">
        <v>45137.769530999998</v>
      </c>
      <c r="V313">
        <v>33114.359375</v>
      </c>
      <c r="W313">
        <v>4970.7880859999996</v>
      </c>
      <c r="X313">
        <v>-0.16731228789084601</v>
      </c>
      <c r="Y313">
        <v>0</v>
      </c>
      <c r="Z313">
        <v>48213.844866142797</v>
      </c>
      <c r="AA313">
        <v>45465.808463699999</v>
      </c>
      <c r="AB313">
        <v>41134.123398559903</v>
      </c>
      <c r="AC313">
        <v>32386.744707149999</v>
      </c>
      <c r="AD313">
        <v>6.0441824203717499E-2</v>
      </c>
      <c r="AE313">
        <v>0.105306366278166</v>
      </c>
      <c r="AF313">
        <v>0.27009132194378299</v>
      </c>
      <c r="AG313">
        <v>0.147509652542474</v>
      </c>
      <c r="AH313">
        <v>9.0901220424878998E-2</v>
      </c>
      <c r="AI313">
        <v>0.28485068145121001</v>
      </c>
      <c r="AJ313">
        <v>2021</v>
      </c>
      <c r="AK313">
        <v>3</v>
      </c>
    </row>
    <row r="314" spans="1:37" x14ac:dyDescent="0.35">
      <c r="A314">
        <v>2.2577255361589797E-2</v>
      </c>
      <c r="C314" t="str">
        <f t="shared" si="8"/>
        <v>Up</v>
      </c>
      <c r="D314" t="str">
        <f t="shared" si="9"/>
        <v>Down</v>
      </c>
      <c r="E314">
        <v>7.3032705590868802E-2</v>
      </c>
      <c r="F314" s="1">
        <v>44255</v>
      </c>
      <c r="G314">
        <v>45137.769530999998</v>
      </c>
      <c r="H314">
        <v>53443887451</v>
      </c>
      <c r="I314">
        <v>46188.453125</v>
      </c>
      <c r="J314">
        <v>-2.2747754534158799E-2</v>
      </c>
      <c r="K314">
        <v>-1</v>
      </c>
      <c r="L314">
        <v>-3.2652000870769002E-3</v>
      </c>
      <c r="M314">
        <v>0.104018850638497</v>
      </c>
      <c r="N314">
        <v>0</v>
      </c>
      <c r="O314">
        <v>1</v>
      </c>
      <c r="P314">
        <v>-2.64741131168898E-2</v>
      </c>
      <c r="Q314">
        <v>1.20298017743646E-2</v>
      </c>
      <c r="R314">
        <v>57539.945312999997</v>
      </c>
      <c r="S314">
        <v>57539.945312999997</v>
      </c>
      <c r="T314">
        <v>57539.945312999997</v>
      </c>
      <c r="U314">
        <v>46188.453125</v>
      </c>
      <c r="V314">
        <v>33114.359375</v>
      </c>
      <c r="W314">
        <v>4970.7880859999996</v>
      </c>
      <c r="X314">
        <v>-0.197280204669144</v>
      </c>
      <c r="Y314">
        <v>0</v>
      </c>
      <c r="Z314">
        <v>49985.5842635714</v>
      </c>
      <c r="AA314">
        <v>45105.095703300001</v>
      </c>
      <c r="AB314">
        <v>41036.458945439903</v>
      </c>
      <c r="AC314">
        <v>32121.580156370001</v>
      </c>
      <c r="AD314">
        <v>0.108202598490758</v>
      </c>
      <c r="AE314">
        <v>9.91468772505322E-2</v>
      </c>
      <c r="AF314">
        <v>0.27753549936434402</v>
      </c>
      <c r="AG314">
        <v>0.18499837932284399</v>
      </c>
      <c r="AH314">
        <v>8.3840867819708495E-2</v>
      </c>
      <c r="AI314">
        <v>0.29124012281124301</v>
      </c>
      <c r="AJ314">
        <v>2021</v>
      </c>
      <c r="AK314">
        <v>2</v>
      </c>
    </row>
    <row r="315" spans="1:37" x14ac:dyDescent="0.35">
      <c r="A315">
        <v>2.2577255361589797E-2</v>
      </c>
      <c r="C315" t="str">
        <f t="shared" si="8"/>
        <v>Up</v>
      </c>
      <c r="D315" t="str">
        <f t="shared" si="9"/>
        <v>Down</v>
      </c>
      <c r="E315">
        <v>7.0271795635761594E-2</v>
      </c>
      <c r="F315" s="1">
        <v>44254</v>
      </c>
      <c r="G315">
        <v>46188.453125</v>
      </c>
      <c r="H315">
        <v>45910946382</v>
      </c>
      <c r="I315">
        <v>46339.761719000002</v>
      </c>
      <c r="J315">
        <v>-3.2652000870769002E-3</v>
      </c>
      <c r="K315">
        <v>0</v>
      </c>
      <c r="L315">
        <v>-1.60124903564366E-2</v>
      </c>
      <c r="M315">
        <v>5.7161878551220298E-3</v>
      </c>
      <c r="N315">
        <v>0</v>
      </c>
      <c r="O315">
        <v>0</v>
      </c>
      <c r="P315">
        <v>-2.5467324749017601E-2</v>
      </c>
      <c r="Q315">
        <v>1.5461346241734199E-2</v>
      </c>
      <c r="R315">
        <v>57539.945312999997</v>
      </c>
      <c r="S315">
        <v>57539.945312999997</v>
      </c>
      <c r="T315">
        <v>57539.945312999997</v>
      </c>
      <c r="U315">
        <v>46339.761719000002</v>
      </c>
      <c r="V315">
        <v>33114.359375</v>
      </c>
      <c r="W315">
        <v>4970.7880859999996</v>
      </c>
      <c r="X315">
        <v>-0.19465057766520899</v>
      </c>
      <c r="Y315">
        <v>0</v>
      </c>
      <c r="Z315">
        <v>51401.450893000001</v>
      </c>
      <c r="AA315">
        <v>44681.017187666599</v>
      </c>
      <c r="AB315">
        <v>40928.642070439899</v>
      </c>
      <c r="AC315">
        <v>31837.866523559998</v>
      </c>
      <c r="AD315">
        <v>0.150409147515745</v>
      </c>
      <c r="AE315">
        <v>9.1680909197248805E-2</v>
      </c>
      <c r="AF315">
        <v>0.285533439878981</v>
      </c>
      <c r="AG315">
        <v>0.21642095621222901</v>
      </c>
      <c r="AH315">
        <v>7.7058189795509796E-2</v>
      </c>
      <c r="AI315">
        <v>0.29673495320404297</v>
      </c>
      <c r="AJ315">
        <v>2021</v>
      </c>
      <c r="AK315">
        <v>2</v>
      </c>
    </row>
    <row r="316" spans="1:37" x14ac:dyDescent="0.35">
      <c r="A316">
        <v>2.2577255361589797E-2</v>
      </c>
      <c r="C316" t="str">
        <f t="shared" si="8"/>
        <v>Up</v>
      </c>
      <c r="D316" t="str">
        <f t="shared" si="9"/>
        <v>Down</v>
      </c>
      <c r="E316">
        <v>7.7993521106534999E-2</v>
      </c>
      <c r="F316" s="1">
        <v>44253</v>
      </c>
      <c r="G316">
        <v>46339.761719000002</v>
      </c>
      <c r="H316">
        <v>350967941479</v>
      </c>
      <c r="I316">
        <v>47093.851562999997</v>
      </c>
      <c r="J316">
        <v>-1.60124903564366E-2</v>
      </c>
      <c r="K316">
        <v>0</v>
      </c>
      <c r="L316">
        <v>-5.2539241994627103E-2</v>
      </c>
      <c r="M316">
        <v>2.8409879169926901E-2</v>
      </c>
      <c r="N316">
        <v>0</v>
      </c>
      <c r="O316">
        <v>0</v>
      </c>
      <c r="P316">
        <v>-1.1546830553179999E-2</v>
      </c>
      <c r="Q316">
        <v>1.3807691762082399E-2</v>
      </c>
      <c r="R316">
        <v>57539.945312999997</v>
      </c>
      <c r="S316">
        <v>57539.945312999997</v>
      </c>
      <c r="T316">
        <v>57539.945312999997</v>
      </c>
      <c r="U316">
        <v>47093.851562999997</v>
      </c>
      <c r="V316">
        <v>30432.546875</v>
      </c>
      <c r="W316">
        <v>4970.7880859999996</v>
      </c>
      <c r="X316">
        <v>-0.18154507608890399</v>
      </c>
      <c r="Y316">
        <v>0</v>
      </c>
      <c r="Z316">
        <v>52765.503906428501</v>
      </c>
      <c r="AA316">
        <v>44150.776692866602</v>
      </c>
      <c r="AB316">
        <v>40789.267695439899</v>
      </c>
      <c r="AC316">
        <v>31552.508964960001</v>
      </c>
      <c r="AD316">
        <v>0.19512062660845</v>
      </c>
      <c r="AE316">
        <v>8.2411604506508501E-2</v>
      </c>
      <c r="AF316">
        <v>0.29274244849237302</v>
      </c>
      <c r="AG316">
        <v>0.23958969155506399</v>
      </c>
      <c r="AH316">
        <v>7.0343381719908393E-2</v>
      </c>
      <c r="AI316">
        <v>0.30108829294905098</v>
      </c>
      <c r="AJ316">
        <v>2021</v>
      </c>
      <c r="AK316">
        <v>2</v>
      </c>
    </row>
    <row r="317" spans="1:37" x14ac:dyDescent="0.35">
      <c r="A317">
        <v>2.2577255361589797E-2</v>
      </c>
      <c r="C317" t="str">
        <f t="shared" si="8"/>
        <v>Up</v>
      </c>
      <c r="D317" t="str">
        <f t="shared" si="9"/>
        <v>Down</v>
      </c>
      <c r="E317">
        <v>9.9837983579391207E-2</v>
      </c>
      <c r="F317" s="1">
        <v>44252</v>
      </c>
      <c r="G317">
        <v>47093.851562999997</v>
      </c>
      <c r="H317">
        <v>54506565949</v>
      </c>
      <c r="I317">
        <v>49705.332030999998</v>
      </c>
      <c r="J317">
        <v>-5.2539241994627103E-2</v>
      </c>
      <c r="K317">
        <v>-1</v>
      </c>
      <c r="L317">
        <v>1.8042326886777298E-2</v>
      </c>
      <c r="M317">
        <v>-1.93393577711862E-2</v>
      </c>
      <c r="N317">
        <v>0</v>
      </c>
      <c r="O317">
        <v>0</v>
      </c>
      <c r="P317">
        <v>-5.32658235481625E-3</v>
      </c>
      <c r="Q317">
        <v>1.57685351055394E-2</v>
      </c>
      <c r="R317">
        <v>57539.945312999997</v>
      </c>
      <c r="S317">
        <v>57539.945312999997</v>
      </c>
      <c r="T317">
        <v>57539.945312999997</v>
      </c>
      <c r="U317">
        <v>48824.425780999998</v>
      </c>
      <c r="V317">
        <v>30432.546875</v>
      </c>
      <c r="W317">
        <v>4970.7880859999996</v>
      </c>
      <c r="X317">
        <v>-0.136159553843543</v>
      </c>
      <c r="Y317">
        <v>1.8042326886777298E-2</v>
      </c>
      <c r="Z317">
        <v>53420.638951000001</v>
      </c>
      <c r="AA317">
        <v>43666.643294399997</v>
      </c>
      <c r="AB317">
        <v>40583.877929799899</v>
      </c>
      <c r="AC317">
        <v>31258.024511830001</v>
      </c>
      <c r="AD317">
        <v>0.22337406589369899</v>
      </c>
      <c r="AE317">
        <v>7.5960344891940798E-2</v>
      </c>
      <c r="AF317">
        <v>0.29835069757656801</v>
      </c>
      <c r="AG317">
        <v>0.25271890928079999</v>
      </c>
      <c r="AH317">
        <v>6.4046282640248003E-2</v>
      </c>
      <c r="AI317">
        <v>0.30420545178448999</v>
      </c>
      <c r="AJ317">
        <v>2021</v>
      </c>
      <c r="AK317">
        <v>2</v>
      </c>
    </row>
    <row r="318" spans="1:37" x14ac:dyDescent="0.35">
      <c r="A318">
        <v>2.2577255361589797E-2</v>
      </c>
      <c r="C318" t="str">
        <f t="shared" si="8"/>
        <v>Up</v>
      </c>
      <c r="D318" t="str">
        <f t="shared" si="9"/>
        <v>Up</v>
      </c>
      <c r="E318">
        <v>0.112855740953186</v>
      </c>
      <c r="F318" s="1">
        <v>44251</v>
      </c>
      <c r="G318">
        <v>49705.332030999998</v>
      </c>
      <c r="H318">
        <v>63695521388</v>
      </c>
      <c r="I318">
        <v>48824.425780999998</v>
      </c>
      <c r="J318">
        <v>1.8042326886777298E-2</v>
      </c>
      <c r="K318">
        <v>0</v>
      </c>
      <c r="L318">
        <v>-9.9301985431459697E-2</v>
      </c>
      <c r="M318">
        <v>-5.2898971387217199E-2</v>
      </c>
      <c r="N318">
        <v>0</v>
      </c>
      <c r="O318">
        <v>0</v>
      </c>
      <c r="P318">
        <v>6.5907955879838996E-4</v>
      </c>
      <c r="Q318">
        <v>1.5246627825888899E-2</v>
      </c>
      <c r="R318">
        <v>57539.945312999997</v>
      </c>
      <c r="S318">
        <v>57539.945312999997</v>
      </c>
      <c r="T318">
        <v>57539.945312999997</v>
      </c>
      <c r="U318">
        <v>48824.425780999998</v>
      </c>
      <c r="V318">
        <v>30432.546875</v>
      </c>
      <c r="W318">
        <v>4970.7880859999996</v>
      </c>
      <c r="X318">
        <v>-0.151469027031398</v>
      </c>
      <c r="Y318">
        <v>0</v>
      </c>
      <c r="Z318">
        <v>53769.735491285697</v>
      </c>
      <c r="AA318">
        <v>43088.678645966596</v>
      </c>
      <c r="AB318">
        <v>40269.6198829399</v>
      </c>
      <c r="AC318">
        <v>30928.132304800001</v>
      </c>
      <c r="AD318">
        <v>0.247885458105567</v>
      </c>
      <c r="AE318">
        <v>7.0004603252313793E-2</v>
      </c>
      <c r="AF318">
        <v>0.30203852874394699</v>
      </c>
      <c r="AG318">
        <v>0.25908774578893601</v>
      </c>
      <c r="AH318">
        <v>5.7579615178464799E-2</v>
      </c>
      <c r="AI318">
        <v>0.30610921929181401</v>
      </c>
      <c r="AJ318">
        <v>2021</v>
      </c>
      <c r="AK318">
        <v>2</v>
      </c>
    </row>
    <row r="319" spans="1:37" x14ac:dyDescent="0.35">
      <c r="A319">
        <v>2.2577255361589797E-2</v>
      </c>
      <c r="C319" t="str">
        <f t="shared" si="8"/>
        <v>Up</v>
      </c>
      <c r="D319" t="str">
        <f t="shared" si="9"/>
        <v>Down</v>
      </c>
      <c r="E319">
        <v>0.108590020612403</v>
      </c>
      <c r="F319" s="1">
        <v>44250</v>
      </c>
      <c r="G319">
        <v>48824.425780999998</v>
      </c>
      <c r="H319">
        <v>106102492824</v>
      </c>
      <c r="I319">
        <v>54207.320312999997</v>
      </c>
      <c r="J319">
        <v>-9.9301985431459697E-2</v>
      </c>
      <c r="K319">
        <v>-1</v>
      </c>
      <c r="L319">
        <v>-5.7918459634807101E-2</v>
      </c>
      <c r="M319">
        <v>-1.1992380539739E-2</v>
      </c>
      <c r="N319">
        <v>0</v>
      </c>
      <c r="O319">
        <v>0</v>
      </c>
      <c r="P319">
        <v>1.8583918013563398E-2</v>
      </c>
      <c r="Q319">
        <v>1.87871821357532E-2</v>
      </c>
      <c r="R319">
        <v>57539.945312999997</v>
      </c>
      <c r="S319">
        <v>57539.945312999997</v>
      </c>
      <c r="T319">
        <v>57539.945312999997</v>
      </c>
      <c r="U319">
        <v>49199.871094000002</v>
      </c>
      <c r="V319">
        <v>30432.546875</v>
      </c>
      <c r="W319">
        <v>4970.7880859999996</v>
      </c>
      <c r="X319">
        <v>-5.7918459634807101E-2</v>
      </c>
      <c r="Y319">
        <v>0.101777689812091</v>
      </c>
      <c r="Z319">
        <v>53823.370536000002</v>
      </c>
      <c r="AA319">
        <v>42537.510416800003</v>
      </c>
      <c r="AB319">
        <v>39932.569648579898</v>
      </c>
      <c r="AC319">
        <v>30599.443925899999</v>
      </c>
      <c r="AD319">
        <v>0.26531548293768198</v>
      </c>
      <c r="AE319">
        <v>6.5233487129538401E-2</v>
      </c>
      <c r="AF319">
        <v>0.30500965132834301</v>
      </c>
      <c r="AG319">
        <v>0.25879785827159202</v>
      </c>
      <c r="AH319">
        <v>5.1687988278097299E-2</v>
      </c>
      <c r="AI319">
        <v>0.30719173076107498</v>
      </c>
      <c r="AJ319">
        <v>2021</v>
      </c>
      <c r="AK319">
        <v>2</v>
      </c>
    </row>
    <row r="320" spans="1:37" x14ac:dyDescent="0.35">
      <c r="A320">
        <v>2.2577255361589797E-2</v>
      </c>
      <c r="C320" t="str">
        <f t="shared" si="8"/>
        <v>Up</v>
      </c>
      <c r="D320" t="str">
        <f t="shared" si="9"/>
        <v>Down</v>
      </c>
      <c r="E320">
        <v>9.3991220832542396E-2</v>
      </c>
      <c r="F320" s="1">
        <v>44249</v>
      </c>
      <c r="G320">
        <v>54207.320312999997</v>
      </c>
      <c r="H320">
        <v>92052420332</v>
      </c>
      <c r="I320">
        <v>57539.945312999997</v>
      </c>
      <c r="J320">
        <v>-5.7918459634807101E-2</v>
      </c>
      <c r="K320">
        <v>-1</v>
      </c>
      <c r="L320">
        <v>2.56762587994009E-2</v>
      </c>
      <c r="M320">
        <v>-0.11374227737875001</v>
      </c>
      <c r="N320">
        <v>1</v>
      </c>
      <c r="O320">
        <v>0</v>
      </c>
      <c r="P320">
        <v>2.45935178043141E-2</v>
      </c>
      <c r="Q320">
        <v>1.97703677838897E-2</v>
      </c>
      <c r="R320">
        <v>57539.945312999997</v>
      </c>
      <c r="S320">
        <v>57539.945312999997</v>
      </c>
      <c r="T320">
        <v>57539.945312999997</v>
      </c>
      <c r="U320">
        <v>47945.058594000002</v>
      </c>
      <c r="V320">
        <v>30432.546875</v>
      </c>
      <c r="W320">
        <v>4970.7880859999996</v>
      </c>
      <c r="X320">
        <v>0</v>
      </c>
      <c r="Y320">
        <v>0.20012253609385899</v>
      </c>
      <c r="Z320">
        <v>52928.761719000002</v>
      </c>
      <c r="AA320">
        <v>41799.5211589666</v>
      </c>
      <c r="AB320">
        <v>39504.0637110799</v>
      </c>
      <c r="AC320">
        <v>30218.05210949</v>
      </c>
      <c r="AD320">
        <v>0.26625282422992302</v>
      </c>
      <c r="AE320">
        <v>5.8106868819242097E-2</v>
      </c>
      <c r="AF320">
        <v>0.307300138604026</v>
      </c>
      <c r="AG320">
        <v>0.25558653427903799</v>
      </c>
      <c r="AH320">
        <v>4.6510182372139899E-2</v>
      </c>
      <c r="AI320">
        <v>0.30781262176656998</v>
      </c>
      <c r="AJ320">
        <v>2021</v>
      </c>
      <c r="AK320">
        <v>2</v>
      </c>
    </row>
    <row r="321" spans="1:37" x14ac:dyDescent="0.35">
      <c r="A321">
        <v>2.2577255361589797E-2</v>
      </c>
      <c r="C321" t="str">
        <f t="shared" si="8"/>
        <v>Up</v>
      </c>
      <c r="D321" t="str">
        <f t="shared" si="9"/>
        <v>Up</v>
      </c>
      <c r="E321">
        <v>0.11150585737638601</v>
      </c>
      <c r="F321" s="1">
        <v>44248</v>
      </c>
      <c r="G321">
        <v>57539.945312999997</v>
      </c>
      <c r="H321">
        <v>51897585191</v>
      </c>
      <c r="I321">
        <v>56099.519530999904</v>
      </c>
      <c r="J321">
        <v>2.56762587994009E-2</v>
      </c>
      <c r="K321">
        <v>1</v>
      </c>
      <c r="L321">
        <v>3.7823184880283502E-3</v>
      </c>
      <c r="M321">
        <v>-9.5063999700468402E-2</v>
      </c>
      <c r="N321">
        <v>0</v>
      </c>
      <c r="O321">
        <v>0</v>
      </c>
      <c r="P321">
        <v>2.58135145426268E-2</v>
      </c>
      <c r="Q321">
        <v>2.1271900492377899E-2</v>
      </c>
      <c r="R321">
        <v>56099.519530999904</v>
      </c>
      <c r="S321">
        <v>56099.519530999904</v>
      </c>
      <c r="T321">
        <v>56099.519530999904</v>
      </c>
      <c r="U321">
        <v>47945.058594000002</v>
      </c>
      <c r="V321">
        <v>30432.546875</v>
      </c>
      <c r="W321">
        <v>4970.7880859999996</v>
      </c>
      <c r="X321">
        <v>0</v>
      </c>
      <c r="Y321">
        <v>0.170079277742721</v>
      </c>
      <c r="Z321">
        <v>51668.382254714197</v>
      </c>
      <c r="AA321">
        <v>40981.7150391666</v>
      </c>
      <c r="AB321">
        <v>38995.810156379899</v>
      </c>
      <c r="AC321">
        <v>29805.830742300001</v>
      </c>
      <c r="AD321">
        <v>0.26076671523713002</v>
      </c>
      <c r="AE321">
        <v>5.0926109108206503E-2</v>
      </c>
      <c r="AF321">
        <v>0.30832824266956799</v>
      </c>
      <c r="AG321">
        <v>0.25017472952652198</v>
      </c>
      <c r="AH321">
        <v>4.2746544935172402E-2</v>
      </c>
      <c r="AI321">
        <v>0.30787548448295199</v>
      </c>
      <c r="AJ321">
        <v>2021</v>
      </c>
      <c r="AK321">
        <v>2</v>
      </c>
    </row>
    <row r="322" spans="1:37" x14ac:dyDescent="0.35">
      <c r="A322">
        <v>2.2577255361589797E-2</v>
      </c>
      <c r="C322" t="str">
        <f t="shared" si="8"/>
        <v>Up</v>
      </c>
      <c r="D322" t="str">
        <f t="shared" si="9"/>
        <v>Up</v>
      </c>
      <c r="E322">
        <v>0.128109371567738</v>
      </c>
      <c r="F322" s="1">
        <v>44247</v>
      </c>
      <c r="G322">
        <v>56099.519530999904</v>
      </c>
      <c r="H322">
        <v>68145460026</v>
      </c>
      <c r="I322">
        <v>55888.132812999997</v>
      </c>
      <c r="J322">
        <v>3.7823184880283502E-3</v>
      </c>
      <c r="K322">
        <v>0</v>
      </c>
      <c r="L322">
        <v>8.1430969014426799E-2</v>
      </c>
      <c r="M322">
        <v>-3.9551844136096102E-2</v>
      </c>
      <c r="N322">
        <v>0</v>
      </c>
      <c r="O322">
        <v>0</v>
      </c>
      <c r="P322">
        <v>2.40722956466701E-2</v>
      </c>
      <c r="Q322">
        <v>1.6717928541004699E-2</v>
      </c>
      <c r="R322">
        <v>55888.132812999997</v>
      </c>
      <c r="S322">
        <v>55888.132812999997</v>
      </c>
      <c r="T322">
        <v>55888.132812999997</v>
      </c>
      <c r="U322">
        <v>47105.515625</v>
      </c>
      <c r="V322">
        <v>30432.546875</v>
      </c>
      <c r="W322">
        <v>4970.7880859999996</v>
      </c>
      <c r="X322">
        <v>0</v>
      </c>
      <c r="Y322">
        <v>0.186445622587323</v>
      </c>
      <c r="Z322">
        <v>50383.524553857103</v>
      </c>
      <c r="AA322">
        <v>40139.2543621</v>
      </c>
      <c r="AB322">
        <v>38461.3028126399</v>
      </c>
      <c r="AC322">
        <v>29407.59898449</v>
      </c>
      <c r="AD322">
        <v>0.25521824843437702</v>
      </c>
      <c r="AE322">
        <v>4.3627007583024499E-2</v>
      </c>
      <c r="AF322">
        <v>0.30786953511318599</v>
      </c>
      <c r="AG322">
        <v>0.24673155792203699</v>
      </c>
      <c r="AH322">
        <v>4.0488733616279103E-2</v>
      </c>
      <c r="AI322">
        <v>0.30772292067169899</v>
      </c>
      <c r="AJ322">
        <v>2021</v>
      </c>
      <c r="AK322">
        <v>2</v>
      </c>
    </row>
    <row r="323" spans="1:37" x14ac:dyDescent="0.35">
      <c r="A323">
        <v>2.2577255361589797E-2</v>
      </c>
      <c r="C323" t="str">
        <f t="shared" ref="C323:C372" si="10">IF(E323&gt;0,"Up","Down")</f>
        <v>Up</v>
      </c>
      <c r="D323" t="str">
        <f t="shared" ref="D323:D372" si="11">IF(G323-G324&gt;0,"Up","Down")</f>
        <v>Up</v>
      </c>
      <c r="E323">
        <v>0.13597259675763201</v>
      </c>
      <c r="F323" s="1">
        <v>44246</v>
      </c>
      <c r="G323">
        <v>55888.132812999997</v>
      </c>
      <c r="H323">
        <v>63495496918</v>
      </c>
      <c r="I323">
        <v>51679.796875</v>
      </c>
      <c r="J323">
        <v>8.1430969014426799E-2</v>
      </c>
      <c r="K323">
        <v>1</v>
      </c>
      <c r="L323">
        <v>-8.9975046060805208E-3</v>
      </c>
      <c r="M323">
        <v>-1.7815800014853899E-2</v>
      </c>
      <c r="N323">
        <v>0</v>
      </c>
      <c r="O323">
        <v>0</v>
      </c>
      <c r="P323">
        <v>1.12332109554569E-2</v>
      </c>
      <c r="Q323">
        <v>1.35211144136692E-2</v>
      </c>
      <c r="R323">
        <v>52149.007812999997</v>
      </c>
      <c r="S323">
        <v>52149.007812999997</v>
      </c>
      <c r="T323">
        <v>52149.007812999997</v>
      </c>
      <c r="U323">
        <v>47105.515625</v>
      </c>
      <c r="V323">
        <v>30432.546875</v>
      </c>
      <c r="W323">
        <v>4970.7880859999996</v>
      </c>
      <c r="X323">
        <v>-8.9975046060805208E-3</v>
      </c>
      <c r="Y323">
        <v>9.7107126189110604E-2</v>
      </c>
      <c r="Z323">
        <v>49185.912946714197</v>
      </c>
      <c r="AA323">
        <v>39461.241601666603</v>
      </c>
      <c r="AB323">
        <v>37923.574570439901</v>
      </c>
      <c r="AC323">
        <v>29005.731054799999</v>
      </c>
      <c r="AD323">
        <v>0.246436020518849</v>
      </c>
      <c r="AE323">
        <v>4.05464687504766E-2</v>
      </c>
      <c r="AF323">
        <v>0.30745108609025001</v>
      </c>
      <c r="AG323">
        <v>0.24566434663655301</v>
      </c>
      <c r="AH323">
        <v>4.0014361179395698E-2</v>
      </c>
      <c r="AI323">
        <v>0.307658451963569</v>
      </c>
      <c r="AJ323">
        <v>2021</v>
      </c>
      <c r="AK323">
        <v>2</v>
      </c>
    </row>
    <row r="324" spans="1:37" x14ac:dyDescent="0.35">
      <c r="A324">
        <v>2.2577255361589797E-2</v>
      </c>
      <c r="C324" t="str">
        <f t="shared" si="10"/>
        <v>Up</v>
      </c>
      <c r="D324" t="str">
        <f t="shared" si="11"/>
        <v>Down</v>
      </c>
      <c r="E324">
        <v>0.14550554833326801</v>
      </c>
      <c r="F324" s="1">
        <v>44245</v>
      </c>
      <c r="G324">
        <v>51679.796875</v>
      </c>
      <c r="H324">
        <v>52054723579</v>
      </c>
      <c r="I324">
        <v>52149.007812999997</v>
      </c>
      <c r="J324">
        <v>-8.9975046060805208E-3</v>
      </c>
      <c r="K324">
        <v>0</v>
      </c>
      <c r="L324">
        <v>5.9941960282079799E-2</v>
      </c>
      <c r="M324">
        <v>7.7351484071598198E-2</v>
      </c>
      <c r="N324">
        <v>0</v>
      </c>
      <c r="O324">
        <v>0</v>
      </c>
      <c r="P324">
        <v>2.2031574078039101E-2</v>
      </c>
      <c r="Q324">
        <v>1.3311186483853699E-2</v>
      </c>
      <c r="R324">
        <v>52149.007812999997</v>
      </c>
      <c r="S324">
        <v>52149.007812999997</v>
      </c>
      <c r="T324">
        <v>52149.007812999997</v>
      </c>
      <c r="U324">
        <v>47105.515625</v>
      </c>
      <c r="V324">
        <v>30432.546875</v>
      </c>
      <c r="W324">
        <v>4970.7880859999996</v>
      </c>
      <c r="X324">
        <v>0</v>
      </c>
      <c r="Y324">
        <v>0.10706797539698901</v>
      </c>
      <c r="Z324">
        <v>48647.275111857103</v>
      </c>
      <c r="AA324">
        <v>38940.908528766602</v>
      </c>
      <c r="AB324">
        <v>37466.797695439898</v>
      </c>
      <c r="AC324">
        <v>28641.84210949</v>
      </c>
      <c r="AD324">
        <v>0.24925886297491201</v>
      </c>
      <c r="AE324">
        <v>3.9344457599751602E-2</v>
      </c>
      <c r="AF324">
        <v>0.30811410635581798</v>
      </c>
      <c r="AG324">
        <v>0.24147820463751901</v>
      </c>
      <c r="AH324">
        <v>4.0535292603028898E-2</v>
      </c>
      <c r="AI324">
        <v>0.30758868867125999</v>
      </c>
      <c r="AJ324">
        <v>2021</v>
      </c>
      <c r="AK324">
        <v>2</v>
      </c>
    </row>
    <row r="325" spans="1:37" x14ac:dyDescent="0.35">
      <c r="A325">
        <v>2.2577255361589797E-2</v>
      </c>
      <c r="C325" t="str">
        <f t="shared" si="10"/>
        <v>Up</v>
      </c>
      <c r="D325" t="str">
        <f t="shared" si="11"/>
        <v>Up</v>
      </c>
      <c r="E325">
        <v>0.10121026866272501</v>
      </c>
      <c r="F325" s="1">
        <v>44244</v>
      </c>
      <c r="G325">
        <v>52149.007812999997</v>
      </c>
      <c r="H325">
        <v>80820545404</v>
      </c>
      <c r="I325">
        <v>49199.871094000002</v>
      </c>
      <c r="J325">
        <v>5.9941960282079799E-2</v>
      </c>
      <c r="K325">
        <v>1</v>
      </c>
      <c r="L325">
        <v>2.6171883751895698E-2</v>
      </c>
      <c r="M325">
        <v>2.1274771067138602E-2</v>
      </c>
      <c r="N325">
        <v>0</v>
      </c>
      <c r="O325">
        <v>0</v>
      </c>
      <c r="P325">
        <v>8.6648817444950291E-3</v>
      </c>
      <c r="Q325">
        <v>1.20943141553989E-2</v>
      </c>
      <c r="R325">
        <v>49199.871094000002</v>
      </c>
      <c r="S325">
        <v>49199.871094000002</v>
      </c>
      <c r="T325">
        <v>49199.871094000002</v>
      </c>
      <c r="U325">
        <v>44918.183594000002</v>
      </c>
      <c r="V325">
        <v>30432.546875</v>
      </c>
      <c r="W325">
        <v>4970.7880859999996</v>
      </c>
      <c r="X325">
        <v>0</v>
      </c>
      <c r="Y325">
        <v>9.53219199311508E-2</v>
      </c>
      <c r="Z325">
        <v>47614.300223428501</v>
      </c>
      <c r="AA325">
        <v>38423.610742299999</v>
      </c>
      <c r="AB325">
        <v>36971.0662891799</v>
      </c>
      <c r="AC325">
        <v>28273.675185659999</v>
      </c>
      <c r="AD325">
        <v>0.23919380046734201</v>
      </c>
      <c r="AE325">
        <v>3.9288681634404202E-2</v>
      </c>
      <c r="AF325">
        <v>0.30761445218593803</v>
      </c>
      <c r="AG325">
        <v>0.232413401274293</v>
      </c>
      <c r="AH325">
        <v>4.2457061451087102E-2</v>
      </c>
      <c r="AI325">
        <v>0.30711374189448598</v>
      </c>
      <c r="AJ325">
        <v>2021</v>
      </c>
      <c r="AK325">
        <v>2</v>
      </c>
    </row>
    <row r="326" spans="1:37" x14ac:dyDescent="0.35">
      <c r="A326">
        <v>2.2577255361589797E-2</v>
      </c>
      <c r="C326" t="str">
        <f t="shared" si="10"/>
        <v>Up</v>
      </c>
      <c r="D326" t="str">
        <f t="shared" si="11"/>
        <v>Up</v>
      </c>
      <c r="E326">
        <v>0.10949497230923499</v>
      </c>
      <c r="F326" s="1">
        <v>44243</v>
      </c>
      <c r="G326">
        <v>49199.871094000002</v>
      </c>
      <c r="H326">
        <v>77049582886</v>
      </c>
      <c r="I326">
        <v>47945.058594000002</v>
      </c>
      <c r="J326">
        <v>2.6171883751895698E-2</v>
      </c>
      <c r="K326">
        <v>1</v>
      </c>
      <c r="L326">
        <v>-1.5851261099552601E-2</v>
      </c>
      <c r="M326">
        <v>9.3698781449900695E-2</v>
      </c>
      <c r="N326">
        <v>0</v>
      </c>
      <c r="O326">
        <v>0</v>
      </c>
      <c r="P326">
        <v>5.8062589170702001E-3</v>
      </c>
      <c r="Q326">
        <v>1.08654750933239E-2</v>
      </c>
      <c r="R326">
        <v>48717.289062999997</v>
      </c>
      <c r="S326">
        <v>48717.289062999997</v>
      </c>
      <c r="T326">
        <v>48717.289062999997</v>
      </c>
      <c r="U326">
        <v>44918.183594000002</v>
      </c>
      <c r="V326">
        <v>30432.546875</v>
      </c>
      <c r="W326">
        <v>4970.7880859999996</v>
      </c>
      <c r="X326">
        <v>-1.5851261099552601E-2</v>
      </c>
      <c r="Y326">
        <v>6.7386406969589002E-2</v>
      </c>
      <c r="Z326">
        <v>47225.905134142798</v>
      </c>
      <c r="AA326">
        <v>37976.657617299999</v>
      </c>
      <c r="AB326">
        <v>36528.765039179903</v>
      </c>
      <c r="AC326">
        <v>27936.472148550001</v>
      </c>
      <c r="AD326">
        <v>0.24355085721470601</v>
      </c>
      <c r="AE326">
        <v>3.9637052513740098E-2</v>
      </c>
      <c r="AF326">
        <v>0.30756542361330003</v>
      </c>
      <c r="AG326">
        <v>0.22028653726747299</v>
      </c>
      <c r="AH326">
        <v>4.5305928587718897E-2</v>
      </c>
      <c r="AI326">
        <v>0.30644097528922698</v>
      </c>
      <c r="AJ326">
        <v>2021</v>
      </c>
      <c r="AK326">
        <v>2</v>
      </c>
    </row>
    <row r="327" spans="1:37" x14ac:dyDescent="0.35">
      <c r="A327">
        <v>2.2577255361589797E-2</v>
      </c>
      <c r="C327" t="str">
        <f t="shared" si="10"/>
        <v>Up</v>
      </c>
      <c r="D327" t="str">
        <f t="shared" si="11"/>
        <v>Down</v>
      </c>
      <c r="E327">
        <v>0.10919367061150299</v>
      </c>
      <c r="F327" s="1">
        <v>44242</v>
      </c>
      <c r="G327">
        <v>47945.058594000002</v>
      </c>
      <c r="H327">
        <v>77069903166</v>
      </c>
      <c r="I327">
        <v>48717.289062999997</v>
      </c>
      <c r="J327">
        <v>-1.5851261099552601E-2</v>
      </c>
      <c r="K327">
        <v>0</v>
      </c>
      <c r="L327">
        <v>3.4216235967589902E-2</v>
      </c>
      <c r="M327">
        <v>5.6079920576767701E-2</v>
      </c>
      <c r="N327">
        <v>0</v>
      </c>
      <c r="O327">
        <v>0</v>
      </c>
      <c r="P327">
        <v>3.48514015997715E-2</v>
      </c>
      <c r="Q327">
        <v>1.0807998361508401E-2</v>
      </c>
      <c r="R327">
        <v>48717.289062999997</v>
      </c>
      <c r="S327">
        <v>48717.289062999997</v>
      </c>
      <c r="T327">
        <v>48717.289062999997</v>
      </c>
      <c r="U327">
        <v>44918.183594000002</v>
      </c>
      <c r="V327">
        <v>30432.546875</v>
      </c>
      <c r="W327">
        <v>4970.7880859999996</v>
      </c>
      <c r="X327">
        <v>0</v>
      </c>
      <c r="Y327">
        <v>8.4578341442717295E-2</v>
      </c>
      <c r="Z327">
        <v>46976.106027000002</v>
      </c>
      <c r="AA327">
        <v>37584.427018333299</v>
      </c>
      <c r="AB327">
        <v>36095.309765739898</v>
      </c>
      <c r="AC327">
        <v>27605.359101670001</v>
      </c>
      <c r="AD327">
        <v>0.24988219200695699</v>
      </c>
      <c r="AE327">
        <v>4.1255145398607397E-2</v>
      </c>
      <c r="AF327">
        <v>0.30754719157253602</v>
      </c>
      <c r="AG327">
        <v>0.20164248106521501</v>
      </c>
      <c r="AH327">
        <v>4.8398034337943797E-2</v>
      </c>
      <c r="AI327">
        <v>0.30539415819784299</v>
      </c>
      <c r="AJ327">
        <v>2021</v>
      </c>
      <c r="AK327">
        <v>2</v>
      </c>
    </row>
    <row r="328" spans="1:37" x14ac:dyDescent="0.35">
      <c r="A328">
        <v>2.2577255361589797E-2</v>
      </c>
      <c r="C328" t="str">
        <f t="shared" si="10"/>
        <v>Up</v>
      </c>
      <c r="D328" t="str">
        <f t="shared" si="11"/>
        <v>Up</v>
      </c>
      <c r="E328">
        <v>1.8231047386372198E-2</v>
      </c>
      <c r="F328" s="1">
        <v>44241</v>
      </c>
      <c r="G328">
        <v>48717.289062999997</v>
      </c>
      <c r="H328">
        <v>71248675228</v>
      </c>
      <c r="I328">
        <v>47105.515625</v>
      </c>
      <c r="J328">
        <v>3.4216235967589902E-2</v>
      </c>
      <c r="K328">
        <v>1</v>
      </c>
      <c r="L328">
        <v>-8.4062137836680706E-3</v>
      </c>
      <c r="M328">
        <v>2.63409919410852E-2</v>
      </c>
      <c r="N328">
        <v>0</v>
      </c>
      <c r="O328">
        <v>0</v>
      </c>
      <c r="P328">
        <v>2.8644268833897198E-2</v>
      </c>
      <c r="Q328">
        <v>7.6583375057907403E-3</v>
      </c>
      <c r="R328">
        <v>47909.332030999998</v>
      </c>
      <c r="S328">
        <v>47909.332030999998</v>
      </c>
      <c r="T328">
        <v>47909.332030999998</v>
      </c>
      <c r="U328">
        <v>38903.441405999998</v>
      </c>
      <c r="V328">
        <v>30432.546875</v>
      </c>
      <c r="W328">
        <v>4970.7880859999996</v>
      </c>
      <c r="X328">
        <v>-1.6777867106973699E-2</v>
      </c>
      <c r="Y328">
        <v>0.21083158513927799</v>
      </c>
      <c r="Z328">
        <v>45574.127790285696</v>
      </c>
      <c r="AA328">
        <v>37188.029622499998</v>
      </c>
      <c r="AB328">
        <v>35649.704726659897</v>
      </c>
      <c r="AC328">
        <v>27273.84501963</v>
      </c>
      <c r="AD328">
        <v>0.22550531052368</v>
      </c>
      <c r="AE328">
        <v>4.3151125868642601E-2</v>
      </c>
      <c r="AF328">
        <v>0.30710226962870601</v>
      </c>
      <c r="AG328">
        <v>0.17779349561133501</v>
      </c>
      <c r="AH328">
        <v>5.19608285934871E-2</v>
      </c>
      <c r="AI328">
        <v>0.30424170069922102</v>
      </c>
      <c r="AJ328">
        <v>2021</v>
      </c>
      <c r="AK328">
        <v>2</v>
      </c>
    </row>
    <row r="329" spans="1:37" x14ac:dyDescent="0.35">
      <c r="A329">
        <v>2.2577255361589797E-2</v>
      </c>
      <c r="C329" t="str">
        <f t="shared" si="10"/>
        <v>Up</v>
      </c>
      <c r="D329" t="str">
        <f t="shared" si="11"/>
        <v>Down</v>
      </c>
      <c r="E329">
        <v>3.0299612082970301E-2</v>
      </c>
      <c r="F329" s="1">
        <v>44240</v>
      </c>
      <c r="G329">
        <v>47105.515625</v>
      </c>
      <c r="H329">
        <v>70250456155</v>
      </c>
      <c r="I329">
        <v>47504.851562999997</v>
      </c>
      <c r="J329">
        <v>-8.4062137836680706E-3</v>
      </c>
      <c r="K329">
        <v>0</v>
      </c>
      <c r="L329">
        <v>-8.4426238240658397E-3</v>
      </c>
      <c r="M329">
        <v>4.3578735977375202E-2</v>
      </c>
      <c r="N329">
        <v>0</v>
      </c>
      <c r="O329">
        <v>0</v>
      </c>
      <c r="P329">
        <v>3.4046131957075197E-2</v>
      </c>
      <c r="Q329">
        <v>9.6098123023005393E-3</v>
      </c>
      <c r="R329">
        <v>47909.332030999998</v>
      </c>
      <c r="S329">
        <v>47909.332030999998</v>
      </c>
      <c r="T329">
        <v>47909.332030999998</v>
      </c>
      <c r="U329">
        <v>38903.441405999998</v>
      </c>
      <c r="V329">
        <v>30432.546875</v>
      </c>
      <c r="W329">
        <v>4970.7880859999996</v>
      </c>
      <c r="X329">
        <v>-8.4426238240658397E-3</v>
      </c>
      <c r="Y329">
        <v>0.22109638238002799</v>
      </c>
      <c r="Z329">
        <v>44454.198660857102</v>
      </c>
      <c r="AA329">
        <v>36924.0900391666</v>
      </c>
      <c r="AB329">
        <v>35200.890234479899</v>
      </c>
      <c r="AC329">
        <v>26958.58834971</v>
      </c>
      <c r="AD329">
        <v>0.20393484615878099</v>
      </c>
      <c r="AE329">
        <v>4.8953301840042797E-2</v>
      </c>
      <c r="AF329">
        <v>0.30573937247194999</v>
      </c>
      <c r="AG329">
        <v>0.15172247667518801</v>
      </c>
      <c r="AH329">
        <v>5.6528587426768702E-2</v>
      </c>
      <c r="AI329">
        <v>0.30280930107552401</v>
      </c>
      <c r="AJ329">
        <v>2021</v>
      </c>
      <c r="AK329">
        <v>2</v>
      </c>
    </row>
    <row r="330" spans="1:37" x14ac:dyDescent="0.35">
      <c r="A330">
        <v>2.2577255361589797E-2</v>
      </c>
      <c r="C330" t="str">
        <f t="shared" si="10"/>
        <v>Up</v>
      </c>
      <c r="D330" t="str">
        <f t="shared" si="11"/>
        <v>Down</v>
      </c>
      <c r="E330">
        <v>2.4276496106928301E-2</v>
      </c>
      <c r="F330" s="1">
        <v>44239</v>
      </c>
      <c r="G330">
        <v>47504.851562999997</v>
      </c>
      <c r="H330">
        <v>76555041196</v>
      </c>
      <c r="I330">
        <v>47909.332030999998</v>
      </c>
      <c r="J330">
        <v>-8.4426238240658397E-3</v>
      </c>
      <c r="K330">
        <v>0</v>
      </c>
      <c r="L330">
        <v>6.6591037251994806E-2</v>
      </c>
      <c r="M330">
        <v>7.5124152535603998E-3</v>
      </c>
      <c r="N330">
        <v>0</v>
      </c>
      <c r="O330">
        <v>0</v>
      </c>
      <c r="P330">
        <v>3.9965276518403897E-2</v>
      </c>
      <c r="Q330">
        <v>1.32256496127321E-2</v>
      </c>
      <c r="R330">
        <v>47909.332030999998</v>
      </c>
      <c r="S330">
        <v>47909.332030999998</v>
      </c>
      <c r="T330">
        <v>47909.332030999998</v>
      </c>
      <c r="U330">
        <v>38144.308594000002</v>
      </c>
      <c r="V330">
        <v>30432.546875</v>
      </c>
      <c r="W330">
        <v>4970.7880859999996</v>
      </c>
      <c r="X330">
        <v>0</v>
      </c>
      <c r="Y330">
        <v>0.256002108753283</v>
      </c>
      <c r="Z330">
        <v>43116.978236714203</v>
      </c>
      <c r="AA330">
        <v>36584.473632900001</v>
      </c>
      <c r="AB330">
        <v>34725.512187599903</v>
      </c>
      <c r="AC330">
        <v>26624.876904389999</v>
      </c>
      <c r="AD330">
        <v>0.17855948043324099</v>
      </c>
      <c r="AE330">
        <v>5.3533017317563297E-2</v>
      </c>
      <c r="AF330">
        <v>0.30425061915964402</v>
      </c>
      <c r="AG330">
        <v>0.120957822226787</v>
      </c>
      <c r="AH330">
        <v>6.1677341002422802E-2</v>
      </c>
      <c r="AI330">
        <v>0.30138880447147698</v>
      </c>
      <c r="AJ330">
        <v>2021</v>
      </c>
      <c r="AK330">
        <v>2</v>
      </c>
    </row>
    <row r="331" spans="1:37" x14ac:dyDescent="0.35">
      <c r="A331">
        <v>2.2577255361589797E-2</v>
      </c>
      <c r="C331" t="str">
        <f t="shared" si="10"/>
        <v>Up</v>
      </c>
      <c r="D331" t="str">
        <f t="shared" si="11"/>
        <v>Up</v>
      </c>
      <c r="E331">
        <v>2.6286180205836701E-2</v>
      </c>
      <c r="F331" s="1">
        <v>44238</v>
      </c>
      <c r="G331">
        <v>47909.332030999998</v>
      </c>
      <c r="H331">
        <v>81388911810</v>
      </c>
      <c r="I331">
        <v>44918.183594000002</v>
      </c>
      <c r="J331">
        <v>6.6591037251994806E-2</v>
      </c>
      <c r="K331">
        <v>1</v>
      </c>
      <c r="L331">
        <v>-3.3624886052728897E-2</v>
      </c>
      <c r="M331">
        <v>2.68742496799347E-3</v>
      </c>
      <c r="N331">
        <v>0</v>
      </c>
      <c r="O331">
        <v>0</v>
      </c>
      <c r="P331">
        <v>2.83706326061967E-2</v>
      </c>
      <c r="Q331">
        <v>9.4654649657496103E-3</v>
      </c>
      <c r="R331">
        <v>46481.105469000002</v>
      </c>
      <c r="S331">
        <v>46481.105469000002</v>
      </c>
      <c r="T331">
        <v>46481.105469000002</v>
      </c>
      <c r="U331">
        <v>36926.066405999998</v>
      </c>
      <c r="V331">
        <v>30432.546875</v>
      </c>
      <c r="W331">
        <v>4970.7880859999996</v>
      </c>
      <c r="X331">
        <v>-3.3624886052728897E-2</v>
      </c>
      <c r="Y331">
        <v>0.216435650094086</v>
      </c>
      <c r="Z331">
        <v>41547.940290285696</v>
      </c>
      <c r="AA331">
        <v>36118.261263133303</v>
      </c>
      <c r="AB331">
        <v>34232.152461039899</v>
      </c>
      <c r="AC331">
        <v>26285.286591889999</v>
      </c>
      <c r="AD331">
        <v>0.150330576203415</v>
      </c>
      <c r="AE331">
        <v>5.5097581264864498E-2</v>
      </c>
      <c r="AF331">
        <v>0.30233133815637597</v>
      </c>
      <c r="AG331">
        <v>9.02213791047973E-2</v>
      </c>
      <c r="AH331">
        <v>6.8281302934430799E-2</v>
      </c>
      <c r="AI331">
        <v>0.30049442848848501</v>
      </c>
      <c r="AJ331">
        <v>2021</v>
      </c>
      <c r="AK331">
        <v>2</v>
      </c>
    </row>
    <row r="332" spans="1:37" x14ac:dyDescent="0.35">
      <c r="A332">
        <v>2.2577255361589797E-2</v>
      </c>
      <c r="C332" t="str">
        <f t="shared" si="10"/>
        <v>Up</v>
      </c>
      <c r="D332" t="str">
        <f t="shared" si="11"/>
        <v>Down</v>
      </c>
      <c r="E332">
        <v>4.0435396560148697E-2</v>
      </c>
      <c r="F332" s="1">
        <v>44237</v>
      </c>
      <c r="G332">
        <v>44918.183594000002</v>
      </c>
      <c r="H332">
        <v>87301089896</v>
      </c>
      <c r="I332">
        <v>46481.105469000002</v>
      </c>
      <c r="J332">
        <v>-3.3624886052728897E-2</v>
      </c>
      <c r="K332">
        <v>-1</v>
      </c>
      <c r="L332">
        <v>6.1615239599219903E-3</v>
      </c>
      <c r="M332">
        <v>6.1302037419603203E-2</v>
      </c>
      <c r="N332">
        <v>0</v>
      </c>
      <c r="O332">
        <v>0</v>
      </c>
      <c r="P332">
        <v>4.1066470861670798E-2</v>
      </c>
      <c r="Q332">
        <v>8.1618558635589995E-3</v>
      </c>
      <c r="R332">
        <v>46481.105469000002</v>
      </c>
      <c r="S332">
        <v>46481.105469000002</v>
      </c>
      <c r="T332">
        <v>46481.105469000002</v>
      </c>
      <c r="U332">
        <v>36926.066405999998</v>
      </c>
      <c r="V332">
        <v>30432.546875</v>
      </c>
      <c r="W332">
        <v>4970.7880859999996</v>
      </c>
      <c r="X332">
        <v>0</v>
      </c>
      <c r="Y332">
        <v>0.25876135730090699</v>
      </c>
      <c r="Z332">
        <v>40484.212611714203</v>
      </c>
      <c r="AA332">
        <v>35806.543684999997</v>
      </c>
      <c r="AB332">
        <v>33809.449375099903</v>
      </c>
      <c r="AC332">
        <v>25971.60964853</v>
      </c>
      <c r="AD332">
        <v>0.13063726473755699</v>
      </c>
      <c r="AE332">
        <v>5.9069116676323703E-2</v>
      </c>
      <c r="AF332">
        <v>0.30178490407942798</v>
      </c>
      <c r="AG332">
        <v>6.1078258641730901E-2</v>
      </c>
      <c r="AH332">
        <v>7.6767017815533203E-2</v>
      </c>
      <c r="AI332">
        <v>0.30008990213938502</v>
      </c>
      <c r="AJ332">
        <v>2021</v>
      </c>
      <c r="AK332">
        <v>2</v>
      </c>
    </row>
    <row r="333" spans="1:37" x14ac:dyDescent="0.35">
      <c r="A333">
        <f>B352/G333</f>
        <v>2.2577255361589797E-2</v>
      </c>
      <c r="B333">
        <v>0</v>
      </c>
      <c r="C333" t="str">
        <f t="shared" si="10"/>
        <v>Up</v>
      </c>
      <c r="D333" t="str">
        <f t="shared" si="11"/>
        <v>Up</v>
      </c>
      <c r="E333">
        <v>2.9314632757198901E-2</v>
      </c>
      <c r="F333" s="1">
        <v>44236</v>
      </c>
      <c r="G333">
        <v>46481.105469000002</v>
      </c>
      <c r="H333">
        <v>91809846886</v>
      </c>
      <c r="I333">
        <v>46196.464844000002</v>
      </c>
      <c r="J333">
        <v>6.1615239599219903E-3</v>
      </c>
      <c r="K333">
        <v>0</v>
      </c>
      <c r="L333">
        <v>0.18746473767935601</v>
      </c>
      <c r="M333">
        <v>-8.7564814410761495E-3</v>
      </c>
      <c r="N333">
        <v>0</v>
      </c>
      <c r="O333">
        <v>0</v>
      </c>
      <c r="P333">
        <v>4.8591055270040401E-2</v>
      </c>
      <c r="Q333">
        <v>6.3847192908629297E-3</v>
      </c>
      <c r="R333">
        <v>46196.464844000002</v>
      </c>
      <c r="S333">
        <v>46196.464844000002</v>
      </c>
      <c r="T333">
        <v>46196.464844000002</v>
      </c>
      <c r="U333">
        <v>35510.289062999997</v>
      </c>
      <c r="V333">
        <v>30432.546875</v>
      </c>
      <c r="W333">
        <v>4970.7880859999996</v>
      </c>
      <c r="X333">
        <v>0</v>
      </c>
      <c r="Y333">
        <v>0.30093181618547998</v>
      </c>
      <c r="Z333">
        <v>38916.953125142798</v>
      </c>
      <c r="AA333">
        <v>35535.721549566602</v>
      </c>
      <c r="AB333">
        <v>33335.888906339896</v>
      </c>
      <c r="AC333">
        <v>25644.169687590002</v>
      </c>
      <c r="AD333">
        <v>9.5150215842947902E-2</v>
      </c>
      <c r="AE333">
        <v>6.5989920035050803E-2</v>
      </c>
      <c r="AF333">
        <v>0.29994027151022201</v>
      </c>
      <c r="AG333">
        <v>3.3030811227217502E-2</v>
      </c>
      <c r="AH333">
        <v>8.6290603820016007E-2</v>
      </c>
      <c r="AI333">
        <v>0.29993019634333401</v>
      </c>
      <c r="AJ333">
        <v>2021</v>
      </c>
      <c r="AK333">
        <v>2</v>
      </c>
    </row>
    <row r="334" spans="1:37" x14ac:dyDescent="0.35">
      <c r="A334">
        <v>0</v>
      </c>
      <c r="C334" t="str">
        <f t="shared" si="10"/>
        <v>Down</v>
      </c>
      <c r="D334" t="str">
        <f t="shared" si="11"/>
        <v>Up</v>
      </c>
      <c r="E334">
        <v>-2.3799573455029501E-2</v>
      </c>
      <c r="F334" s="1">
        <v>44235</v>
      </c>
      <c r="G334">
        <v>46196.464844000002</v>
      </c>
      <c r="H334">
        <v>101467222687</v>
      </c>
      <c r="I334">
        <v>38903.441405999998</v>
      </c>
      <c r="J334">
        <v>0.18746473767935601</v>
      </c>
      <c r="K334">
        <v>1</v>
      </c>
      <c r="L334">
        <v>-9.23369339353005E-3</v>
      </c>
      <c r="M334">
        <v>1.67880726765335E-2</v>
      </c>
      <c r="N334">
        <v>0</v>
      </c>
      <c r="O334">
        <v>0</v>
      </c>
      <c r="P334">
        <v>2.36344313727362E-2</v>
      </c>
      <c r="Q334">
        <v>-3.0780980983205502E-4</v>
      </c>
      <c r="R334">
        <v>39266.011719000002</v>
      </c>
      <c r="S334">
        <v>40254.546875</v>
      </c>
      <c r="T334">
        <v>40797.609375</v>
      </c>
      <c r="U334">
        <v>33537.175780999998</v>
      </c>
      <c r="V334">
        <v>30432.546875</v>
      </c>
      <c r="W334">
        <v>4970.7880859999996</v>
      </c>
      <c r="X334">
        <v>-9.23369339353005E-3</v>
      </c>
      <c r="Y334">
        <v>0.16000946710725</v>
      </c>
      <c r="Z334">
        <v>37108.483259000001</v>
      </c>
      <c r="AA334">
        <v>35337.657617266603</v>
      </c>
      <c r="AB334">
        <v>32881.505507899899</v>
      </c>
      <c r="AC334">
        <v>25320.01499032</v>
      </c>
      <c r="AD334">
        <v>5.0111573916774101E-2</v>
      </c>
      <c r="AE334">
        <v>7.4697069718313094E-2</v>
      </c>
      <c r="AF334">
        <v>0.29863688945171502</v>
      </c>
      <c r="AG334">
        <v>9.8266396500930105E-3</v>
      </c>
      <c r="AH334">
        <v>9.5996699649741293E-2</v>
      </c>
      <c r="AI334">
        <v>0.30006093702427999</v>
      </c>
      <c r="AJ334">
        <v>2021</v>
      </c>
      <c r="AK334">
        <v>2</v>
      </c>
    </row>
    <row r="335" spans="1:37" x14ac:dyDescent="0.35">
      <c r="A335">
        <v>0</v>
      </c>
      <c r="C335" t="str">
        <f t="shared" si="10"/>
        <v>Down</v>
      </c>
      <c r="D335" t="str">
        <f t="shared" si="11"/>
        <v>Down</v>
      </c>
      <c r="E335">
        <v>-2.9113905411435301E-2</v>
      </c>
      <c r="F335" s="1">
        <v>44234</v>
      </c>
      <c r="G335">
        <v>38903.441405999998</v>
      </c>
      <c r="H335">
        <v>65500641143</v>
      </c>
      <c r="I335">
        <v>39266.011719000002</v>
      </c>
      <c r="J335">
        <v>-9.23369339353005E-3</v>
      </c>
      <c r="K335">
        <v>0</v>
      </c>
      <c r="L335">
        <v>2.94068280785784E-2</v>
      </c>
      <c r="M335">
        <v>0.18097056405437101</v>
      </c>
      <c r="N335">
        <v>0</v>
      </c>
      <c r="O335">
        <v>0</v>
      </c>
      <c r="P335">
        <v>2.0138072814845101E-2</v>
      </c>
      <c r="Q335">
        <v>1.2077766130530201E-3</v>
      </c>
      <c r="R335">
        <v>39266.011719000002</v>
      </c>
      <c r="S335">
        <v>40797.609375</v>
      </c>
      <c r="T335">
        <v>40797.609375</v>
      </c>
      <c r="U335">
        <v>33114.359375</v>
      </c>
      <c r="V335">
        <v>30432.546875</v>
      </c>
      <c r="W335">
        <v>4970.7880859999996</v>
      </c>
      <c r="X335">
        <v>0</v>
      </c>
      <c r="Y335">
        <v>0.18576993365132799</v>
      </c>
      <c r="Z335">
        <v>36281.471540285696</v>
      </c>
      <c r="AA335">
        <v>35400.796549566599</v>
      </c>
      <c r="AB335">
        <v>32580.833320399899</v>
      </c>
      <c r="AC335">
        <v>25066.445800869998</v>
      </c>
      <c r="AD335">
        <v>2.48772648232914E-2</v>
      </c>
      <c r="AE335">
        <v>8.6552826977603095E-2</v>
      </c>
      <c r="AF335">
        <v>0.29977873924468201</v>
      </c>
      <c r="AG335">
        <v>-9.0799272684532507E-3</v>
      </c>
      <c r="AH335">
        <v>0.105362438947029</v>
      </c>
      <c r="AI335">
        <v>0.30008863798220098</v>
      </c>
      <c r="AJ335">
        <v>2021</v>
      </c>
      <c r="AK335">
        <v>2</v>
      </c>
    </row>
    <row r="336" spans="1:37" x14ac:dyDescent="0.35">
      <c r="A336">
        <v>0</v>
      </c>
      <c r="C336" t="str">
        <f t="shared" si="10"/>
        <v>Down</v>
      </c>
      <c r="D336" t="str">
        <f t="shared" si="11"/>
        <v>Up</v>
      </c>
      <c r="E336">
        <v>-3.78695914290645E-2</v>
      </c>
      <c r="F336" s="1">
        <v>44233</v>
      </c>
      <c r="G336">
        <v>39266.011719000002</v>
      </c>
      <c r="H336">
        <v>71326033653</v>
      </c>
      <c r="I336">
        <v>38144.308594000002</v>
      </c>
      <c r="J336">
        <v>2.94068280785784E-2</v>
      </c>
      <c r="K336">
        <v>1</v>
      </c>
      <c r="L336">
        <v>3.2991388105234297E-2</v>
      </c>
      <c r="M336">
        <v>7.1596728196351503E-2</v>
      </c>
      <c r="N336">
        <v>0</v>
      </c>
      <c r="O336">
        <v>0</v>
      </c>
      <c r="P336">
        <v>1.5742008233426301E-2</v>
      </c>
      <c r="Q336">
        <v>2.5327979100700599E-3</v>
      </c>
      <c r="R336">
        <v>38144.308594000002</v>
      </c>
      <c r="S336">
        <v>40797.609375</v>
      </c>
      <c r="T336">
        <v>40797.609375</v>
      </c>
      <c r="U336">
        <v>33114.359375</v>
      </c>
      <c r="V336">
        <v>30432.546875</v>
      </c>
      <c r="W336">
        <v>4970.7880859999996</v>
      </c>
      <c r="X336">
        <v>0</v>
      </c>
      <c r="Y336">
        <v>0.15189631670173301</v>
      </c>
      <c r="Z336">
        <v>35567.687500142798</v>
      </c>
      <c r="AA336">
        <v>35404.297591233299</v>
      </c>
      <c r="AB336">
        <v>32258.272304779901</v>
      </c>
      <c r="AC336">
        <v>24808.164511809999</v>
      </c>
      <c r="AD336">
        <v>4.6149738880840599E-3</v>
      </c>
      <c r="AE336">
        <v>9.7526155670376799E-2</v>
      </c>
      <c r="AF336">
        <v>0.30030870641087998</v>
      </c>
      <c r="AG336">
        <v>-2.48440462634636E-2</v>
      </c>
      <c r="AH336">
        <v>0.11412655769058901</v>
      </c>
      <c r="AI336">
        <v>0.29960865190337799</v>
      </c>
      <c r="AJ336">
        <v>2021</v>
      </c>
      <c r="AK336">
        <v>2</v>
      </c>
    </row>
    <row r="337" spans="1:37" x14ac:dyDescent="0.35">
      <c r="A337">
        <v>0</v>
      </c>
      <c r="C337" t="str">
        <f t="shared" si="10"/>
        <v>Down</v>
      </c>
      <c r="D337" t="str">
        <f t="shared" si="11"/>
        <v>Up</v>
      </c>
      <c r="E337">
        <v>-4.0497183323942899E-2</v>
      </c>
      <c r="F337" s="1">
        <v>44232</v>
      </c>
      <c r="G337">
        <v>38144.308594000002</v>
      </c>
      <c r="H337">
        <v>58598066402</v>
      </c>
      <c r="I337">
        <v>36926.066405999998</v>
      </c>
      <c r="J337">
        <v>3.2991388105234297E-2</v>
      </c>
      <c r="K337">
        <v>1</v>
      </c>
      <c r="L337">
        <v>-1.4571470133455401E-2</v>
      </c>
      <c r="M337">
        <v>9.8731800072328194E-2</v>
      </c>
      <c r="N337">
        <v>0</v>
      </c>
      <c r="O337">
        <v>0</v>
      </c>
      <c r="P337">
        <v>1.46585921756695E-2</v>
      </c>
      <c r="Q337">
        <v>4.2101087782279896E-3</v>
      </c>
      <c r="R337">
        <v>37472.089844000002</v>
      </c>
      <c r="S337">
        <v>40797.609375</v>
      </c>
      <c r="T337">
        <v>40797.609375</v>
      </c>
      <c r="U337">
        <v>33114.359375</v>
      </c>
      <c r="V337">
        <v>30432.546875</v>
      </c>
      <c r="W337">
        <v>4970.7880859999996</v>
      </c>
      <c r="X337">
        <v>-1.4571470133455401E-2</v>
      </c>
      <c r="Y337">
        <v>0.115107376465742</v>
      </c>
      <c r="Z337">
        <v>35020.841518000001</v>
      </c>
      <c r="AA337">
        <v>35360.299414133297</v>
      </c>
      <c r="AB337">
        <v>31951.489375079898</v>
      </c>
      <c r="AC337">
        <v>24559.434277429998</v>
      </c>
      <c r="AD337">
        <v>-9.5999723350098792E-3</v>
      </c>
      <c r="AE337">
        <v>0.10668704669873701</v>
      </c>
      <c r="AF337">
        <v>0.30098637509916998</v>
      </c>
      <c r="AG337">
        <v>-3.7258561340641899E-2</v>
      </c>
      <c r="AH337">
        <v>0.122511981317266</v>
      </c>
      <c r="AI337">
        <v>0.29882944336975098</v>
      </c>
      <c r="AJ337">
        <v>2021</v>
      </c>
      <c r="AK337">
        <v>2</v>
      </c>
    </row>
    <row r="338" spans="1:37" x14ac:dyDescent="0.35">
      <c r="A338">
        <v>0</v>
      </c>
      <c r="C338" t="str">
        <f t="shared" si="10"/>
        <v>Down</v>
      </c>
      <c r="D338" t="str">
        <f t="shared" si="11"/>
        <v>Down</v>
      </c>
      <c r="E338">
        <v>-4.22501917548814E-2</v>
      </c>
      <c r="F338" s="1">
        <v>44231</v>
      </c>
      <c r="G338">
        <v>36926.066405999998</v>
      </c>
      <c r="H338">
        <v>68838074392</v>
      </c>
      <c r="I338">
        <v>37472.089844000002</v>
      </c>
      <c r="J338">
        <v>-1.4571470133455401E-2</v>
      </c>
      <c r="K338">
        <v>0</v>
      </c>
      <c r="L338">
        <v>5.5245981735589603E-2</v>
      </c>
      <c r="M338">
        <v>6.1735839773325703E-2</v>
      </c>
      <c r="N338">
        <v>1</v>
      </c>
      <c r="O338">
        <v>0</v>
      </c>
      <c r="P338">
        <v>3.0980392756736402E-2</v>
      </c>
      <c r="Q338">
        <v>6.8023771161813303E-3</v>
      </c>
      <c r="R338">
        <v>37472.089844000002</v>
      </c>
      <c r="S338">
        <v>40797.609375</v>
      </c>
      <c r="T338">
        <v>40797.609375</v>
      </c>
      <c r="U338">
        <v>33114.359375</v>
      </c>
      <c r="V338">
        <v>30432.546875</v>
      </c>
      <c r="W338">
        <v>4970.7880859999996</v>
      </c>
      <c r="X338">
        <v>0</v>
      </c>
      <c r="Y338">
        <v>0.131596399605722</v>
      </c>
      <c r="Z338">
        <v>34526.560268000001</v>
      </c>
      <c r="AA338">
        <v>35262.5115235333</v>
      </c>
      <c r="AB338">
        <v>31639.180000079901</v>
      </c>
      <c r="AC338">
        <v>24326.715800869999</v>
      </c>
      <c r="AD338">
        <v>-2.0870642042674501E-2</v>
      </c>
      <c r="AE338">
        <v>0.114520399183677</v>
      </c>
      <c r="AF338">
        <v>0.30059397491495499</v>
      </c>
      <c r="AG338">
        <v>-4.6832064560904899E-2</v>
      </c>
      <c r="AH338">
        <v>0.130391511294806</v>
      </c>
      <c r="AI338">
        <v>0.29770523840959401</v>
      </c>
      <c r="AJ338">
        <v>2021</v>
      </c>
      <c r="AK338">
        <v>2</v>
      </c>
    </row>
    <row r="339" spans="1:37" x14ac:dyDescent="0.35">
      <c r="A339">
        <v>0</v>
      </c>
      <c r="C339" t="str">
        <f t="shared" si="10"/>
        <v>Down</v>
      </c>
      <c r="D339" t="str">
        <f t="shared" si="11"/>
        <v>Up</v>
      </c>
      <c r="E339">
        <v>-9.1138064269067301E-2</v>
      </c>
      <c r="F339" s="1">
        <v>44230</v>
      </c>
      <c r="G339">
        <v>37472.089844000002</v>
      </c>
      <c r="H339">
        <v>61166818159</v>
      </c>
      <c r="I339">
        <v>35510.289062999997</v>
      </c>
      <c r="J339">
        <v>5.5245981735589603E-2</v>
      </c>
      <c r="K339">
        <v>1</v>
      </c>
      <c r="L339">
        <v>5.8833614818509399E-2</v>
      </c>
      <c r="M339">
        <v>2.8901510543143799E-2</v>
      </c>
      <c r="N339">
        <v>0</v>
      </c>
      <c r="O339">
        <v>0</v>
      </c>
      <c r="P339">
        <v>1.37135204022248E-2</v>
      </c>
      <c r="Q339">
        <v>4.1371110463297601E-3</v>
      </c>
      <c r="R339">
        <v>35510.289062999997</v>
      </c>
      <c r="S339">
        <v>40797.609375</v>
      </c>
      <c r="T339">
        <v>40797.609375</v>
      </c>
      <c r="U339">
        <v>30432.546875</v>
      </c>
      <c r="V339">
        <v>30432.546875</v>
      </c>
      <c r="W339">
        <v>4970.7880859999996</v>
      </c>
      <c r="X339">
        <v>0</v>
      </c>
      <c r="Y339">
        <v>0.166852357407237</v>
      </c>
      <c r="Z339">
        <v>33520.911272428501</v>
      </c>
      <c r="AA339">
        <v>35079.172330833302</v>
      </c>
      <c r="AB339">
        <v>31278.079726639899</v>
      </c>
      <c r="AC339">
        <v>24082.747382900001</v>
      </c>
      <c r="AD339">
        <v>-4.44212606759571E-2</v>
      </c>
      <c r="AE339">
        <v>0.121525766204756</v>
      </c>
      <c r="AF339">
        <v>0.29877539424131599</v>
      </c>
      <c r="AG339">
        <v>-5.5011986609758902E-2</v>
      </c>
      <c r="AH339">
        <v>0.138008545037202</v>
      </c>
      <c r="AI339">
        <v>0.296244238029158</v>
      </c>
      <c r="AJ339">
        <v>2021</v>
      </c>
      <c r="AK339">
        <v>2</v>
      </c>
    </row>
    <row r="340" spans="1:37" x14ac:dyDescent="0.35">
      <c r="A340">
        <v>0</v>
      </c>
      <c r="C340" t="str">
        <f t="shared" si="10"/>
        <v>Down</v>
      </c>
      <c r="D340" t="str">
        <f t="shared" si="11"/>
        <v>Up</v>
      </c>
      <c r="E340">
        <v>-9.5524875582022106E-2</v>
      </c>
      <c r="F340" s="1">
        <v>44229</v>
      </c>
      <c r="G340">
        <v>35510.289062999997</v>
      </c>
      <c r="H340">
        <v>63088585433</v>
      </c>
      <c r="I340">
        <v>33537.175780999998</v>
      </c>
      <c r="J340">
        <v>5.8833614818509399E-2</v>
      </c>
      <c r="K340">
        <v>1</v>
      </c>
      <c r="L340">
        <v>1.27683703982269E-2</v>
      </c>
      <c r="M340">
        <v>6.4955865555129194E-2</v>
      </c>
      <c r="N340">
        <v>0</v>
      </c>
      <c r="O340">
        <v>0</v>
      </c>
      <c r="P340">
        <v>6.2067266151639901E-3</v>
      </c>
      <c r="Q340">
        <v>2.8553261130630698E-3</v>
      </c>
      <c r="R340">
        <v>34316.386719000002</v>
      </c>
      <c r="S340">
        <v>40797.609375</v>
      </c>
      <c r="T340">
        <v>40797.609375</v>
      </c>
      <c r="U340">
        <v>30432.546875</v>
      </c>
      <c r="V340">
        <v>30432.546875</v>
      </c>
      <c r="W340">
        <v>4970.7880859999996</v>
      </c>
      <c r="X340">
        <v>-2.2706672015925699E-2</v>
      </c>
      <c r="Y340">
        <v>0.10201672961359699</v>
      </c>
      <c r="Z340">
        <v>33100.848493285703</v>
      </c>
      <c r="AA340">
        <v>34988.230143333298</v>
      </c>
      <c r="AB340">
        <v>30952.806835999902</v>
      </c>
      <c r="AC340">
        <v>23857.95623055</v>
      </c>
      <c r="AD340">
        <v>-5.3943330151760699E-2</v>
      </c>
      <c r="AE340">
        <v>0.130373420695402</v>
      </c>
      <c r="AF340">
        <v>0.297378808850568</v>
      </c>
      <c r="AG340">
        <v>-5.8574601949112098E-2</v>
      </c>
      <c r="AH340">
        <v>0.14548573835822001</v>
      </c>
      <c r="AI340">
        <v>0.29477286202445802</v>
      </c>
      <c r="AJ340">
        <v>2021</v>
      </c>
      <c r="AK340">
        <v>2</v>
      </c>
    </row>
    <row r="341" spans="1:37" x14ac:dyDescent="0.35">
      <c r="A341">
        <v>0</v>
      </c>
      <c r="C341" t="str">
        <f t="shared" si="10"/>
        <v>Down</v>
      </c>
      <c r="D341" t="str">
        <f t="shared" si="11"/>
        <v>Up</v>
      </c>
      <c r="E341">
        <v>-9.6009618955605405E-2</v>
      </c>
      <c r="F341" s="1">
        <v>44228</v>
      </c>
      <c r="G341">
        <v>33537.175780999998</v>
      </c>
      <c r="H341">
        <v>61400400660</v>
      </c>
      <c r="I341">
        <v>33114.359375</v>
      </c>
      <c r="J341">
        <v>1.27683703982269E-2</v>
      </c>
      <c r="K341">
        <v>0</v>
      </c>
      <c r="L341">
        <v>-3.3708203298767898E-2</v>
      </c>
      <c r="M341">
        <v>8.2696848673561807E-2</v>
      </c>
      <c r="N341">
        <v>0</v>
      </c>
      <c r="O341">
        <v>0</v>
      </c>
      <c r="P341">
        <v>4.7234034864546302E-3</v>
      </c>
      <c r="Q341">
        <v>5.5539063125170096E-3</v>
      </c>
      <c r="R341">
        <v>34316.386719000002</v>
      </c>
      <c r="S341">
        <v>40797.609375</v>
      </c>
      <c r="T341">
        <v>40797.609375</v>
      </c>
      <c r="U341">
        <v>30432.546875</v>
      </c>
      <c r="V341">
        <v>30432.546875</v>
      </c>
      <c r="W341">
        <v>4970.7880859999996</v>
      </c>
      <c r="X341">
        <v>-3.5027794558990397E-2</v>
      </c>
      <c r="Y341">
        <v>8.8123169940898999E-2</v>
      </c>
      <c r="Z341">
        <v>32933.59375</v>
      </c>
      <c r="AA341">
        <v>34941.2332032333</v>
      </c>
      <c r="AB341">
        <v>30664.910976639901</v>
      </c>
      <c r="AC341">
        <v>23653.665097739999</v>
      </c>
      <c r="AD341">
        <v>-5.7457601497807299E-2</v>
      </c>
      <c r="AE341">
        <v>0.13945327380376199</v>
      </c>
      <c r="AF341">
        <v>0.296412663742747</v>
      </c>
      <c r="AG341">
        <v>-6.1321148836856403E-2</v>
      </c>
      <c r="AH341">
        <v>0.15215947299343599</v>
      </c>
      <c r="AI341">
        <v>0.29340590237190101</v>
      </c>
      <c r="AJ341">
        <v>2021</v>
      </c>
      <c r="AK341">
        <v>2</v>
      </c>
    </row>
    <row r="342" spans="1:37" x14ac:dyDescent="0.35">
      <c r="A342">
        <v>0</v>
      </c>
      <c r="C342" t="str">
        <f t="shared" si="10"/>
        <v>Down</v>
      </c>
      <c r="D342" t="str">
        <f t="shared" si="11"/>
        <v>Down</v>
      </c>
      <c r="E342">
        <v>-9.6873981597788303E-2</v>
      </c>
      <c r="F342" s="1">
        <v>44227</v>
      </c>
      <c r="G342">
        <v>33114.359375</v>
      </c>
      <c r="H342">
        <v>52754542671</v>
      </c>
      <c r="I342">
        <v>34269.523437999997</v>
      </c>
      <c r="J342">
        <v>-3.3708203298767898E-2</v>
      </c>
      <c r="K342">
        <v>-1</v>
      </c>
      <c r="L342">
        <v>-1.3656239913527499E-3</v>
      </c>
      <c r="M342">
        <v>6.2329573790826202E-2</v>
      </c>
      <c r="N342">
        <v>0</v>
      </c>
      <c r="O342">
        <v>0</v>
      </c>
      <c r="P342">
        <v>1.05266673669172E-2</v>
      </c>
      <c r="Q342">
        <v>7.1055700365377696E-3</v>
      </c>
      <c r="R342">
        <v>34316.386719000002</v>
      </c>
      <c r="S342">
        <v>40797.609375</v>
      </c>
      <c r="T342">
        <v>40797.609375</v>
      </c>
      <c r="U342">
        <v>30432.546875</v>
      </c>
      <c r="V342">
        <v>29374.152343999998</v>
      </c>
      <c r="W342">
        <v>4970.7880859999996</v>
      </c>
      <c r="X342">
        <v>-1.3656239913527499E-3</v>
      </c>
      <c r="Y342">
        <v>0.126081348983381</v>
      </c>
      <c r="Z342">
        <v>32815.739397285703</v>
      </c>
      <c r="AA342">
        <v>34816.559635533296</v>
      </c>
      <c r="AB342">
        <v>30378.696914139899</v>
      </c>
      <c r="AC342">
        <v>23451.836894619999</v>
      </c>
      <c r="AD342">
        <v>-5.7467488436324703E-2</v>
      </c>
      <c r="AE342">
        <v>0.146084696586433</v>
      </c>
      <c r="AF342">
        <v>0.29536535029838201</v>
      </c>
      <c r="AG342">
        <v>-5.8474980484022103E-2</v>
      </c>
      <c r="AH342">
        <v>0.158183953590876</v>
      </c>
      <c r="AI342">
        <v>0.292223164434956</v>
      </c>
      <c r="AJ342">
        <v>2021</v>
      </c>
      <c r="AK342">
        <v>1</v>
      </c>
    </row>
    <row r="343" spans="1:37" x14ac:dyDescent="0.35">
      <c r="A343">
        <v>0</v>
      </c>
      <c r="C343" t="str">
        <f t="shared" si="10"/>
        <v>Down</v>
      </c>
      <c r="D343" t="str">
        <f t="shared" si="11"/>
        <v>Down</v>
      </c>
      <c r="E343">
        <v>-8.9468929828186106E-2</v>
      </c>
      <c r="F343" s="1">
        <v>44226</v>
      </c>
      <c r="G343">
        <v>34269.523437999997</v>
      </c>
      <c r="H343">
        <v>65141828798</v>
      </c>
      <c r="I343">
        <v>34316.386719000002</v>
      </c>
      <c r="J343">
        <v>-1.3656239913527499E-3</v>
      </c>
      <c r="K343">
        <v>0</v>
      </c>
      <c r="L343">
        <v>2.5407475700936901E-2</v>
      </c>
      <c r="M343">
        <v>-1.6111824140154999E-3</v>
      </c>
      <c r="N343">
        <v>0</v>
      </c>
      <c r="O343">
        <v>0</v>
      </c>
      <c r="P343">
        <v>6.6613436241514104E-3</v>
      </c>
      <c r="Q343">
        <v>7.33690020404124E-3</v>
      </c>
      <c r="R343">
        <v>34316.386719000002</v>
      </c>
      <c r="S343">
        <v>40797.609375</v>
      </c>
      <c r="T343">
        <v>40797.609375</v>
      </c>
      <c r="U343">
        <v>30432.546875</v>
      </c>
      <c r="V343">
        <v>29001.720702999901</v>
      </c>
      <c r="W343">
        <v>4970.7880859999996</v>
      </c>
      <c r="X343">
        <v>0</v>
      </c>
      <c r="Y343">
        <v>0.12762125562321999</v>
      </c>
      <c r="Z343">
        <v>32501.184988714202</v>
      </c>
      <c r="AA343">
        <v>34640.966211033301</v>
      </c>
      <c r="AB343">
        <v>30054.4845313199</v>
      </c>
      <c r="AC343">
        <v>23238.800576260001</v>
      </c>
      <c r="AD343">
        <v>-6.1770252286944403E-2</v>
      </c>
      <c r="AE343">
        <v>0.15260556789565799</v>
      </c>
      <c r="AF343">
        <v>0.29328897301277401</v>
      </c>
      <c r="AG343">
        <v>-5.1496177712453801E-2</v>
      </c>
      <c r="AH343">
        <v>0.16359445246660301</v>
      </c>
      <c r="AI343">
        <v>0.291290553550349</v>
      </c>
      <c r="AJ343">
        <v>2021</v>
      </c>
      <c r="AK343">
        <v>1</v>
      </c>
    </row>
    <row r="344" spans="1:37" x14ac:dyDescent="0.35">
      <c r="A344">
        <v>0</v>
      </c>
      <c r="C344" t="str">
        <f t="shared" si="10"/>
        <v>Down</v>
      </c>
      <c r="D344" t="str">
        <f t="shared" si="11"/>
        <v>Up</v>
      </c>
      <c r="E344">
        <v>-9.7380627255958502E-2</v>
      </c>
      <c r="F344" s="1">
        <v>44225</v>
      </c>
      <c r="G344">
        <v>34316.386719000002</v>
      </c>
      <c r="H344">
        <v>117894572511</v>
      </c>
      <c r="I344">
        <v>33466.097655999998</v>
      </c>
      <c r="J344">
        <v>2.5407475700936901E-2</v>
      </c>
      <c r="K344">
        <v>1</v>
      </c>
      <c r="L344">
        <v>9.9681133934012803E-2</v>
      </c>
      <c r="M344">
        <v>1.56453134007461E-3</v>
      </c>
      <c r="N344">
        <v>0</v>
      </c>
      <c r="O344">
        <v>0</v>
      </c>
      <c r="P344">
        <v>1.3134881388881499E-2</v>
      </c>
      <c r="Q344">
        <v>8.2911343423562704E-3</v>
      </c>
      <c r="R344">
        <v>33466.097655999998</v>
      </c>
      <c r="S344">
        <v>40797.609375</v>
      </c>
      <c r="T344">
        <v>40797.609375</v>
      </c>
      <c r="U344">
        <v>30432.546875</v>
      </c>
      <c r="V344">
        <v>28840.953125</v>
      </c>
      <c r="W344">
        <v>4970.7880859999996</v>
      </c>
      <c r="X344">
        <v>0</v>
      </c>
      <c r="Y344">
        <v>9.9681133934012803E-2</v>
      </c>
      <c r="Z344">
        <v>32313.9528458571</v>
      </c>
      <c r="AA344">
        <v>34458.451757900002</v>
      </c>
      <c r="AB344">
        <v>29733.4566406999</v>
      </c>
      <c r="AC344">
        <v>23023.873603600001</v>
      </c>
      <c r="AD344">
        <v>-6.2234337372723103E-2</v>
      </c>
      <c r="AE344">
        <v>0.158911732809845</v>
      </c>
      <c r="AF344">
        <v>0.291418514217818</v>
      </c>
      <c r="AG344">
        <v>-3.8900568962931703E-2</v>
      </c>
      <c r="AH344">
        <v>0.16845339939311699</v>
      </c>
      <c r="AI344">
        <v>0.290869874086713</v>
      </c>
      <c r="AJ344">
        <v>2021</v>
      </c>
      <c r="AK344">
        <v>1</v>
      </c>
    </row>
    <row r="345" spans="1:37" x14ac:dyDescent="0.35">
      <c r="A345">
        <v>0</v>
      </c>
      <c r="C345" t="str">
        <f t="shared" si="10"/>
        <v>Down</v>
      </c>
      <c r="D345" t="str">
        <f t="shared" si="11"/>
        <v>Up</v>
      </c>
      <c r="E345">
        <v>-7.9792802748386293E-2</v>
      </c>
      <c r="F345" s="1">
        <v>44224</v>
      </c>
      <c r="G345">
        <v>33466.097655999998</v>
      </c>
      <c r="H345">
        <v>76517157706</v>
      </c>
      <c r="I345">
        <v>30432.546875</v>
      </c>
      <c r="J345">
        <v>9.9681133934012803E-2</v>
      </c>
      <c r="K345">
        <v>1</v>
      </c>
      <c r="L345">
        <v>-6.5622124745991994E-2</v>
      </c>
      <c r="M345">
        <v>1.81996449200824E-2</v>
      </c>
      <c r="N345">
        <v>0</v>
      </c>
      <c r="O345">
        <v>0</v>
      </c>
      <c r="P345">
        <v>-2.0081972037858501E-2</v>
      </c>
      <c r="Q345">
        <v>5.3101083813406197E-3</v>
      </c>
      <c r="R345">
        <v>33005.761719000002</v>
      </c>
      <c r="S345">
        <v>40797.609375</v>
      </c>
      <c r="T345">
        <v>40797.609375</v>
      </c>
      <c r="U345">
        <v>30432.546875</v>
      </c>
      <c r="V345">
        <v>27362.4375</v>
      </c>
      <c r="W345">
        <v>4970.7880859999996</v>
      </c>
      <c r="X345">
        <v>-7.7962595316159899E-2</v>
      </c>
      <c r="Y345">
        <v>0</v>
      </c>
      <c r="Z345">
        <v>31936.7530691428</v>
      </c>
      <c r="AA345">
        <v>34254.996419366602</v>
      </c>
      <c r="AB345">
        <v>29435.2130078999</v>
      </c>
      <c r="AC345">
        <v>22808.375976650001</v>
      </c>
      <c r="AD345">
        <v>-6.7676064590482504E-2</v>
      </c>
      <c r="AE345">
        <v>0.163742093871484</v>
      </c>
      <c r="AF345">
        <v>0.29054401058778401</v>
      </c>
      <c r="AG345">
        <v>-2.1703821592992101E-2</v>
      </c>
      <c r="AH345">
        <v>0.172438562866254</v>
      </c>
      <c r="AI345">
        <v>0.29089625504262601</v>
      </c>
      <c r="AJ345">
        <v>2021</v>
      </c>
      <c r="AK345">
        <v>1</v>
      </c>
    </row>
    <row r="346" spans="1:37" x14ac:dyDescent="0.35">
      <c r="A346">
        <v>0</v>
      </c>
      <c r="C346" t="str">
        <f t="shared" si="10"/>
        <v>Down</v>
      </c>
      <c r="D346" t="str">
        <f t="shared" si="11"/>
        <v>Down</v>
      </c>
      <c r="E346">
        <v>-5.7613066894120303E-2</v>
      </c>
      <c r="F346" s="1">
        <v>44223</v>
      </c>
      <c r="G346">
        <v>30432.546875</v>
      </c>
      <c r="H346">
        <v>62576762015</v>
      </c>
      <c r="I346">
        <v>32569.849609000001</v>
      </c>
      <c r="J346">
        <v>-6.5622124745991994E-2</v>
      </c>
      <c r="K346">
        <v>-1</v>
      </c>
      <c r="L346">
        <v>6.2860583090836898E-3</v>
      </c>
      <c r="M346">
        <v>0.107834758016781</v>
      </c>
      <c r="N346">
        <v>1</v>
      </c>
      <c r="O346">
        <v>0</v>
      </c>
      <c r="P346">
        <v>-1.2775019189236601E-2</v>
      </c>
      <c r="Q346">
        <v>8.5284003682236098E-3</v>
      </c>
      <c r="R346">
        <v>35547.75</v>
      </c>
      <c r="S346">
        <v>40797.609375</v>
      </c>
      <c r="T346">
        <v>40797.609375</v>
      </c>
      <c r="U346">
        <v>30825.699218999998</v>
      </c>
      <c r="V346">
        <v>27084.808593999998</v>
      </c>
      <c r="W346">
        <v>4970.7880859999996</v>
      </c>
      <c r="X346">
        <v>-8.3771839033412801E-2</v>
      </c>
      <c r="Y346">
        <v>5.6581048741465599E-2</v>
      </c>
      <c r="Z346">
        <v>32667.496372714199</v>
      </c>
      <c r="AA346">
        <v>34143.405143333301</v>
      </c>
      <c r="AB346">
        <v>29192.984961019902</v>
      </c>
      <c r="AC346">
        <v>22621.47087899</v>
      </c>
      <c r="AD346">
        <v>-4.3226759733635503E-2</v>
      </c>
      <c r="AE346">
        <v>0.169575676790962</v>
      </c>
      <c r="AF346">
        <v>0.290498974058019</v>
      </c>
      <c r="AG346">
        <v>1.83084225533712E-3</v>
      </c>
      <c r="AH346">
        <v>0.17572385694478901</v>
      </c>
      <c r="AI346">
        <v>0.29108233366442499</v>
      </c>
      <c r="AJ346">
        <v>2021</v>
      </c>
      <c r="AK346">
        <v>1</v>
      </c>
    </row>
    <row r="347" spans="1:37" x14ac:dyDescent="0.35">
      <c r="A347">
        <v>0</v>
      </c>
      <c r="C347" t="str">
        <f t="shared" si="10"/>
        <v>Down</v>
      </c>
      <c r="D347" t="str">
        <f t="shared" si="11"/>
        <v>Up</v>
      </c>
      <c r="E347">
        <v>-5.1354004019486803E-2</v>
      </c>
      <c r="F347" s="1">
        <v>44222</v>
      </c>
      <c r="G347">
        <v>32569.849609000001</v>
      </c>
      <c r="H347">
        <v>60255421470</v>
      </c>
      <c r="I347">
        <v>32366.392577999901</v>
      </c>
      <c r="J347">
        <v>6.2860583090836898E-3</v>
      </c>
      <c r="K347">
        <v>0</v>
      </c>
      <c r="L347">
        <v>2.3851084972614E-3</v>
      </c>
      <c r="M347">
        <v>-2.1614147417047602E-2</v>
      </c>
      <c r="N347">
        <v>0</v>
      </c>
      <c r="O347">
        <v>0</v>
      </c>
      <c r="P347">
        <v>-1.5858076447755099E-2</v>
      </c>
      <c r="Q347">
        <v>8.1111486890456802E-3</v>
      </c>
      <c r="R347">
        <v>36069.804687999997</v>
      </c>
      <c r="S347">
        <v>40797.609375</v>
      </c>
      <c r="T347">
        <v>40797.609375</v>
      </c>
      <c r="U347">
        <v>30825.699218999998</v>
      </c>
      <c r="V347">
        <v>26272.294922000001</v>
      </c>
      <c r="W347">
        <v>4970.7880859999996</v>
      </c>
      <c r="X347">
        <v>-0.102673472785176</v>
      </c>
      <c r="Y347">
        <v>4.9980808157965802E-2</v>
      </c>
      <c r="Z347">
        <v>33167.4899554285</v>
      </c>
      <c r="AA347">
        <v>33933.486653766602</v>
      </c>
      <c r="AB347">
        <v>28925.4205860199</v>
      </c>
      <c r="AC347">
        <v>22410.60597665</v>
      </c>
      <c r="AD347">
        <v>-2.2573474578483198E-2</v>
      </c>
      <c r="AE347">
        <v>0.17313719096506899</v>
      </c>
      <c r="AF347">
        <v>0.29070229587534802</v>
      </c>
      <c r="AG347">
        <v>2.5873774601785401E-2</v>
      </c>
      <c r="AH347">
        <v>0.17780360083682001</v>
      </c>
      <c r="AI347">
        <v>0.29134644845288099</v>
      </c>
      <c r="AJ347">
        <v>2021</v>
      </c>
      <c r="AK347">
        <v>1</v>
      </c>
    </row>
    <row r="348" spans="1:37" x14ac:dyDescent="0.35">
      <c r="A348">
        <v>0</v>
      </c>
      <c r="C348" t="str">
        <f t="shared" si="10"/>
        <v>Down</v>
      </c>
      <c r="D348" t="str">
        <f t="shared" si="11"/>
        <v>Up</v>
      </c>
      <c r="E348">
        <v>-5.09176699088058E-2</v>
      </c>
      <c r="F348" s="1">
        <v>44221</v>
      </c>
      <c r="G348">
        <v>32366.392577999901</v>
      </c>
      <c r="H348">
        <v>59897054838</v>
      </c>
      <c r="I348">
        <v>32289.378906000002</v>
      </c>
      <c r="J348">
        <v>2.3851084972614E-3</v>
      </c>
      <c r="K348">
        <v>0</v>
      </c>
      <c r="L348">
        <v>6.9146438644706702E-3</v>
      </c>
      <c r="M348">
        <v>1.98446220551802E-2</v>
      </c>
      <c r="N348">
        <v>0</v>
      </c>
      <c r="O348">
        <v>0</v>
      </c>
      <c r="P348">
        <v>-1.28508361718731E-2</v>
      </c>
      <c r="Q348">
        <v>1.04267543490234E-2</v>
      </c>
      <c r="R348">
        <v>36630.074219000002</v>
      </c>
      <c r="S348">
        <v>40797.609375</v>
      </c>
      <c r="T348">
        <v>40797.609375</v>
      </c>
      <c r="U348">
        <v>30825.699218999998</v>
      </c>
      <c r="V348">
        <v>26272.294922000001</v>
      </c>
      <c r="W348">
        <v>4970.7880859999996</v>
      </c>
      <c r="X348">
        <v>-0.11850086044184099</v>
      </c>
      <c r="Y348">
        <v>4.7482448868437499E-2</v>
      </c>
      <c r="Z348">
        <v>33776.587332714204</v>
      </c>
      <c r="AA348">
        <v>33735.8414714666</v>
      </c>
      <c r="AB348">
        <v>28664.995156339901</v>
      </c>
      <c r="AC348">
        <v>22200.523066500002</v>
      </c>
      <c r="AD348">
        <v>1.2077914606659699E-3</v>
      </c>
      <c r="AE348">
        <v>0.176900302528226</v>
      </c>
      <c r="AF348">
        <v>0.29118557569459602</v>
      </c>
      <c r="AG348">
        <v>5.4653587170599802E-2</v>
      </c>
      <c r="AH348">
        <v>0.179457522886182</v>
      </c>
      <c r="AI348">
        <v>0.29173942352450999</v>
      </c>
      <c r="AJ348">
        <v>2021</v>
      </c>
      <c r="AK348">
        <v>1</v>
      </c>
    </row>
    <row r="349" spans="1:37" x14ac:dyDescent="0.35">
      <c r="A349">
        <v>0</v>
      </c>
      <c r="C349" t="str">
        <f t="shared" si="10"/>
        <v>Down</v>
      </c>
      <c r="D349" t="str">
        <f t="shared" si="11"/>
        <v>Up</v>
      </c>
      <c r="E349">
        <v>-5.1924370128474999E-2</v>
      </c>
      <c r="F349" s="1">
        <v>44220</v>
      </c>
      <c r="G349">
        <v>32289.378906000002</v>
      </c>
      <c r="H349">
        <v>48643830599</v>
      </c>
      <c r="I349">
        <v>32067.642577999901</v>
      </c>
      <c r="J349">
        <v>6.9146438644706702E-3</v>
      </c>
      <c r="K349">
        <v>0</v>
      </c>
      <c r="L349">
        <v>-2.8422890190713899E-2</v>
      </c>
      <c r="M349">
        <v>-9.5430954462473599E-3</v>
      </c>
      <c r="N349">
        <v>0</v>
      </c>
      <c r="O349">
        <v>0</v>
      </c>
      <c r="P349">
        <v>-1.5366255025419299E-2</v>
      </c>
      <c r="Q349">
        <v>1.1500675534015599E-2</v>
      </c>
      <c r="R349">
        <v>36630.074219000002</v>
      </c>
      <c r="S349">
        <v>40797.609375</v>
      </c>
      <c r="T349">
        <v>40797.609375</v>
      </c>
      <c r="U349">
        <v>30825.699218999998</v>
      </c>
      <c r="V349">
        <v>24664.791015999999</v>
      </c>
      <c r="W349">
        <v>4970.7880859999996</v>
      </c>
      <c r="X349">
        <v>-0.124554255984375</v>
      </c>
      <c r="Y349">
        <v>4.0289219400236699E-2</v>
      </c>
      <c r="Z349">
        <v>34276.858538142798</v>
      </c>
      <c r="AA349">
        <v>33481.6885417999</v>
      </c>
      <c r="AB349">
        <v>28402.292187599902</v>
      </c>
      <c r="AC349">
        <v>21990.85050791</v>
      </c>
      <c r="AD349">
        <v>2.3749399476974901E-2</v>
      </c>
      <c r="AE349">
        <v>0.17883755017553099</v>
      </c>
      <c r="AF349">
        <v>0.29155041899738299</v>
      </c>
      <c r="AG349">
        <v>8.32025797489543E-2</v>
      </c>
      <c r="AH349">
        <v>0.180145057784206</v>
      </c>
      <c r="AI349">
        <v>0.291801507351242</v>
      </c>
      <c r="AJ349">
        <v>2021</v>
      </c>
      <c r="AK349">
        <v>1</v>
      </c>
    </row>
    <row r="350" spans="1:37" x14ac:dyDescent="0.35">
      <c r="A350">
        <v>0</v>
      </c>
      <c r="C350" t="str">
        <f t="shared" si="10"/>
        <v>Down</v>
      </c>
      <c r="D350" t="str">
        <f t="shared" si="11"/>
        <v>Down</v>
      </c>
      <c r="E350">
        <v>-6.2853541036758998E-2</v>
      </c>
      <c r="F350" s="1">
        <v>44219</v>
      </c>
      <c r="G350">
        <v>32067.642577999901</v>
      </c>
      <c r="H350">
        <v>48354737975</v>
      </c>
      <c r="I350">
        <v>33005.761719000002</v>
      </c>
      <c r="J350">
        <v>-2.8422890190713899E-2</v>
      </c>
      <c r="K350">
        <v>-1</v>
      </c>
      <c r="L350">
        <v>7.0722240054048105E-2</v>
      </c>
      <c r="M350">
        <v>1.32079997109167E-2</v>
      </c>
      <c r="N350">
        <v>0</v>
      </c>
      <c r="O350">
        <v>0</v>
      </c>
      <c r="P350">
        <v>-1.38166368630339E-2</v>
      </c>
      <c r="Q350">
        <v>1.3157478238934799E-2</v>
      </c>
      <c r="R350">
        <v>36630.074219000002</v>
      </c>
      <c r="S350">
        <v>40797.609375</v>
      </c>
      <c r="T350">
        <v>40797.609375</v>
      </c>
      <c r="U350">
        <v>30825.699218999998</v>
      </c>
      <c r="V350">
        <v>23735.949218999998</v>
      </c>
      <c r="W350">
        <v>4970.7880859999996</v>
      </c>
      <c r="X350">
        <v>-9.8943629716154599E-2</v>
      </c>
      <c r="Y350">
        <v>7.0722240054048105E-2</v>
      </c>
      <c r="Z350">
        <v>34864.072544857103</v>
      </c>
      <c r="AA350">
        <v>33203.965429833297</v>
      </c>
      <c r="AB350">
        <v>28134.9346485399</v>
      </c>
      <c r="AC350">
        <v>21785.127578219999</v>
      </c>
      <c r="AD350">
        <v>4.99972546511636E-2</v>
      </c>
      <c r="AE350">
        <v>0.180168564264158</v>
      </c>
      <c r="AF350">
        <v>0.29147440369678002</v>
      </c>
      <c r="AG350">
        <v>0.108334365049552</v>
      </c>
      <c r="AH350">
        <v>0.180211072102678</v>
      </c>
      <c r="AI350">
        <v>0.29169424891319301</v>
      </c>
      <c r="AJ350">
        <v>2021</v>
      </c>
      <c r="AK350">
        <v>1</v>
      </c>
    </row>
    <row r="351" spans="1:37" x14ac:dyDescent="0.35">
      <c r="A351">
        <v>0</v>
      </c>
      <c r="C351" t="str">
        <f t="shared" si="10"/>
        <v>Down</v>
      </c>
      <c r="D351" t="str">
        <f t="shared" si="11"/>
        <v>Up</v>
      </c>
      <c r="E351">
        <v>-5.7358817643347403E-2</v>
      </c>
      <c r="F351" s="1">
        <v>44218</v>
      </c>
      <c r="G351">
        <v>33005.761719000002</v>
      </c>
      <c r="H351">
        <v>77207272511</v>
      </c>
      <c r="I351">
        <v>30825.699218999998</v>
      </c>
      <c r="J351">
        <v>7.0722240054048105E-2</v>
      </c>
      <c r="K351">
        <v>1</v>
      </c>
      <c r="L351">
        <v>-0.13283684005316701</v>
      </c>
      <c r="M351">
        <v>-3.0661425720632199E-2</v>
      </c>
      <c r="N351">
        <v>0</v>
      </c>
      <c r="O351">
        <v>1</v>
      </c>
      <c r="P351">
        <v>-3.2530326828461097E-2</v>
      </c>
      <c r="Q351">
        <v>1.0040868388852301E-2</v>
      </c>
      <c r="R351">
        <v>36825.367187999997</v>
      </c>
      <c r="S351">
        <v>40797.609375</v>
      </c>
      <c r="T351">
        <v>40797.609375</v>
      </c>
      <c r="U351">
        <v>30825.699218999998</v>
      </c>
      <c r="V351">
        <v>23241.345702999999</v>
      </c>
      <c r="W351">
        <v>4970.7880859999996</v>
      </c>
      <c r="X351">
        <v>-0.16292214924485701</v>
      </c>
      <c r="Y351">
        <v>0</v>
      </c>
      <c r="Z351">
        <v>35409.730469000002</v>
      </c>
      <c r="AA351">
        <v>32878.484895966598</v>
      </c>
      <c r="AB351">
        <v>27863.7273829199</v>
      </c>
      <c r="AC351">
        <v>21569.365029389999</v>
      </c>
      <c r="AD351">
        <v>7.6987901998606195E-2</v>
      </c>
      <c r="AE351">
        <v>0.179974396251115</v>
      </c>
      <c r="AF351">
        <v>0.29181954800029503</v>
      </c>
      <c r="AG351">
        <v>0.13036470250985699</v>
      </c>
      <c r="AH351">
        <v>0.180084816772591</v>
      </c>
      <c r="AI351">
        <v>0.29119522017647698</v>
      </c>
      <c r="AJ351">
        <v>2021</v>
      </c>
      <c r="AK351">
        <v>1</v>
      </c>
    </row>
    <row r="352" spans="1:37" x14ac:dyDescent="0.35">
      <c r="A352">
        <v>3.4043535564499829E-2</v>
      </c>
      <c r="B352">
        <f>A352*G352</f>
        <v>1049.4157876626011</v>
      </c>
      <c r="C352" t="str">
        <f t="shared" si="10"/>
        <v>Up</v>
      </c>
      <c r="D352" t="str">
        <f t="shared" si="11"/>
        <v>Down</v>
      </c>
      <c r="E352">
        <v>3.8799203143994897E-2</v>
      </c>
      <c r="F352" s="1">
        <v>44217</v>
      </c>
      <c r="G352">
        <v>30825.699218999998</v>
      </c>
      <c r="H352">
        <v>75643067688</v>
      </c>
      <c r="I352">
        <v>35547.75</v>
      </c>
      <c r="J352">
        <v>-0.13283684005316701</v>
      </c>
      <c r="K352">
        <v>-1</v>
      </c>
      <c r="L352">
        <v>-1.4473454805639E-2</v>
      </c>
      <c r="M352">
        <v>6.2336183567106698E-2</v>
      </c>
      <c r="N352">
        <v>0</v>
      </c>
      <c r="O352">
        <v>0</v>
      </c>
      <c r="P352">
        <v>-6.3910596620620702E-3</v>
      </c>
      <c r="Q352">
        <v>1.5901240861048601E-2</v>
      </c>
      <c r="R352">
        <v>39187.328125</v>
      </c>
      <c r="S352">
        <v>40797.609375</v>
      </c>
      <c r="T352">
        <v>40797.609375</v>
      </c>
      <c r="U352">
        <v>35547.75</v>
      </c>
      <c r="V352">
        <v>23241.345702999999</v>
      </c>
      <c r="W352">
        <v>4970.7880859999996</v>
      </c>
      <c r="X352">
        <v>-9.2876404162857099E-2</v>
      </c>
      <c r="Y352">
        <v>0</v>
      </c>
      <c r="Z352">
        <v>36604.248884142798</v>
      </c>
      <c r="AA352">
        <v>32643.729231900001</v>
      </c>
      <c r="AB352">
        <v>27631.2352344799</v>
      </c>
      <c r="AC352">
        <v>21375.36703134</v>
      </c>
      <c r="AD352">
        <v>0.12132558826558799</v>
      </c>
      <c r="AE352">
        <v>0.18140680121188099</v>
      </c>
      <c r="AF352">
        <v>0.29266717123349401</v>
      </c>
      <c r="AG352">
        <v>0.15252660386883801</v>
      </c>
      <c r="AH352">
        <v>0.180032450210346</v>
      </c>
      <c r="AI352">
        <v>0.29020776164440099</v>
      </c>
      <c r="AJ352">
        <v>2021</v>
      </c>
      <c r="AK352">
        <v>1</v>
      </c>
    </row>
    <row r="353" spans="1:37" x14ac:dyDescent="0.35">
      <c r="A353">
        <v>3.4043535564499829E-2</v>
      </c>
      <c r="C353" t="str">
        <f t="shared" si="10"/>
        <v>Up</v>
      </c>
      <c r="D353" t="str">
        <f t="shared" si="11"/>
        <v>Down</v>
      </c>
      <c r="E353">
        <v>4.9324071871964699E-2</v>
      </c>
      <c r="F353" s="1">
        <v>44216</v>
      </c>
      <c r="G353">
        <v>35547.75</v>
      </c>
      <c r="H353">
        <v>66834573161</v>
      </c>
      <c r="I353">
        <v>36069.804687999997</v>
      </c>
      <c r="J353">
        <v>-1.4473454805639E-2</v>
      </c>
      <c r="K353">
        <v>0</v>
      </c>
      <c r="L353">
        <v>-1.52953425005454E-2</v>
      </c>
      <c r="M353">
        <v>-0.11802149045720201</v>
      </c>
      <c r="N353">
        <v>0</v>
      </c>
      <c r="O353">
        <v>0</v>
      </c>
      <c r="P353">
        <v>9.9669332371552094E-3</v>
      </c>
      <c r="Q353">
        <v>1.5426434138072501E-2</v>
      </c>
      <c r="R353">
        <v>39187.328125</v>
      </c>
      <c r="S353">
        <v>40797.609375</v>
      </c>
      <c r="T353">
        <v>40797.609375</v>
      </c>
      <c r="U353">
        <v>35791.277344000002</v>
      </c>
      <c r="V353">
        <v>22803.082031000002</v>
      </c>
      <c r="W353">
        <v>4970.7880859999996</v>
      </c>
      <c r="X353">
        <v>-7.9554376023180398E-2</v>
      </c>
      <c r="Y353">
        <v>7.7819894865162297E-3</v>
      </c>
      <c r="Z353">
        <v>36856.907366285697</v>
      </c>
      <c r="AA353">
        <v>32218.906966266601</v>
      </c>
      <c r="AB353">
        <v>27296.3401954199</v>
      </c>
      <c r="AC353">
        <v>21135.443164150001</v>
      </c>
      <c r="AD353">
        <v>0.14395275435243801</v>
      </c>
      <c r="AE353">
        <v>0.180337977018349</v>
      </c>
      <c r="AF353">
        <v>0.291495994828256</v>
      </c>
      <c r="AG353">
        <v>0.17311011420904701</v>
      </c>
      <c r="AH353">
        <v>0.179725860706517</v>
      </c>
      <c r="AI353">
        <v>0.28849159579225597</v>
      </c>
      <c r="AJ353">
        <v>2021</v>
      </c>
      <c r="AK353">
        <v>1</v>
      </c>
    </row>
    <row r="354" spans="1:37" x14ac:dyDescent="0.35">
      <c r="A354">
        <v>3.4043535564499829E-2</v>
      </c>
      <c r="C354" t="str">
        <f t="shared" si="10"/>
        <v>Up</v>
      </c>
      <c r="D354" t="str">
        <f t="shared" si="11"/>
        <v>Down</v>
      </c>
      <c r="E354">
        <v>2.89124925706047E-2</v>
      </c>
      <c r="F354" s="1">
        <v>44215</v>
      </c>
      <c r="G354">
        <v>36069.804687999997</v>
      </c>
      <c r="H354">
        <v>57244195486</v>
      </c>
      <c r="I354">
        <v>36630.074219000002</v>
      </c>
      <c r="J354">
        <v>-1.52953425005454E-2</v>
      </c>
      <c r="K354">
        <v>0</v>
      </c>
      <c r="L354">
        <v>2.3435790428435601E-2</v>
      </c>
      <c r="M354">
        <v>-4.4649209931424599E-2</v>
      </c>
      <c r="N354">
        <v>0</v>
      </c>
      <c r="O354">
        <v>0</v>
      </c>
      <c r="P354">
        <v>5.5499104290215899E-3</v>
      </c>
      <c r="Q354">
        <v>1.53881154036134E-2</v>
      </c>
      <c r="R354">
        <v>39187.328125</v>
      </c>
      <c r="S354">
        <v>40797.609375</v>
      </c>
      <c r="T354">
        <v>40797.609375</v>
      </c>
      <c r="U354">
        <v>33922.960937999997</v>
      </c>
      <c r="V354">
        <v>22803.082031000002</v>
      </c>
      <c r="W354">
        <v>4970.7880859999996</v>
      </c>
      <c r="X354">
        <v>-6.5257164199683401E-2</v>
      </c>
      <c r="Y354">
        <v>7.9801798137483199E-2</v>
      </c>
      <c r="Z354">
        <v>36550.215402000002</v>
      </c>
      <c r="AA354">
        <v>31799.156640733301</v>
      </c>
      <c r="AB354">
        <v>26967.460820419899</v>
      </c>
      <c r="AC354">
        <v>20888.586933679999</v>
      </c>
      <c r="AD354">
        <v>0.14940832597996501</v>
      </c>
      <c r="AE354">
        <v>0.179167621767888</v>
      </c>
      <c r="AF354">
        <v>0.291014126807142</v>
      </c>
      <c r="AG354">
        <v>0.19717504038442199</v>
      </c>
      <c r="AH354">
        <v>0.17921763604816901</v>
      </c>
      <c r="AI354">
        <v>0.28642976441707402</v>
      </c>
      <c r="AJ354">
        <v>2021</v>
      </c>
      <c r="AK354">
        <v>1</v>
      </c>
    </row>
    <row r="355" spans="1:37" x14ac:dyDescent="0.35">
      <c r="A355">
        <v>3.4043535564499829E-2</v>
      </c>
      <c r="C355" t="str">
        <f t="shared" si="10"/>
        <v>Up</v>
      </c>
      <c r="D355" t="str">
        <f t="shared" si="11"/>
        <v>Up</v>
      </c>
      <c r="E355">
        <v>3.54595187833339E-2</v>
      </c>
      <c r="F355" s="1">
        <v>44214</v>
      </c>
      <c r="G355">
        <v>36630.074219000002</v>
      </c>
      <c r="H355">
        <v>49511702429</v>
      </c>
      <c r="I355">
        <v>35791.277344000002</v>
      </c>
      <c r="J355">
        <v>2.3435790428435601E-2</v>
      </c>
      <c r="K355">
        <v>1</v>
      </c>
      <c r="L355">
        <v>-1.06932881103531E-2</v>
      </c>
      <c r="M355">
        <v>-6.9170413566504996E-2</v>
      </c>
      <c r="N355">
        <v>0</v>
      </c>
      <c r="O355">
        <v>1</v>
      </c>
      <c r="P355">
        <v>-8.1885109348188208E-3</v>
      </c>
      <c r="Q355">
        <v>1.5661280773174701E-2</v>
      </c>
      <c r="R355">
        <v>39187.328125</v>
      </c>
      <c r="S355">
        <v>40797.609375</v>
      </c>
      <c r="T355">
        <v>40797.609375</v>
      </c>
      <c r="U355">
        <v>33922.960937999997</v>
      </c>
      <c r="V355">
        <v>22803.082031000002</v>
      </c>
      <c r="W355">
        <v>4970.7880859999996</v>
      </c>
      <c r="X355">
        <v>-8.66619630245586E-2</v>
      </c>
      <c r="Y355">
        <v>5.5075275103923599E-2</v>
      </c>
      <c r="Z355">
        <v>36398.298549285697</v>
      </c>
      <c r="AA355">
        <v>31373.815234466601</v>
      </c>
      <c r="AB355">
        <v>26598.409023539902</v>
      </c>
      <c r="AC355">
        <v>20635.249804769999</v>
      </c>
      <c r="AD355">
        <v>0.16014894195269</v>
      </c>
      <c r="AE355">
        <v>0.17953728761372101</v>
      </c>
      <c r="AF355">
        <v>0.28897926001320001</v>
      </c>
      <c r="AG355">
        <v>0.226009140846859</v>
      </c>
      <c r="AH355">
        <v>0.17752914270072001</v>
      </c>
      <c r="AI355">
        <v>0.284026246743948</v>
      </c>
      <c r="AJ355">
        <v>2021</v>
      </c>
      <c r="AK355">
        <v>1</v>
      </c>
    </row>
    <row r="356" spans="1:37" x14ac:dyDescent="0.35">
      <c r="A356">
        <v>3.4043535564499829E-2</v>
      </c>
      <c r="C356" t="str">
        <f t="shared" si="10"/>
        <v>Up</v>
      </c>
      <c r="D356" t="str">
        <f t="shared" si="11"/>
        <v>Down</v>
      </c>
      <c r="E356">
        <v>4.8583285217340198E-2</v>
      </c>
      <c r="F356" s="1">
        <v>44213</v>
      </c>
      <c r="G356">
        <v>35791.277344000002</v>
      </c>
      <c r="H356">
        <v>52359854336</v>
      </c>
      <c r="I356">
        <v>36178.140625</v>
      </c>
      <c r="J356">
        <v>-1.06932881103531E-2</v>
      </c>
      <c r="K356">
        <v>0</v>
      </c>
      <c r="L356">
        <v>-1.75755630540162E-2</v>
      </c>
      <c r="M356">
        <v>4.2375788335876404E-3</v>
      </c>
      <c r="N356">
        <v>0</v>
      </c>
      <c r="O356">
        <v>0</v>
      </c>
      <c r="P356">
        <v>-1.3396980236334E-2</v>
      </c>
      <c r="Q356">
        <v>1.6504161572236199E-2</v>
      </c>
      <c r="R356">
        <v>39187.328125</v>
      </c>
      <c r="S356">
        <v>40797.609375</v>
      </c>
      <c r="T356">
        <v>40797.609375</v>
      </c>
      <c r="U356">
        <v>33922.960937999997</v>
      </c>
      <c r="V356">
        <v>22803.082031000002</v>
      </c>
      <c r="W356">
        <v>4970.7880859999996</v>
      </c>
      <c r="X356">
        <v>-7.6789810481624907E-2</v>
      </c>
      <c r="Y356">
        <v>6.6479447095485797E-2</v>
      </c>
      <c r="Z356">
        <v>36764.750558142798</v>
      </c>
      <c r="AA356">
        <v>30952.038020933302</v>
      </c>
      <c r="AB356">
        <v>26236.931757919901</v>
      </c>
      <c r="AC356">
        <v>20387.981611409999</v>
      </c>
      <c r="AD356">
        <v>0.18779740879351101</v>
      </c>
      <c r="AE356">
        <v>0.179712563439894</v>
      </c>
      <c r="AF356">
        <v>0.28688225533991202</v>
      </c>
      <c r="AG356">
        <v>0.25763018914604202</v>
      </c>
      <c r="AH356">
        <v>0.174341196148908</v>
      </c>
      <c r="AI356">
        <v>0.28177146372110801</v>
      </c>
      <c r="AJ356">
        <v>2021</v>
      </c>
      <c r="AK356">
        <v>1</v>
      </c>
    </row>
    <row r="357" spans="1:37" x14ac:dyDescent="0.35">
      <c r="A357">
        <v>3.4043535564499829E-2</v>
      </c>
      <c r="C357" t="str">
        <f t="shared" si="10"/>
        <v>Up</v>
      </c>
      <c r="D357" t="str">
        <f t="shared" si="11"/>
        <v>Down</v>
      </c>
      <c r="E357">
        <v>5.9375009032869699E-2</v>
      </c>
      <c r="F357" s="1">
        <v>44212</v>
      </c>
      <c r="G357">
        <v>36178.140625</v>
      </c>
      <c r="H357">
        <v>57706187875</v>
      </c>
      <c r="I357">
        <v>36825.367187999997</v>
      </c>
      <c r="J357">
        <v>-1.75755630540162E-2</v>
      </c>
      <c r="K357">
        <v>0</v>
      </c>
      <c r="L357">
        <v>-6.0273589703942101E-2</v>
      </c>
      <c r="M357">
        <v>-2.2109010482071999E-2</v>
      </c>
      <c r="N357">
        <v>0</v>
      </c>
      <c r="O357">
        <v>0</v>
      </c>
      <c r="P357">
        <v>-1.2787776277402199E-2</v>
      </c>
      <c r="Q357">
        <v>1.9427762051824501E-2</v>
      </c>
      <c r="R357">
        <v>40254.546875</v>
      </c>
      <c r="S357">
        <v>40797.609375</v>
      </c>
      <c r="T357">
        <v>40797.609375</v>
      </c>
      <c r="U357">
        <v>33922.960937999997</v>
      </c>
      <c r="V357">
        <v>22803.082031000002</v>
      </c>
      <c r="W357">
        <v>4970.7880859999996</v>
      </c>
      <c r="X357">
        <v>-8.5187387592473102E-2</v>
      </c>
      <c r="Y357">
        <v>8.5558753414969907E-2</v>
      </c>
      <c r="Z357">
        <v>37347.094308142798</v>
      </c>
      <c r="AA357">
        <v>30506.272070399998</v>
      </c>
      <c r="AB357">
        <v>25855.536992299902</v>
      </c>
      <c r="AC357">
        <v>20135.357060630002</v>
      </c>
      <c r="AD357">
        <v>0.22424313996663101</v>
      </c>
      <c r="AE357">
        <v>0.17987385369273401</v>
      </c>
      <c r="AF357">
        <v>0.28408634197277</v>
      </c>
      <c r="AG357">
        <v>0.28839239365062802</v>
      </c>
      <c r="AH357">
        <v>0.170046706942592</v>
      </c>
      <c r="AI357">
        <v>0.27978870607598899</v>
      </c>
      <c r="AJ357">
        <v>2021</v>
      </c>
      <c r="AK357">
        <v>1</v>
      </c>
    </row>
    <row r="358" spans="1:37" x14ac:dyDescent="0.35">
      <c r="A358">
        <v>3.4043535564499829E-2</v>
      </c>
      <c r="C358" t="str">
        <f t="shared" si="10"/>
        <v>Up</v>
      </c>
      <c r="D358" t="str">
        <f t="shared" si="11"/>
        <v>Down</v>
      </c>
      <c r="E358">
        <v>4.85674344177979E-2</v>
      </c>
      <c r="F358" s="1">
        <v>44211</v>
      </c>
      <c r="G358">
        <v>36825.367187999997</v>
      </c>
      <c r="H358">
        <v>67760757881</v>
      </c>
      <c r="I358">
        <v>39187.328125</v>
      </c>
      <c r="J358">
        <v>-6.0273589703942101E-2</v>
      </c>
      <c r="K358">
        <v>-1</v>
      </c>
      <c r="L358">
        <v>5.0138030111625799E-2</v>
      </c>
      <c r="M358">
        <v>-1.5605697680246401E-2</v>
      </c>
      <c r="N358">
        <v>0</v>
      </c>
      <c r="O358">
        <v>0</v>
      </c>
      <c r="P358">
        <v>9.9900786502127499E-4</v>
      </c>
      <c r="Q358">
        <v>2.4687493811129401E-2</v>
      </c>
      <c r="R358">
        <v>40797.609375</v>
      </c>
      <c r="S358">
        <v>40797.609375</v>
      </c>
      <c r="T358">
        <v>40797.609375</v>
      </c>
      <c r="U358">
        <v>33922.960937999997</v>
      </c>
      <c r="V358">
        <v>21310.597656000002</v>
      </c>
      <c r="W358">
        <v>4970.7880859999996</v>
      </c>
      <c r="X358">
        <v>-3.9469990390827797E-2</v>
      </c>
      <c r="Y358">
        <v>0.15518595787146999</v>
      </c>
      <c r="Z358">
        <v>37914.557477714297</v>
      </c>
      <c r="AA358">
        <v>29989.113086000001</v>
      </c>
      <c r="AB358">
        <v>25462.042109479898</v>
      </c>
      <c r="AC358">
        <v>19873.79307625</v>
      </c>
      <c r="AD358">
        <v>0.26427738522931299</v>
      </c>
      <c r="AE358">
        <v>0.177796853726611</v>
      </c>
      <c r="AF358">
        <v>0.281186837952346</v>
      </c>
      <c r="AG358">
        <v>0.313571686004951</v>
      </c>
      <c r="AH358">
        <v>0.16438508489538201</v>
      </c>
      <c r="AI358">
        <v>0.27810536812784498</v>
      </c>
      <c r="AJ358">
        <v>2021</v>
      </c>
      <c r="AK358">
        <v>1</v>
      </c>
    </row>
    <row r="359" spans="1:37" x14ac:dyDescent="0.35">
      <c r="A359">
        <v>3.4043535564499829E-2</v>
      </c>
      <c r="C359" t="str">
        <f t="shared" si="10"/>
        <v>Up</v>
      </c>
      <c r="D359" t="str">
        <f t="shared" si="11"/>
        <v>Up</v>
      </c>
      <c r="E359">
        <v>5.4369481005508598E-2</v>
      </c>
      <c r="F359" s="1">
        <v>44210</v>
      </c>
      <c r="G359">
        <v>39187.328125</v>
      </c>
      <c r="H359">
        <v>63615990033</v>
      </c>
      <c r="I359">
        <v>37316.359375</v>
      </c>
      <c r="J359">
        <v>5.0138030111625799E-2</v>
      </c>
      <c r="K359">
        <v>1</v>
      </c>
      <c r="L359">
        <v>0.100032495488881</v>
      </c>
      <c r="M359">
        <v>-7.0118180332050903E-2</v>
      </c>
      <c r="N359">
        <v>0</v>
      </c>
      <c r="O359">
        <v>0</v>
      </c>
      <c r="P359">
        <v>3.7160702760875401E-3</v>
      </c>
      <c r="Q359">
        <v>2.3311397316727801E-2</v>
      </c>
      <c r="R359">
        <v>40797.609375</v>
      </c>
      <c r="S359">
        <v>40797.609375</v>
      </c>
      <c r="T359">
        <v>40797.609375</v>
      </c>
      <c r="U359">
        <v>33922.960937999997</v>
      </c>
      <c r="V359">
        <v>19417.076172000001</v>
      </c>
      <c r="W359">
        <v>4970.7880859999996</v>
      </c>
      <c r="X359">
        <v>-8.5329754692274704E-2</v>
      </c>
      <c r="Y359">
        <v>0.100032495488881</v>
      </c>
      <c r="Z359">
        <v>37940.8024554285</v>
      </c>
      <c r="AA359">
        <v>29330.1046875666</v>
      </c>
      <c r="AB359">
        <v>25052.9379688599</v>
      </c>
      <c r="AC359">
        <v>19587.963857499999</v>
      </c>
      <c r="AD359">
        <v>0.29357882829214899</v>
      </c>
      <c r="AE359">
        <v>0.17072515503064301</v>
      </c>
      <c r="AF359">
        <v>0.27899653844151301</v>
      </c>
      <c r="AG359">
        <v>0.33161182790161298</v>
      </c>
      <c r="AH359">
        <v>0.15725606771359599</v>
      </c>
      <c r="AI359">
        <v>0.27657205577139099</v>
      </c>
      <c r="AJ359">
        <v>2021</v>
      </c>
      <c r="AK359">
        <v>1</v>
      </c>
    </row>
    <row r="360" spans="1:37" x14ac:dyDescent="0.35">
      <c r="A360">
        <v>3.4043535564499829E-2</v>
      </c>
      <c r="C360" t="str">
        <f t="shared" si="10"/>
        <v>Up</v>
      </c>
      <c r="D360" t="str">
        <f t="shared" si="11"/>
        <v>Up</v>
      </c>
      <c r="E360">
        <v>6.6419704175032707E-2</v>
      </c>
      <c r="F360" s="1">
        <v>44209</v>
      </c>
      <c r="G360">
        <v>37316.359375</v>
      </c>
      <c r="H360">
        <v>69364315979</v>
      </c>
      <c r="I360">
        <v>33922.960937999997</v>
      </c>
      <c r="J360">
        <v>0.100032495488881</v>
      </c>
      <c r="K360">
        <v>1</v>
      </c>
      <c r="L360">
        <v>-4.6214502157480797E-2</v>
      </c>
      <c r="M360">
        <v>1.90931570317475E-2</v>
      </c>
      <c r="N360">
        <v>0</v>
      </c>
      <c r="O360">
        <v>1</v>
      </c>
      <c r="P360">
        <v>1.32724437052902E-3</v>
      </c>
      <c r="Q360">
        <v>2.01585355542966E-2</v>
      </c>
      <c r="R360">
        <v>40797.609375</v>
      </c>
      <c r="S360">
        <v>40797.609375</v>
      </c>
      <c r="T360">
        <v>40797.609375</v>
      </c>
      <c r="U360">
        <v>33922.960937999997</v>
      </c>
      <c r="V360">
        <v>19246.644531000002</v>
      </c>
      <c r="W360">
        <v>4970.7880859999996</v>
      </c>
      <c r="X360">
        <v>-0.16850615862832</v>
      </c>
      <c r="Y360">
        <v>0</v>
      </c>
      <c r="Z360">
        <v>37870.517299142797</v>
      </c>
      <c r="AA360">
        <v>28727.7808594333</v>
      </c>
      <c r="AB360">
        <v>24688.760078239899</v>
      </c>
      <c r="AC360">
        <v>19322.733662189999</v>
      </c>
      <c r="AD360">
        <v>0.31825418344860801</v>
      </c>
      <c r="AE360">
        <v>0.16359755485465799</v>
      </c>
      <c r="AF360">
        <v>0.27770534489899801</v>
      </c>
      <c r="AG360">
        <v>0.34251076514485101</v>
      </c>
      <c r="AH360">
        <v>0.149483222163736</v>
      </c>
      <c r="AI360">
        <v>0.27487178745729601</v>
      </c>
      <c r="AJ360">
        <v>2021</v>
      </c>
      <c r="AK360">
        <v>1</v>
      </c>
    </row>
    <row r="361" spans="1:37" x14ac:dyDescent="0.35">
      <c r="A361">
        <v>3.4043535564499829E-2</v>
      </c>
      <c r="C361" t="str">
        <f t="shared" si="10"/>
        <v>Up</v>
      </c>
      <c r="D361" t="str">
        <f t="shared" si="11"/>
        <v>Down</v>
      </c>
      <c r="E361">
        <v>6.9465460047112501E-2</v>
      </c>
      <c r="F361" s="1">
        <v>44208</v>
      </c>
      <c r="G361">
        <v>33922.960937999997</v>
      </c>
      <c r="H361">
        <v>74773277909</v>
      </c>
      <c r="I361">
        <v>35566.65625</v>
      </c>
      <c r="J361">
        <v>-4.6214502157480797E-2</v>
      </c>
      <c r="K361">
        <v>-1</v>
      </c>
      <c r="L361">
        <v>-7.2733159118447299E-2</v>
      </c>
      <c r="M361">
        <v>9.1194650828212501E-2</v>
      </c>
      <c r="N361">
        <v>0</v>
      </c>
      <c r="O361">
        <v>1</v>
      </c>
      <c r="P361">
        <v>1.6957398965189802E-2</v>
      </c>
      <c r="Q361">
        <v>2.2299481193231701E-2</v>
      </c>
      <c r="R361">
        <v>40797.609375</v>
      </c>
      <c r="S361">
        <v>40797.609375</v>
      </c>
      <c r="T361">
        <v>40797.609375</v>
      </c>
      <c r="U361">
        <v>33992.429687999997</v>
      </c>
      <c r="V361">
        <v>19142.382813</v>
      </c>
      <c r="W361">
        <v>4970.7880859999996</v>
      </c>
      <c r="X361">
        <v>-0.12821714814019</v>
      </c>
      <c r="Y361">
        <v>4.6311092688844598E-2</v>
      </c>
      <c r="Z361">
        <v>37880.441406285703</v>
      </c>
      <c r="AA361">
        <v>28235.094921933302</v>
      </c>
      <c r="AB361">
        <v>24377.583281359901</v>
      </c>
      <c r="AC361">
        <v>19090.19988289</v>
      </c>
      <c r="AD361">
        <v>0.34160843131643798</v>
      </c>
      <c r="AE361">
        <v>0.15824011740831401</v>
      </c>
      <c r="AF361">
        <v>0.276968467114318</v>
      </c>
      <c r="AG361">
        <v>0.343519668356849</v>
      </c>
      <c r="AH361">
        <v>0.14119066855277199</v>
      </c>
      <c r="AI361">
        <v>0.27255815259944699</v>
      </c>
      <c r="AJ361">
        <v>2021</v>
      </c>
      <c r="AK361">
        <v>1</v>
      </c>
    </row>
    <row r="362" spans="1:37" x14ac:dyDescent="0.35">
      <c r="A362">
        <v>3.4043535564499829E-2</v>
      </c>
      <c r="C362" t="str">
        <f t="shared" si="10"/>
        <v>Up</v>
      </c>
      <c r="D362" t="str">
        <f t="shared" si="11"/>
        <v>Down</v>
      </c>
      <c r="E362">
        <v>4.7225319318037799E-2</v>
      </c>
      <c r="F362" s="1">
        <v>44207</v>
      </c>
      <c r="G362">
        <v>35566.65625</v>
      </c>
      <c r="H362">
        <v>123320567399</v>
      </c>
      <c r="I362">
        <v>38356.441405999998</v>
      </c>
      <c r="J362">
        <v>-7.2733159118447299E-2</v>
      </c>
      <c r="K362">
        <v>-1</v>
      </c>
      <c r="L362">
        <v>-4.7152573220959899E-2</v>
      </c>
      <c r="M362">
        <v>4.5304459229281004E-3</v>
      </c>
      <c r="N362">
        <v>0</v>
      </c>
      <c r="O362">
        <v>0</v>
      </c>
      <c r="P362">
        <v>2.38175645021169E-2</v>
      </c>
      <c r="Q362">
        <v>2.6098591554319001E-2</v>
      </c>
      <c r="R362">
        <v>40797.609375</v>
      </c>
      <c r="S362">
        <v>40797.609375</v>
      </c>
      <c r="T362">
        <v>40797.609375</v>
      </c>
      <c r="U362">
        <v>31971.914063</v>
      </c>
      <c r="V362">
        <v>18803.65625</v>
      </c>
      <c r="W362">
        <v>4970.7880859999996</v>
      </c>
      <c r="X362">
        <v>-5.9836054278609302E-2</v>
      </c>
      <c r="Y362">
        <v>0.19969174602494599</v>
      </c>
      <c r="Z362">
        <v>37366.906808142798</v>
      </c>
      <c r="AA362">
        <v>27676.328255266599</v>
      </c>
      <c r="AB362">
        <v>24033.650195419901</v>
      </c>
      <c r="AC362">
        <v>18840.026611410001</v>
      </c>
      <c r="AD362">
        <v>0.35013960173825098</v>
      </c>
      <c r="AE362">
        <v>0.151565743456683</v>
      </c>
      <c r="AF362">
        <v>0.27566965223204998</v>
      </c>
      <c r="AG362">
        <v>0.335403728371716</v>
      </c>
      <c r="AH362">
        <v>0.13201904439746301</v>
      </c>
      <c r="AI362">
        <v>0.26959827937644298</v>
      </c>
      <c r="AJ362">
        <v>2021</v>
      </c>
      <c r="AK362">
        <v>1</v>
      </c>
    </row>
    <row r="363" spans="1:37" x14ac:dyDescent="0.35">
      <c r="A363">
        <v>3.4043535564499829E-2</v>
      </c>
      <c r="C363" t="str">
        <f t="shared" si="10"/>
        <v>Up</v>
      </c>
      <c r="D363" t="str">
        <f t="shared" si="11"/>
        <v>Down</v>
      </c>
      <c r="E363">
        <v>6.10382344994349E-2</v>
      </c>
      <c r="F363" s="1">
        <v>44206</v>
      </c>
      <c r="G363">
        <v>38356.441405999998</v>
      </c>
      <c r="H363">
        <v>79980747690</v>
      </c>
      <c r="I363">
        <v>40254.546875</v>
      </c>
      <c r="J363">
        <v>-4.7152573220959899E-2</v>
      </c>
      <c r="K363">
        <v>-1</v>
      </c>
      <c r="L363">
        <v>-1.33111353414932E-2</v>
      </c>
      <c r="M363">
        <v>-5.5766464413599101E-2</v>
      </c>
      <c r="N363">
        <v>0</v>
      </c>
      <c r="O363">
        <v>0</v>
      </c>
      <c r="P363">
        <v>3.3465084508040997E-2</v>
      </c>
      <c r="Q363">
        <v>2.7294236724017599E-2</v>
      </c>
      <c r="R363">
        <v>40797.609375</v>
      </c>
      <c r="S363">
        <v>40797.609375</v>
      </c>
      <c r="T363">
        <v>40797.609375</v>
      </c>
      <c r="U363">
        <v>31971.914063</v>
      </c>
      <c r="V363">
        <v>18058.904297000001</v>
      </c>
      <c r="W363">
        <v>4970.7880859999996</v>
      </c>
      <c r="X363">
        <v>-1.33111353414932E-2</v>
      </c>
      <c r="Y363">
        <v>0.25905964828002598</v>
      </c>
      <c r="Z363">
        <v>36570.561384142798</v>
      </c>
      <c r="AA363">
        <v>26999.743684966601</v>
      </c>
      <c r="AB363">
        <v>23639.366015739899</v>
      </c>
      <c r="AC363">
        <v>18562.221943439999</v>
      </c>
      <c r="AD363">
        <v>0.35447809471262298</v>
      </c>
      <c r="AE363">
        <v>0.14215176781768299</v>
      </c>
      <c r="AF363">
        <v>0.27352027617007701</v>
      </c>
      <c r="AG363">
        <v>0.322480388325802</v>
      </c>
      <c r="AH363">
        <v>0.12271348269829201</v>
      </c>
      <c r="AI363">
        <v>0.26627854331831402</v>
      </c>
      <c r="AJ363">
        <v>2021</v>
      </c>
      <c r="AK363">
        <v>1</v>
      </c>
    </row>
    <row r="364" spans="1:37" x14ac:dyDescent="0.35">
      <c r="A364">
        <v>3.4043535564499829E-2</v>
      </c>
      <c r="C364" t="str">
        <f t="shared" si="10"/>
        <v>Up</v>
      </c>
      <c r="D364" t="str">
        <f t="shared" si="11"/>
        <v>Down</v>
      </c>
      <c r="E364">
        <v>8.2842879967820596E-2</v>
      </c>
      <c r="F364" s="1">
        <v>44205</v>
      </c>
      <c r="G364">
        <v>40254.546875</v>
      </c>
      <c r="H364">
        <v>61984162837</v>
      </c>
      <c r="I364">
        <v>40797.609375</v>
      </c>
      <c r="J364">
        <v>-1.33111353414932E-2</v>
      </c>
      <c r="K364">
        <v>0</v>
      </c>
      <c r="L364">
        <v>3.6233899293022197E-2</v>
      </c>
      <c r="M364">
        <v>-7.8129333992161598E-2</v>
      </c>
      <c r="N364">
        <v>1</v>
      </c>
      <c r="O364">
        <v>0</v>
      </c>
      <c r="P364">
        <v>4.8756071897089297E-2</v>
      </c>
      <c r="Q364">
        <v>2.7218870530415201E-2</v>
      </c>
      <c r="R364">
        <v>40797.609375</v>
      </c>
      <c r="S364">
        <v>40797.609375</v>
      </c>
      <c r="T364">
        <v>40797.609375</v>
      </c>
      <c r="U364">
        <v>31971.914063</v>
      </c>
      <c r="V364">
        <v>18058.904297000001</v>
      </c>
      <c r="W364">
        <v>4970.7880859999996</v>
      </c>
      <c r="X364">
        <v>0</v>
      </c>
      <c r="Y364">
        <v>0.276045259430172</v>
      </c>
      <c r="Z364">
        <v>35409.5214845714</v>
      </c>
      <c r="AA364">
        <v>26266.758528733299</v>
      </c>
      <c r="AB364">
        <v>23206.701367299898</v>
      </c>
      <c r="AC364">
        <v>18265.870996170001</v>
      </c>
      <c r="AD364">
        <v>0.34807351450833801</v>
      </c>
      <c r="AE364">
        <v>0.13186092728134199</v>
      </c>
      <c r="AF364">
        <v>0.27049519687103701</v>
      </c>
      <c r="AG364">
        <v>0.30599861139789297</v>
      </c>
      <c r="AH364">
        <v>0.11430470020955801</v>
      </c>
      <c r="AI364">
        <v>0.26276954758126497</v>
      </c>
      <c r="AJ364">
        <v>2021</v>
      </c>
      <c r="AK364">
        <v>1</v>
      </c>
    </row>
    <row r="365" spans="1:37" x14ac:dyDescent="0.35">
      <c r="A365">
        <v>3.4043535564499829E-2</v>
      </c>
      <c r="C365" t="str">
        <f t="shared" si="10"/>
        <v>Up</v>
      </c>
      <c r="D365" t="str">
        <f t="shared" si="11"/>
        <v>Up</v>
      </c>
      <c r="E365">
        <v>6.0191569492886197E-2</v>
      </c>
      <c r="F365" s="1">
        <v>44204</v>
      </c>
      <c r="G365">
        <v>40797.609375</v>
      </c>
      <c r="H365">
        <v>88107519480</v>
      </c>
      <c r="I365">
        <v>39371.042969000002</v>
      </c>
      <c r="J365">
        <v>3.6233899293022197E-2</v>
      </c>
      <c r="K365">
        <v>1</v>
      </c>
      <c r="L365">
        <v>6.9157466989089603E-2</v>
      </c>
      <c r="M365">
        <v>-5.49848011161806E-2</v>
      </c>
      <c r="N365">
        <v>1</v>
      </c>
      <c r="O365">
        <v>0</v>
      </c>
      <c r="P365">
        <v>4.5414330344065397E-2</v>
      </c>
      <c r="Q365">
        <v>2.64345763320919E-2</v>
      </c>
      <c r="R365">
        <v>39371.042969000002</v>
      </c>
      <c r="S365">
        <v>39371.042969000002</v>
      </c>
      <c r="T365">
        <v>39371.042969000002</v>
      </c>
      <c r="U365">
        <v>29374.152343999998</v>
      </c>
      <c r="V365">
        <v>18058.904297000001</v>
      </c>
      <c r="W365">
        <v>4970.7880859999996</v>
      </c>
      <c r="X365">
        <v>0</v>
      </c>
      <c r="Y365">
        <v>0.34032950152660202</v>
      </c>
      <c r="Z365">
        <v>33777.5990515714</v>
      </c>
      <c r="AA365">
        <v>25525.3020834333</v>
      </c>
      <c r="AB365">
        <v>22747.090976679901</v>
      </c>
      <c r="AC365">
        <v>17965.739814529999</v>
      </c>
      <c r="AD365">
        <v>0.32329869950859702</v>
      </c>
      <c r="AE365">
        <v>0.122134786799839</v>
      </c>
      <c r="AF365">
        <v>0.26613717060975101</v>
      </c>
      <c r="AG365">
        <v>0.28947136937461798</v>
      </c>
      <c r="AH365">
        <v>0.107250039228549</v>
      </c>
      <c r="AI365">
        <v>0.25923176755622201</v>
      </c>
      <c r="AJ365">
        <v>2021</v>
      </c>
      <c r="AK365">
        <v>1</v>
      </c>
    </row>
    <row r="366" spans="1:37" x14ac:dyDescent="0.35">
      <c r="A366">
        <v>3.4043535564499829E-2</v>
      </c>
      <c r="C366" t="str">
        <f t="shared" si="10"/>
        <v>Up</v>
      </c>
      <c r="D366" t="str">
        <f t="shared" si="11"/>
        <v>Up</v>
      </c>
      <c r="E366">
        <v>6.6081890445445796E-2</v>
      </c>
      <c r="F366" s="1">
        <v>44203</v>
      </c>
      <c r="G366">
        <v>39371.042969000002</v>
      </c>
      <c r="H366">
        <v>84762141031</v>
      </c>
      <c r="I366">
        <v>36824.363280999998</v>
      </c>
      <c r="J366">
        <v>6.9157466989089603E-2</v>
      </c>
      <c r="K366">
        <v>1</v>
      </c>
      <c r="L366">
        <v>8.3310714149972306E-2</v>
      </c>
      <c r="M366">
        <v>1.71475558961263E-4</v>
      </c>
      <c r="N366">
        <v>0</v>
      </c>
      <c r="O366">
        <v>0</v>
      </c>
      <c r="P366">
        <v>3.63310180647314E-2</v>
      </c>
      <c r="Q366">
        <v>2.2617407411352999E-2</v>
      </c>
      <c r="R366">
        <v>36824.363280999998</v>
      </c>
      <c r="S366">
        <v>36824.363280999998</v>
      </c>
      <c r="T366">
        <v>36824.363280999998</v>
      </c>
      <c r="U366">
        <v>29001.720702999901</v>
      </c>
      <c r="V366">
        <v>18058.904297000001</v>
      </c>
      <c r="W366">
        <v>4970.7880859999996</v>
      </c>
      <c r="X366">
        <v>0</v>
      </c>
      <c r="Y366">
        <v>0.26973029145787197</v>
      </c>
      <c r="Z366">
        <v>32296.267299285701</v>
      </c>
      <c r="AA366">
        <v>24823.638802166599</v>
      </c>
      <c r="AB366">
        <v>22315.7502344799</v>
      </c>
      <c r="AC366">
        <v>17680.475791090001</v>
      </c>
      <c r="AD366">
        <v>0.30102873139077402</v>
      </c>
      <c r="AE366">
        <v>0.112381996631767</v>
      </c>
      <c r="AF366">
        <v>0.26216910099930102</v>
      </c>
      <c r="AG366">
        <v>0.274958698490402</v>
      </c>
      <c r="AH366">
        <v>0.10115796147839</v>
      </c>
      <c r="AI366">
        <v>0.25587869661720503</v>
      </c>
      <c r="AJ366">
        <v>2021</v>
      </c>
      <c r="AK366">
        <v>1</v>
      </c>
    </row>
    <row r="367" spans="1:37" x14ac:dyDescent="0.35">
      <c r="A367">
        <v>3.4043535564499829E-2</v>
      </c>
      <c r="C367" t="str">
        <f t="shared" si="10"/>
        <v>Up</v>
      </c>
      <c r="D367" t="str">
        <f t="shared" si="11"/>
        <v>Up</v>
      </c>
      <c r="E367">
        <v>6.4283359667754697E-2</v>
      </c>
      <c r="F367" s="1">
        <v>44202</v>
      </c>
      <c r="G367">
        <v>36824.363280999998</v>
      </c>
      <c r="H367">
        <v>75289433811</v>
      </c>
      <c r="I367">
        <v>33992.429687999997</v>
      </c>
      <c r="J367">
        <v>8.3310714149972306E-2</v>
      </c>
      <c r="K367">
        <v>1</v>
      </c>
      <c r="L367">
        <v>6.3196580005144803E-2</v>
      </c>
      <c r="M367">
        <v>6.6024011585679096E-2</v>
      </c>
      <c r="N367">
        <v>0</v>
      </c>
      <c r="O367">
        <v>0</v>
      </c>
      <c r="P367">
        <v>3.2148701736219303E-2</v>
      </c>
      <c r="Q367">
        <v>1.9575906524933399E-2</v>
      </c>
      <c r="R367">
        <v>33992.429687999997</v>
      </c>
      <c r="S367">
        <v>33992.429687999997</v>
      </c>
      <c r="T367">
        <v>33992.429687999997</v>
      </c>
      <c r="U367">
        <v>28840.953125</v>
      </c>
      <c r="V367">
        <v>18058.904297000001</v>
      </c>
      <c r="W367">
        <v>4970.7880859999996</v>
      </c>
      <c r="X367">
        <v>0</v>
      </c>
      <c r="Y367">
        <v>0.17861672395752301</v>
      </c>
      <c r="Z367">
        <v>31155.780134142798</v>
      </c>
      <c r="AA367">
        <v>24235.8810547666</v>
      </c>
      <c r="AB367">
        <v>21932.171093859899</v>
      </c>
      <c r="AC367">
        <v>17419.328681719999</v>
      </c>
      <c r="AD367">
        <v>0.28552290150867798</v>
      </c>
      <c r="AE367">
        <v>0.105037934960832</v>
      </c>
      <c r="AF367">
        <v>0.25907097194140399</v>
      </c>
      <c r="AG367">
        <v>0.26236600203210397</v>
      </c>
      <c r="AH367">
        <v>9.6264075655768097E-2</v>
      </c>
      <c r="AI367">
        <v>0.25272392812501099</v>
      </c>
      <c r="AJ367">
        <v>2021</v>
      </c>
      <c r="AK367">
        <v>1</v>
      </c>
    </row>
    <row r="368" spans="1:37" x14ac:dyDescent="0.35">
      <c r="A368">
        <v>3.4043535564499829E-2</v>
      </c>
      <c r="C368" t="str">
        <f t="shared" si="10"/>
        <v>Up</v>
      </c>
      <c r="D368" t="str">
        <f t="shared" si="11"/>
        <v>Up</v>
      </c>
      <c r="E368">
        <v>5.4007097698274699E-2</v>
      </c>
      <c r="F368" s="1">
        <v>44201</v>
      </c>
      <c r="G368">
        <v>33992.429687999997</v>
      </c>
      <c r="H368">
        <v>67547324782</v>
      </c>
      <c r="I368">
        <v>31971.914063</v>
      </c>
      <c r="J368">
        <v>6.3196580005144803E-2</v>
      </c>
      <c r="K368">
        <v>1</v>
      </c>
      <c r="L368">
        <v>-2.47120003599576E-2</v>
      </c>
      <c r="M368">
        <v>0.122883691223008</v>
      </c>
      <c r="N368">
        <v>0</v>
      </c>
      <c r="O368">
        <v>0</v>
      </c>
      <c r="P368">
        <v>2.45849553217048E-2</v>
      </c>
      <c r="Q368">
        <v>1.7801553099595999E-2</v>
      </c>
      <c r="R368">
        <v>32782.023437999997</v>
      </c>
      <c r="S368">
        <v>32782.023437999997</v>
      </c>
      <c r="T368">
        <v>32782.023437999997</v>
      </c>
      <c r="U368">
        <v>27362.4375</v>
      </c>
      <c r="V368">
        <v>18058.904297000001</v>
      </c>
      <c r="W368">
        <v>4970.7880859999996</v>
      </c>
      <c r="X368">
        <v>-2.47120003599576E-2</v>
      </c>
      <c r="Y368">
        <v>0.16846001248974901</v>
      </c>
      <c r="Z368">
        <v>30208.638393000001</v>
      </c>
      <c r="AA368">
        <v>23747.6374349666</v>
      </c>
      <c r="AB368">
        <v>21586.644726659899</v>
      </c>
      <c r="AC368">
        <v>17187.157080149998</v>
      </c>
      <c r="AD368">
        <v>0.27206921007308099</v>
      </c>
      <c r="AE368">
        <v>0.100107855374013</v>
      </c>
      <c r="AF368">
        <v>0.255975297484834</v>
      </c>
      <c r="AG368">
        <v>0.25058433748891401</v>
      </c>
      <c r="AH368">
        <v>9.2307245407358005E-2</v>
      </c>
      <c r="AI368">
        <v>0.24990074375158999</v>
      </c>
      <c r="AJ368">
        <v>2021</v>
      </c>
      <c r="AK368">
        <v>1</v>
      </c>
    </row>
    <row r="369" spans="1:37" x14ac:dyDescent="0.35">
      <c r="A369">
        <v>3.4043535564499829E-2</v>
      </c>
      <c r="C369" t="str">
        <f t="shared" si="10"/>
        <v>Up</v>
      </c>
      <c r="D369" t="str">
        <f t="shared" si="11"/>
        <v>Down</v>
      </c>
      <c r="E369">
        <v>5.9565304664125997E-2</v>
      </c>
      <c r="F369" s="1">
        <v>44200</v>
      </c>
      <c r="G369">
        <v>31971.914063</v>
      </c>
      <c r="H369">
        <v>81163475344</v>
      </c>
      <c r="I369">
        <v>32782.023437999997</v>
      </c>
      <c r="J369">
        <v>-2.47120003599576E-2</v>
      </c>
      <c r="K369">
        <v>-1</v>
      </c>
      <c r="L369">
        <v>2.0380066820508601E-2</v>
      </c>
      <c r="M369">
        <v>0.13325168207336999</v>
      </c>
      <c r="N369">
        <v>1</v>
      </c>
      <c r="O369">
        <v>0</v>
      </c>
      <c r="P369">
        <v>3.25333317817698E-2</v>
      </c>
      <c r="Q369">
        <v>1.9435394359493499E-2</v>
      </c>
      <c r="R369">
        <v>32782.023437999997</v>
      </c>
      <c r="S369">
        <v>32782.023437999997</v>
      </c>
      <c r="T369">
        <v>32782.023437999997</v>
      </c>
      <c r="U369">
        <v>27084.808593999998</v>
      </c>
      <c r="V369">
        <v>18058.904297000001</v>
      </c>
      <c r="W369">
        <v>4970.7880859999996</v>
      </c>
      <c r="X369">
        <v>0</v>
      </c>
      <c r="Y369">
        <v>0.21034724407327199</v>
      </c>
      <c r="Z369">
        <v>29510.480468857098</v>
      </c>
      <c r="AA369">
        <v>23320.3813151666</v>
      </c>
      <c r="AB369">
        <v>21266.3182032199</v>
      </c>
      <c r="AC369">
        <v>16974.94517585</v>
      </c>
      <c r="AD369">
        <v>0.26543730439196001</v>
      </c>
      <c r="AE369">
        <v>9.6587622376292703E-2</v>
      </c>
      <c r="AF369">
        <v>0.252806296745821</v>
      </c>
      <c r="AG369">
        <v>0.23841047870043899</v>
      </c>
      <c r="AH369">
        <v>8.8825957800073699E-2</v>
      </c>
      <c r="AI369">
        <v>0.247249437724579</v>
      </c>
      <c r="AJ369">
        <v>2021</v>
      </c>
      <c r="AK369">
        <v>1</v>
      </c>
    </row>
    <row r="370" spans="1:37" x14ac:dyDescent="0.35">
      <c r="A370">
        <v>3.4043535564499829E-2</v>
      </c>
      <c r="C370" t="str">
        <f t="shared" si="10"/>
        <v>Up</v>
      </c>
      <c r="D370" t="str">
        <f t="shared" si="11"/>
        <v>Up</v>
      </c>
      <c r="E370">
        <v>5.7844961527138097E-2</v>
      </c>
      <c r="F370" s="1">
        <v>44199</v>
      </c>
      <c r="G370">
        <v>32782.023437999997</v>
      </c>
      <c r="H370">
        <v>78665235202</v>
      </c>
      <c r="I370">
        <v>32127.267577999901</v>
      </c>
      <c r="J370">
        <v>2.0380066820508601E-2</v>
      </c>
      <c r="K370">
        <v>1</v>
      </c>
      <c r="L370">
        <v>9.3725776381845094E-2</v>
      </c>
      <c r="M370">
        <v>4.6616857696116502E-2</v>
      </c>
      <c r="N370">
        <v>1</v>
      </c>
      <c r="O370">
        <v>0</v>
      </c>
      <c r="P370">
        <v>2.8731680512232301E-2</v>
      </c>
      <c r="Q370">
        <v>1.7477893829383001E-2</v>
      </c>
      <c r="R370">
        <v>32127.267577999901</v>
      </c>
      <c r="S370">
        <v>32127.267577999901</v>
      </c>
      <c r="T370">
        <v>32127.267577999901</v>
      </c>
      <c r="U370">
        <v>26272.294922000001</v>
      </c>
      <c r="V370">
        <v>18058.904297000001</v>
      </c>
      <c r="W370">
        <v>4970.7880859999996</v>
      </c>
      <c r="X370">
        <v>0</v>
      </c>
      <c r="Y370">
        <v>0.222857297901948</v>
      </c>
      <c r="Z370">
        <v>28580.5192522857</v>
      </c>
      <c r="AA370">
        <v>22850.972721400001</v>
      </c>
      <c r="AB370">
        <v>20932.040507899899</v>
      </c>
      <c r="AC370">
        <v>16754.052109439999</v>
      </c>
      <c r="AD370">
        <v>0.25073534508751799</v>
      </c>
      <c r="AE370">
        <v>9.16743980490482E-2</v>
      </c>
      <c r="AF370">
        <v>0.24937181591466501</v>
      </c>
      <c r="AG370">
        <v>0.22357178128178501</v>
      </c>
      <c r="AH370">
        <v>8.5909871679889296E-2</v>
      </c>
      <c r="AI370">
        <v>0.24469871871978799</v>
      </c>
      <c r="AJ370">
        <v>2021</v>
      </c>
      <c r="AK370">
        <v>1</v>
      </c>
    </row>
    <row r="371" spans="1:37" x14ac:dyDescent="0.35">
      <c r="A371">
        <v>3.4043535564499829E-2</v>
      </c>
      <c r="C371" t="str">
        <f t="shared" si="10"/>
        <v>Up</v>
      </c>
      <c r="D371" t="str">
        <f t="shared" si="11"/>
        <v>Up</v>
      </c>
      <c r="E371">
        <v>5.3110316578148797E-2</v>
      </c>
      <c r="F371" s="1">
        <v>44198</v>
      </c>
      <c r="G371">
        <v>32127.267577999901</v>
      </c>
      <c r="H371">
        <v>67865420765</v>
      </c>
      <c r="I371">
        <v>29374.152343999998</v>
      </c>
      <c r="J371">
        <v>9.3725776381845094E-2</v>
      </c>
      <c r="K371">
        <v>1</v>
      </c>
      <c r="L371">
        <v>1.2841708421854999E-2</v>
      </c>
      <c r="M371">
        <v>5.2191792658029201E-2</v>
      </c>
      <c r="N371">
        <v>1</v>
      </c>
      <c r="O371">
        <v>0</v>
      </c>
      <c r="P371">
        <v>2.56070379286251E-2</v>
      </c>
      <c r="Q371">
        <v>1.4777820639975601E-2</v>
      </c>
      <c r="R371">
        <v>29374.152343999998</v>
      </c>
      <c r="S371">
        <v>29374.152343999998</v>
      </c>
      <c r="T371">
        <v>29374.152343999998</v>
      </c>
      <c r="U371">
        <v>26272.294922000001</v>
      </c>
      <c r="V371">
        <v>18058.904297000001</v>
      </c>
      <c r="W371">
        <v>4970.7880859999996</v>
      </c>
      <c r="X371">
        <v>0</v>
      </c>
      <c r="Y371">
        <v>0.118065720227681</v>
      </c>
      <c r="Z371">
        <v>27767.629185285699</v>
      </c>
      <c r="AA371">
        <v>22428.243750066598</v>
      </c>
      <c r="AB371">
        <v>20615.851328219898</v>
      </c>
      <c r="AC371">
        <v>16540.380097720001</v>
      </c>
      <c r="AD371">
        <v>0.23806524909928201</v>
      </c>
      <c r="AE371">
        <v>8.7912567518654894E-2</v>
      </c>
      <c r="AF371">
        <v>0.24639525853833</v>
      </c>
      <c r="AG371">
        <v>0.210286006082885</v>
      </c>
      <c r="AH371">
        <v>8.3508195166400304E-2</v>
      </c>
      <c r="AI371">
        <v>0.24236786121651399</v>
      </c>
      <c r="AJ371">
        <v>2021</v>
      </c>
      <c r="AK371">
        <v>1</v>
      </c>
    </row>
    <row r="372" spans="1:37" x14ac:dyDescent="0.35">
      <c r="A372">
        <f>1000/G372</f>
        <v>3.4043535564499829E-2</v>
      </c>
      <c r="B372">
        <v>1000</v>
      </c>
      <c r="C372" t="str">
        <f t="shared" si="10"/>
        <v>Up</v>
      </c>
      <c r="D372" t="str">
        <f t="shared" si="11"/>
        <v>Up</v>
      </c>
      <c r="E372">
        <v>3.71973048090481E-2</v>
      </c>
      <c r="F372" s="1">
        <v>44197</v>
      </c>
      <c r="G372">
        <v>29374.152343999998</v>
      </c>
      <c r="H372">
        <v>40730301359</v>
      </c>
      <c r="I372">
        <v>29001.720702999901</v>
      </c>
      <c r="J372">
        <v>1.2841708421854999E-2</v>
      </c>
      <c r="K372">
        <v>0</v>
      </c>
      <c r="L372">
        <v>5.5742810337512097E-3</v>
      </c>
      <c r="M372">
        <v>0.108129715969447</v>
      </c>
      <c r="N372">
        <v>1</v>
      </c>
      <c r="O372">
        <v>0</v>
      </c>
      <c r="P372">
        <v>2.9362833784679399E-2</v>
      </c>
      <c r="Q372">
        <v>1.50554911320822E-2</v>
      </c>
      <c r="R372">
        <v>29001.720702999901</v>
      </c>
      <c r="S372">
        <v>29001.720702999901</v>
      </c>
      <c r="T372">
        <v>29001.720702999901</v>
      </c>
      <c r="U372">
        <v>24664.791015999999</v>
      </c>
      <c r="V372">
        <v>18058.904297000001</v>
      </c>
      <c r="W372">
        <v>4970.7880859999996</v>
      </c>
      <c r="X372">
        <v>0</v>
      </c>
      <c r="Y372">
        <v>0.175834844259845</v>
      </c>
      <c r="Z372">
        <v>27094.863281285699</v>
      </c>
      <c r="AA372">
        <v>22089.141731833301</v>
      </c>
      <c r="AB372">
        <v>20353.895156339899</v>
      </c>
      <c r="AC372">
        <v>16349.100439510001</v>
      </c>
      <c r="AD372">
        <v>0.226614578792732</v>
      </c>
      <c r="AE372">
        <v>8.5253783718781395E-2</v>
      </c>
      <c r="AF372">
        <v>0.24495505007430199</v>
      </c>
      <c r="AG372">
        <v>0.19721111991257201</v>
      </c>
      <c r="AH372">
        <v>8.1221475512466806E-2</v>
      </c>
      <c r="AI372">
        <v>0.24019558924537701</v>
      </c>
      <c r="AJ372">
        <v>2021</v>
      </c>
      <c r="AK372">
        <v>1</v>
      </c>
    </row>
    <row r="375" spans="1:37" x14ac:dyDescent="0.35">
      <c r="C375" t="s">
        <v>36</v>
      </c>
      <c r="D375">
        <f>1000/G372</f>
        <v>3.4043535564499829E-2</v>
      </c>
    </row>
    <row r="376" spans="1:37" x14ac:dyDescent="0.35">
      <c r="C376" t="s">
        <v>37</v>
      </c>
      <c r="D376">
        <f>D375*G2</f>
        <v>1469.3506448303044</v>
      </c>
      <c r="F376">
        <f>B72</f>
        <v>1264.6354771928179</v>
      </c>
    </row>
    <row r="377" spans="1:37" x14ac:dyDescent="0.35">
      <c r="C377" t="s">
        <v>38</v>
      </c>
      <c r="D377" s="3">
        <f>(D376-1000)/1000</f>
        <v>0.46935064483030442</v>
      </c>
      <c r="F377" s="3">
        <f>(F376-1000)/1000</f>
        <v>0.26463547719281794</v>
      </c>
    </row>
    <row r="379" spans="1:37" x14ac:dyDescent="0.35">
      <c r="D379">
        <v>1677.0170000000001</v>
      </c>
    </row>
    <row r="380" spans="1:37" x14ac:dyDescent="0.35">
      <c r="D380" s="3">
        <f>(D379-1000)/1000</f>
        <v>0.67701700000000009</v>
      </c>
    </row>
    <row r="381" spans="1:37" x14ac:dyDescent="0.35">
      <c r="C381" t="s">
        <v>39</v>
      </c>
      <c r="D381" s="4">
        <f>D380-D377</f>
        <v>0.20766635516969567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LR_Final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Trevor Crogan</cp:lastModifiedBy>
  <dcterms:created xsi:type="dcterms:W3CDTF">2022-01-18T16:36:16Z</dcterms:created>
  <dcterms:modified xsi:type="dcterms:W3CDTF">2022-01-18T16:36:16Z</dcterms:modified>
</cp:coreProperties>
</file>