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wid\Documents\University\Second Year (Level 5)\Business Analytics\Coursework\"/>
    </mc:Choice>
  </mc:AlternateContent>
  <xr:revisionPtr revIDLastSave="0" documentId="13_ncr:1_{F5BB736E-CBBB-49CB-B51C-BDDD9CB89D32}" xr6:coauthVersionLast="46" xr6:coauthVersionMax="46" xr10:uidLastSave="{00000000-0000-0000-0000-000000000000}"/>
  <bookViews>
    <workbookView xWindow="28680" yWindow="-120" windowWidth="29040" windowHeight="15840" tabRatio="827" xr2:uid="{00000000-000D-0000-FFFF-FFFF00000000}"/>
  </bookViews>
  <sheets>
    <sheet name="Task 1 - Determine Intervals" sheetId="1" r:id="rId1"/>
    <sheet name="Task 2 - Simulate 10 Iteration" sheetId="2" r:id="rId2"/>
    <sheet name="Task 3 - Scenario 1 (First 10)" sheetId="3" r:id="rId3"/>
    <sheet name="Task 4 - Scenario 2 (One Rep)" sheetId="4" r:id="rId4"/>
    <sheet name="Task 4 - Scenario 3 (Two Reps)" sheetId="5" r:id="rId5"/>
    <sheet name="Task 4 - Report Scenario 2" sheetId="7" r:id="rId6"/>
    <sheet name="Task 4 - Report Scenario 3" sheetId="8" r:id="rId7"/>
    <sheet name="Graphs" sheetId="6" r:id="rId8"/>
    <sheet name="Recommend Sta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8" l="1"/>
  <c r="O7" i="8"/>
  <c r="O6" i="8"/>
  <c r="O5" i="8"/>
  <c r="O4" i="8"/>
  <c r="O3" i="8"/>
  <c r="J3" i="2"/>
  <c r="J4" i="2"/>
  <c r="J5" i="2"/>
  <c r="J6" i="2"/>
  <c r="J7" i="2"/>
  <c r="J8" i="2"/>
  <c r="J9" i="2"/>
  <c r="J10" i="2"/>
  <c r="J11" i="2"/>
  <c r="J12" i="2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C27" i="5"/>
  <c r="G27" i="5"/>
  <c r="C28" i="5"/>
  <c r="G28" i="5"/>
  <c r="C29" i="5"/>
  <c r="G29" i="5"/>
  <c r="C30" i="5"/>
  <c r="G30" i="5"/>
  <c r="C31" i="5"/>
  <c r="G31" i="5"/>
  <c r="C32" i="5"/>
  <c r="G32" i="5"/>
  <c r="C33" i="5"/>
  <c r="G33" i="5"/>
  <c r="C34" i="5"/>
  <c r="G34" i="5"/>
  <c r="C35" i="5"/>
  <c r="G35" i="5"/>
  <c r="C36" i="5"/>
  <c r="G36" i="5"/>
  <c r="C37" i="5"/>
  <c r="G37" i="5"/>
  <c r="C38" i="5"/>
  <c r="G38" i="5"/>
  <c r="C39" i="5"/>
  <c r="G39" i="5"/>
  <c r="C40" i="5"/>
  <c r="G40" i="5"/>
  <c r="C41" i="5"/>
  <c r="G41" i="5"/>
  <c r="C42" i="5"/>
  <c r="G42" i="5"/>
  <c r="C43" i="5"/>
  <c r="G43" i="5"/>
  <c r="C44" i="5"/>
  <c r="G44" i="5"/>
  <c r="C45" i="5"/>
  <c r="G45" i="5"/>
  <c r="C46" i="5"/>
  <c r="G46" i="5"/>
  <c r="C47" i="5"/>
  <c r="G47" i="5"/>
  <c r="C48" i="5"/>
  <c r="G48" i="5"/>
  <c r="C49" i="5"/>
  <c r="G49" i="5"/>
  <c r="C50" i="5"/>
  <c r="G50" i="5"/>
  <c r="C51" i="5"/>
  <c r="G51" i="5"/>
  <c r="C52" i="5"/>
  <c r="G52" i="5"/>
  <c r="C53" i="5"/>
  <c r="G53" i="5"/>
  <c r="C54" i="5"/>
  <c r="G54" i="5"/>
  <c r="C55" i="5"/>
  <c r="G55" i="5"/>
  <c r="C56" i="5"/>
  <c r="G56" i="5"/>
  <c r="C57" i="5"/>
  <c r="G57" i="5"/>
  <c r="C58" i="5"/>
  <c r="G58" i="5"/>
  <c r="C59" i="5"/>
  <c r="G59" i="5"/>
  <c r="C60" i="5"/>
  <c r="G60" i="5"/>
  <c r="C61" i="5"/>
  <c r="G61" i="5"/>
  <c r="C62" i="5"/>
  <c r="G62" i="5"/>
  <c r="C63" i="5"/>
  <c r="G63" i="5"/>
  <c r="C64" i="5"/>
  <c r="G64" i="5"/>
  <c r="C65" i="5"/>
  <c r="G65" i="5"/>
  <c r="C66" i="5"/>
  <c r="G66" i="5"/>
  <c r="C67" i="5"/>
  <c r="G67" i="5"/>
  <c r="C68" i="5"/>
  <c r="G68" i="5"/>
  <c r="C69" i="5"/>
  <c r="G69" i="5"/>
  <c r="C70" i="5"/>
  <c r="G70" i="5"/>
  <c r="C71" i="5"/>
  <c r="G71" i="5"/>
  <c r="C72" i="5"/>
  <c r="G72" i="5"/>
  <c r="C73" i="5"/>
  <c r="G73" i="5"/>
  <c r="C74" i="5"/>
  <c r="G74" i="5"/>
  <c r="C75" i="5"/>
  <c r="G75" i="5"/>
  <c r="C76" i="5"/>
  <c r="G76" i="5"/>
  <c r="C77" i="5"/>
  <c r="G77" i="5"/>
  <c r="C78" i="5"/>
  <c r="G78" i="5"/>
  <c r="C79" i="5"/>
  <c r="G79" i="5"/>
  <c r="C80" i="5"/>
  <c r="G80" i="5"/>
  <c r="C81" i="5"/>
  <c r="G81" i="5"/>
  <c r="C82" i="5"/>
  <c r="G82" i="5"/>
  <c r="C83" i="5"/>
  <c r="G83" i="5"/>
  <c r="C84" i="5"/>
  <c r="G84" i="5"/>
  <c r="C85" i="5"/>
  <c r="G85" i="5"/>
  <c r="C86" i="5"/>
  <c r="G86" i="5"/>
  <c r="C87" i="5"/>
  <c r="G87" i="5"/>
  <c r="C88" i="5"/>
  <c r="G88" i="5"/>
  <c r="C89" i="5"/>
  <c r="G89" i="5"/>
  <c r="C90" i="5"/>
  <c r="G90" i="5"/>
  <c r="C91" i="5"/>
  <c r="G91" i="5"/>
  <c r="C92" i="5"/>
  <c r="G92" i="5"/>
  <c r="C93" i="5"/>
  <c r="G93" i="5"/>
  <c r="C94" i="5"/>
  <c r="G94" i="5"/>
  <c r="C95" i="5"/>
  <c r="G95" i="5"/>
  <c r="C96" i="5"/>
  <c r="G96" i="5"/>
  <c r="C97" i="5"/>
  <c r="G97" i="5"/>
  <c r="C98" i="5"/>
  <c r="G98" i="5"/>
  <c r="C99" i="5"/>
  <c r="G99" i="5"/>
  <c r="C100" i="5"/>
  <c r="G100" i="5"/>
  <c r="C101" i="5"/>
  <c r="G101" i="5"/>
  <c r="C102" i="5"/>
  <c r="G102" i="5"/>
  <c r="C103" i="5"/>
  <c r="G103" i="5"/>
  <c r="C104" i="5"/>
  <c r="G104" i="5"/>
  <c r="C105" i="5"/>
  <c r="G105" i="5"/>
  <c r="C106" i="5"/>
  <c r="G106" i="5"/>
  <c r="C107" i="5"/>
  <c r="G107" i="5"/>
  <c r="C108" i="5"/>
  <c r="G108" i="5"/>
  <c r="C109" i="5"/>
  <c r="G109" i="5"/>
  <c r="C110" i="5"/>
  <c r="G110" i="5"/>
  <c r="C111" i="5"/>
  <c r="G111" i="5"/>
  <c r="C112" i="5"/>
  <c r="G112" i="5"/>
  <c r="C113" i="5"/>
  <c r="G113" i="5"/>
  <c r="C114" i="5"/>
  <c r="G114" i="5"/>
  <c r="C17" i="5"/>
  <c r="G17" i="5"/>
  <c r="G16" i="5"/>
  <c r="C16" i="5"/>
  <c r="G15" i="5"/>
  <c r="I15" i="5" s="1"/>
  <c r="C15" i="5"/>
  <c r="D15" i="5" s="1"/>
  <c r="D3" i="5"/>
  <c r="D4" i="5" s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5" i="4"/>
  <c r="D15" i="4" s="1"/>
  <c r="E15" i="4" s="1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6" i="4"/>
  <c r="G17" i="4"/>
  <c r="G18" i="4"/>
  <c r="G19" i="4"/>
  <c r="G20" i="4"/>
  <c r="G21" i="4"/>
  <c r="G22" i="4"/>
  <c r="G23" i="4"/>
  <c r="G24" i="4"/>
  <c r="G15" i="4"/>
  <c r="I15" i="4" s="1"/>
  <c r="D3" i="4"/>
  <c r="D4" i="4" s="1"/>
  <c r="L5" i="3"/>
  <c r="L4" i="3"/>
  <c r="I4" i="3"/>
  <c r="D4" i="3"/>
  <c r="D5" i="3" s="1"/>
  <c r="D3" i="2"/>
  <c r="F3" i="2" s="1"/>
  <c r="E4" i="2" s="1"/>
  <c r="D3" i="1"/>
  <c r="D4" i="1" s="1"/>
  <c r="D4" i="2" l="1"/>
  <c r="M14" i="2"/>
  <c r="F4" i="5"/>
  <c r="E5" i="5" s="1"/>
  <c r="D5" i="5"/>
  <c r="D16" i="5"/>
  <c r="E16" i="5" s="1"/>
  <c r="E15" i="5"/>
  <c r="H15" i="5" s="1"/>
  <c r="F3" i="5"/>
  <c r="E4" i="5" s="1"/>
  <c r="H15" i="4"/>
  <c r="F3" i="4"/>
  <c r="E4" i="4" s="1"/>
  <c r="F4" i="4"/>
  <c r="E5" i="4" s="1"/>
  <c r="D5" i="4"/>
  <c r="D16" i="4"/>
  <c r="D17" i="4" s="1"/>
  <c r="D18" i="4" s="1"/>
  <c r="D6" i="3"/>
  <c r="E4" i="3"/>
  <c r="H4" i="3" s="1"/>
  <c r="E5" i="3" s="1"/>
  <c r="D5" i="1"/>
  <c r="F4" i="1"/>
  <c r="E5" i="1" s="1"/>
  <c r="F3" i="1"/>
  <c r="E4" i="1" s="1"/>
  <c r="F4" i="2" l="1"/>
  <c r="E5" i="2" s="1"/>
  <c r="D5" i="2"/>
  <c r="D17" i="5"/>
  <c r="D18" i="5" s="1"/>
  <c r="D6" i="5"/>
  <c r="F5" i="5"/>
  <c r="E6" i="5" s="1"/>
  <c r="D6" i="4"/>
  <c r="F5" i="4"/>
  <c r="E6" i="4" s="1"/>
  <c r="E16" i="4"/>
  <c r="D19" i="4"/>
  <c r="H5" i="3"/>
  <c r="F5" i="3"/>
  <c r="I5" i="3" s="1"/>
  <c r="E6" i="3"/>
  <c r="D7" i="3"/>
  <c r="D8" i="3" s="1"/>
  <c r="D9" i="3" s="1"/>
  <c r="D10" i="3" s="1"/>
  <c r="D11" i="3" s="1"/>
  <c r="D12" i="3" s="1"/>
  <c r="D13" i="3" s="1"/>
  <c r="D6" i="1"/>
  <c r="F6" i="1" s="1"/>
  <c r="F5" i="1"/>
  <c r="E6" i="1" s="1"/>
  <c r="F5" i="2" l="1"/>
  <c r="E6" i="2" s="1"/>
  <c r="D6" i="2"/>
  <c r="F6" i="2" s="1"/>
  <c r="D19" i="5"/>
  <c r="F16" i="5"/>
  <c r="H16" i="5"/>
  <c r="E17" i="5" s="1"/>
  <c r="D7" i="5"/>
  <c r="F6" i="5"/>
  <c r="E7" i="5" s="1"/>
  <c r="F6" i="4"/>
  <c r="E7" i="4" s="1"/>
  <c r="D7" i="4"/>
  <c r="F16" i="4"/>
  <c r="H16" i="4"/>
  <c r="E17" i="4" s="1"/>
  <c r="D20" i="4"/>
  <c r="H6" i="3"/>
  <c r="E7" i="3" s="1"/>
  <c r="F6" i="3"/>
  <c r="I6" i="3" s="1"/>
  <c r="D20" i="5" l="1"/>
  <c r="F17" i="5"/>
  <c r="I17" i="5" s="1"/>
  <c r="H17" i="5"/>
  <c r="E18" i="5" s="1"/>
  <c r="D8" i="5"/>
  <c r="F7" i="5"/>
  <c r="E8" i="5" s="1"/>
  <c r="I16" i="5"/>
  <c r="I16" i="4"/>
  <c r="D8" i="4"/>
  <c r="F7" i="4"/>
  <c r="E8" i="4" s="1"/>
  <c r="H17" i="4"/>
  <c r="E18" i="4" s="1"/>
  <c r="F17" i="4"/>
  <c r="I17" i="4" s="1"/>
  <c r="D21" i="4"/>
  <c r="H7" i="3"/>
  <c r="E8" i="3" s="1"/>
  <c r="F7" i="3"/>
  <c r="I7" i="3" s="1"/>
  <c r="F18" i="5" l="1"/>
  <c r="I18" i="5" s="1"/>
  <c r="H18" i="5"/>
  <c r="E19" i="5" s="1"/>
  <c r="D21" i="5"/>
  <c r="D9" i="5"/>
  <c r="F8" i="5"/>
  <c r="E9" i="5" s="1"/>
  <c r="D9" i="4"/>
  <c r="F8" i="4"/>
  <c r="E9" i="4" s="1"/>
  <c r="H18" i="4"/>
  <c r="E19" i="4" s="1"/>
  <c r="F18" i="4"/>
  <c r="D22" i="4"/>
  <c r="H8" i="3"/>
  <c r="E9" i="3" s="1"/>
  <c r="F8" i="3"/>
  <c r="I8" i="3" s="1"/>
  <c r="I18" i="4" l="1"/>
  <c r="D22" i="5"/>
  <c r="F19" i="5"/>
  <c r="I19" i="5" s="1"/>
  <c r="H19" i="5"/>
  <c r="E20" i="5" s="1"/>
  <c r="D10" i="5"/>
  <c r="F10" i="5" s="1"/>
  <c r="F9" i="5"/>
  <c r="E10" i="5" s="1"/>
  <c r="D10" i="4"/>
  <c r="F10" i="4" s="1"/>
  <c r="F9" i="4"/>
  <c r="E10" i="4" s="1"/>
  <c r="H19" i="4"/>
  <c r="E20" i="4" s="1"/>
  <c r="F19" i="4"/>
  <c r="I19" i="4" s="1"/>
  <c r="D23" i="4"/>
  <c r="H9" i="3"/>
  <c r="E10" i="3" s="1"/>
  <c r="F9" i="3"/>
  <c r="I9" i="3" s="1"/>
  <c r="F20" i="5" l="1"/>
  <c r="I20" i="5" s="1"/>
  <c r="H20" i="5"/>
  <c r="E21" i="5" s="1"/>
  <c r="D23" i="5"/>
  <c r="H20" i="4"/>
  <c r="E21" i="4" s="1"/>
  <c r="F20" i="4"/>
  <c r="D24" i="4"/>
  <c r="D25" i="4" s="1"/>
  <c r="H10" i="3"/>
  <c r="E11" i="3" s="1"/>
  <c r="F10" i="3"/>
  <c r="I10" i="3" s="1"/>
  <c r="I20" i="4" l="1"/>
  <c r="F21" i="5"/>
  <c r="I21" i="5" s="1"/>
  <c r="H21" i="5"/>
  <c r="E22" i="5" s="1"/>
  <c r="D24" i="5"/>
  <c r="D26" i="4"/>
  <c r="H21" i="4"/>
  <c r="E22" i="4" s="1"/>
  <c r="F21" i="4"/>
  <c r="I21" i="4" s="1"/>
  <c r="H11" i="3"/>
  <c r="E12" i="3" s="1"/>
  <c r="F11" i="3"/>
  <c r="I11" i="3" s="1"/>
  <c r="F22" i="5" l="1"/>
  <c r="I22" i="5" s="1"/>
  <c r="H22" i="5"/>
  <c r="E23" i="5" s="1"/>
  <c r="D25" i="5"/>
  <c r="D27" i="4"/>
  <c r="H22" i="4"/>
  <c r="E23" i="4" s="1"/>
  <c r="F22" i="4"/>
  <c r="I22" i="4" s="1"/>
  <c r="H12" i="3"/>
  <c r="E13" i="3" s="1"/>
  <c r="F12" i="3"/>
  <c r="I12" i="3" s="1"/>
  <c r="F23" i="5" l="1"/>
  <c r="I23" i="5" s="1"/>
  <c r="H23" i="5"/>
  <c r="E24" i="5" s="1"/>
  <c r="D26" i="5"/>
  <c r="D28" i="4"/>
  <c r="F23" i="4"/>
  <c r="H23" i="4"/>
  <c r="E24" i="4" s="1"/>
  <c r="H13" i="3"/>
  <c r="F13" i="3"/>
  <c r="I13" i="3" s="1"/>
  <c r="H24" i="5" l="1"/>
  <c r="E25" i="5" s="1"/>
  <c r="F24" i="5"/>
  <c r="I24" i="5" s="1"/>
  <c r="D27" i="5"/>
  <c r="D29" i="4"/>
  <c r="H24" i="4"/>
  <c r="E25" i="4" s="1"/>
  <c r="F24" i="4"/>
  <c r="I24" i="4" s="1"/>
  <c r="I23" i="4"/>
  <c r="D28" i="5" l="1"/>
  <c r="F25" i="5"/>
  <c r="I25" i="5" s="1"/>
  <c r="H25" i="5"/>
  <c r="E26" i="5" s="1"/>
  <c r="F25" i="4"/>
  <c r="I25" i="4" s="1"/>
  <c r="H25" i="4"/>
  <c r="E26" i="4" s="1"/>
  <c r="D30" i="4"/>
  <c r="F26" i="5" l="1"/>
  <c r="I26" i="5" s="1"/>
  <c r="H26" i="5"/>
  <c r="E27" i="5" s="1"/>
  <c r="D29" i="5"/>
  <c r="F26" i="4"/>
  <c r="I26" i="4" s="1"/>
  <c r="H26" i="4"/>
  <c r="E27" i="4" s="1"/>
  <c r="D31" i="4"/>
  <c r="F27" i="5" l="1"/>
  <c r="I27" i="5" s="1"/>
  <c r="H27" i="5"/>
  <c r="E28" i="5" s="1"/>
  <c r="D30" i="5"/>
  <c r="F27" i="4"/>
  <c r="I27" i="4" s="1"/>
  <c r="H27" i="4"/>
  <c r="E28" i="4" s="1"/>
  <c r="D32" i="4"/>
  <c r="F28" i="5" l="1"/>
  <c r="I28" i="5" s="1"/>
  <c r="H28" i="5"/>
  <c r="E29" i="5" s="1"/>
  <c r="D31" i="5"/>
  <c r="F28" i="4"/>
  <c r="I28" i="4" s="1"/>
  <c r="H28" i="4"/>
  <c r="E29" i="4" s="1"/>
  <c r="D33" i="4"/>
  <c r="F29" i="5" l="1"/>
  <c r="I29" i="5" s="1"/>
  <c r="H29" i="5"/>
  <c r="E30" i="5" s="1"/>
  <c r="D32" i="5"/>
  <c r="F29" i="4"/>
  <c r="I29" i="4" s="1"/>
  <c r="H29" i="4"/>
  <c r="E30" i="4" s="1"/>
  <c r="D34" i="4"/>
  <c r="F30" i="5" l="1"/>
  <c r="I30" i="5" s="1"/>
  <c r="H30" i="5"/>
  <c r="E31" i="5" s="1"/>
  <c r="D33" i="5"/>
  <c r="F30" i="4"/>
  <c r="I30" i="4" s="1"/>
  <c r="H30" i="4"/>
  <c r="E31" i="4" s="1"/>
  <c r="D35" i="4"/>
  <c r="F31" i="5" l="1"/>
  <c r="I31" i="5" s="1"/>
  <c r="H31" i="5"/>
  <c r="E32" i="5" s="1"/>
  <c r="D34" i="5"/>
  <c r="F31" i="4"/>
  <c r="I31" i="4" s="1"/>
  <c r="H31" i="4"/>
  <c r="E32" i="4" s="1"/>
  <c r="D36" i="4"/>
  <c r="F32" i="5" l="1"/>
  <c r="I32" i="5" s="1"/>
  <c r="H32" i="5"/>
  <c r="E33" i="5" s="1"/>
  <c r="D35" i="5"/>
  <c r="F32" i="4"/>
  <c r="I32" i="4" s="1"/>
  <c r="H32" i="4"/>
  <c r="E33" i="4" s="1"/>
  <c r="D37" i="4"/>
  <c r="F33" i="5" l="1"/>
  <c r="I33" i="5" s="1"/>
  <c r="H33" i="5"/>
  <c r="E34" i="5" s="1"/>
  <c r="D36" i="5"/>
  <c r="F33" i="4"/>
  <c r="I33" i="4" s="1"/>
  <c r="H33" i="4"/>
  <c r="E34" i="4" s="1"/>
  <c r="D38" i="4"/>
  <c r="F34" i="5" l="1"/>
  <c r="I34" i="5" s="1"/>
  <c r="H34" i="5"/>
  <c r="E35" i="5" s="1"/>
  <c r="D37" i="5"/>
  <c r="F34" i="4"/>
  <c r="I34" i="4" s="1"/>
  <c r="H34" i="4"/>
  <c r="E35" i="4" s="1"/>
  <c r="D39" i="4"/>
  <c r="F35" i="5" l="1"/>
  <c r="I35" i="5" s="1"/>
  <c r="H35" i="5"/>
  <c r="E36" i="5" s="1"/>
  <c r="D38" i="5"/>
  <c r="F35" i="4"/>
  <c r="I35" i="4" s="1"/>
  <c r="H35" i="4"/>
  <c r="E36" i="4" s="1"/>
  <c r="D40" i="4"/>
  <c r="F36" i="5" l="1"/>
  <c r="I36" i="5" s="1"/>
  <c r="H36" i="5"/>
  <c r="E37" i="5" s="1"/>
  <c r="D39" i="5"/>
  <c r="F36" i="4"/>
  <c r="I36" i="4" s="1"/>
  <c r="H36" i="4"/>
  <c r="E37" i="4" s="1"/>
  <c r="D41" i="4"/>
  <c r="F37" i="5" l="1"/>
  <c r="I37" i="5" s="1"/>
  <c r="H37" i="5"/>
  <c r="E38" i="5" s="1"/>
  <c r="D40" i="5"/>
  <c r="F37" i="4"/>
  <c r="I37" i="4" s="1"/>
  <c r="H37" i="4"/>
  <c r="E38" i="4" s="1"/>
  <c r="D42" i="4"/>
  <c r="F38" i="5" l="1"/>
  <c r="I38" i="5" s="1"/>
  <c r="H38" i="5"/>
  <c r="E39" i="5" s="1"/>
  <c r="D41" i="5"/>
  <c r="F38" i="4"/>
  <c r="I38" i="4" s="1"/>
  <c r="H38" i="4"/>
  <c r="E39" i="4" s="1"/>
  <c r="D43" i="4"/>
  <c r="F39" i="5" l="1"/>
  <c r="I39" i="5" s="1"/>
  <c r="H39" i="5"/>
  <c r="E40" i="5" s="1"/>
  <c r="D42" i="5"/>
  <c r="F39" i="4"/>
  <c r="I39" i="4" s="1"/>
  <c r="H39" i="4"/>
  <c r="E40" i="4" s="1"/>
  <c r="D44" i="4"/>
  <c r="H40" i="5" l="1"/>
  <c r="E41" i="5" s="1"/>
  <c r="F40" i="5"/>
  <c r="I40" i="5" s="1"/>
  <c r="D43" i="5"/>
  <c r="F40" i="4"/>
  <c r="I40" i="4" s="1"/>
  <c r="H40" i="4"/>
  <c r="E41" i="4" s="1"/>
  <c r="D45" i="4"/>
  <c r="D44" i="5" l="1"/>
  <c r="F41" i="5"/>
  <c r="I41" i="5" s="1"/>
  <c r="H41" i="5"/>
  <c r="E42" i="5" s="1"/>
  <c r="F41" i="4"/>
  <c r="I41" i="4" s="1"/>
  <c r="H41" i="4"/>
  <c r="E42" i="4" s="1"/>
  <c r="D46" i="4"/>
  <c r="F42" i="5" l="1"/>
  <c r="I42" i="5" s="1"/>
  <c r="H42" i="5"/>
  <c r="E43" i="5" s="1"/>
  <c r="D45" i="5"/>
  <c r="F42" i="4"/>
  <c r="I42" i="4" s="1"/>
  <c r="H42" i="4"/>
  <c r="E43" i="4" s="1"/>
  <c r="D47" i="4"/>
  <c r="F43" i="5" l="1"/>
  <c r="I43" i="5" s="1"/>
  <c r="H43" i="5"/>
  <c r="E44" i="5" s="1"/>
  <c r="D46" i="5"/>
  <c r="F43" i="4"/>
  <c r="I43" i="4" s="1"/>
  <c r="H43" i="4"/>
  <c r="E44" i="4" s="1"/>
  <c r="D48" i="4"/>
  <c r="F44" i="5" l="1"/>
  <c r="I44" i="5" s="1"/>
  <c r="H44" i="5"/>
  <c r="E45" i="5" s="1"/>
  <c r="D47" i="5"/>
  <c r="F44" i="4"/>
  <c r="I44" i="4" s="1"/>
  <c r="H44" i="4"/>
  <c r="E45" i="4" s="1"/>
  <c r="D49" i="4"/>
  <c r="F45" i="5" l="1"/>
  <c r="I45" i="5" s="1"/>
  <c r="H45" i="5"/>
  <c r="E46" i="5" s="1"/>
  <c r="D48" i="5"/>
  <c r="F45" i="4"/>
  <c r="I45" i="4" s="1"/>
  <c r="H45" i="4"/>
  <c r="E46" i="4" s="1"/>
  <c r="D50" i="4"/>
  <c r="D49" i="5" l="1"/>
  <c r="F46" i="5"/>
  <c r="I46" i="5" s="1"/>
  <c r="H46" i="5"/>
  <c r="E47" i="5" s="1"/>
  <c r="F46" i="4"/>
  <c r="I46" i="4" s="1"/>
  <c r="H46" i="4"/>
  <c r="E47" i="4" s="1"/>
  <c r="D51" i="4"/>
  <c r="F47" i="5" l="1"/>
  <c r="I47" i="5" s="1"/>
  <c r="H47" i="5"/>
  <c r="E48" i="5" s="1"/>
  <c r="D50" i="5"/>
  <c r="F47" i="4"/>
  <c r="I47" i="4" s="1"/>
  <c r="H47" i="4"/>
  <c r="E48" i="4" s="1"/>
  <c r="D52" i="4"/>
  <c r="F48" i="5" l="1"/>
  <c r="I48" i="5" s="1"/>
  <c r="H48" i="5"/>
  <c r="E49" i="5" s="1"/>
  <c r="D51" i="5"/>
  <c r="F48" i="4"/>
  <c r="I48" i="4" s="1"/>
  <c r="H48" i="4"/>
  <c r="E49" i="4" s="1"/>
  <c r="D53" i="4"/>
  <c r="F49" i="5" l="1"/>
  <c r="I49" i="5" s="1"/>
  <c r="H49" i="5"/>
  <c r="E50" i="5" s="1"/>
  <c r="D52" i="5"/>
  <c r="F49" i="4"/>
  <c r="I49" i="4" s="1"/>
  <c r="H49" i="4"/>
  <c r="E50" i="4" s="1"/>
  <c r="D54" i="4"/>
  <c r="F50" i="5" l="1"/>
  <c r="I50" i="5" s="1"/>
  <c r="H50" i="5"/>
  <c r="E51" i="5" s="1"/>
  <c r="D53" i="5"/>
  <c r="F50" i="4"/>
  <c r="I50" i="4" s="1"/>
  <c r="H50" i="4"/>
  <c r="E51" i="4" s="1"/>
  <c r="D55" i="4"/>
  <c r="F51" i="5" l="1"/>
  <c r="I51" i="5" s="1"/>
  <c r="H51" i="5"/>
  <c r="E52" i="5" s="1"/>
  <c r="D54" i="5"/>
  <c r="F51" i="4"/>
  <c r="I51" i="4" s="1"/>
  <c r="H51" i="4"/>
  <c r="E52" i="4" s="1"/>
  <c r="D56" i="4"/>
  <c r="D55" i="5" l="1"/>
  <c r="F52" i="5"/>
  <c r="I52" i="5" s="1"/>
  <c r="H52" i="5"/>
  <c r="E53" i="5" s="1"/>
  <c r="F52" i="4"/>
  <c r="I52" i="4" s="1"/>
  <c r="H52" i="4"/>
  <c r="E53" i="4" s="1"/>
  <c r="D57" i="4"/>
  <c r="F53" i="5" l="1"/>
  <c r="I53" i="5" s="1"/>
  <c r="H53" i="5"/>
  <c r="E54" i="5" s="1"/>
  <c r="D56" i="5"/>
  <c r="F53" i="4"/>
  <c r="I53" i="4" s="1"/>
  <c r="H53" i="4"/>
  <c r="E54" i="4" s="1"/>
  <c r="D58" i="4"/>
  <c r="F54" i="5" l="1"/>
  <c r="I54" i="5" s="1"/>
  <c r="H54" i="5"/>
  <c r="E55" i="5" s="1"/>
  <c r="D57" i="5"/>
  <c r="F54" i="4"/>
  <c r="I54" i="4" s="1"/>
  <c r="H54" i="4"/>
  <c r="E55" i="4" s="1"/>
  <c r="D59" i="4"/>
  <c r="F55" i="5" l="1"/>
  <c r="I55" i="5" s="1"/>
  <c r="H55" i="5"/>
  <c r="E56" i="5" s="1"/>
  <c r="D58" i="5"/>
  <c r="F55" i="4"/>
  <c r="I55" i="4" s="1"/>
  <c r="H55" i="4"/>
  <c r="E56" i="4" s="1"/>
  <c r="D60" i="4"/>
  <c r="H56" i="5" l="1"/>
  <c r="E57" i="5" s="1"/>
  <c r="F56" i="5"/>
  <c r="I56" i="5" s="1"/>
  <c r="D59" i="5"/>
  <c r="F56" i="4"/>
  <c r="I56" i="4" s="1"/>
  <c r="H56" i="4"/>
  <c r="E57" i="4" s="1"/>
  <c r="D61" i="4"/>
  <c r="D60" i="5" l="1"/>
  <c r="F57" i="5"/>
  <c r="I57" i="5" s="1"/>
  <c r="H57" i="5"/>
  <c r="E58" i="5" s="1"/>
  <c r="F57" i="4"/>
  <c r="I57" i="4" s="1"/>
  <c r="H57" i="4"/>
  <c r="E58" i="4" s="1"/>
  <c r="D62" i="4"/>
  <c r="F58" i="5" l="1"/>
  <c r="I58" i="5" s="1"/>
  <c r="H58" i="5"/>
  <c r="E59" i="5" s="1"/>
  <c r="D61" i="5"/>
  <c r="F58" i="4"/>
  <c r="I58" i="4" s="1"/>
  <c r="H58" i="4"/>
  <c r="E59" i="4" s="1"/>
  <c r="D63" i="4"/>
  <c r="F59" i="5" l="1"/>
  <c r="I59" i="5" s="1"/>
  <c r="H59" i="5"/>
  <c r="E60" i="5" s="1"/>
  <c r="D62" i="5"/>
  <c r="F59" i="4"/>
  <c r="I59" i="4" s="1"/>
  <c r="H59" i="4"/>
  <c r="E60" i="4" s="1"/>
  <c r="D64" i="4"/>
  <c r="F60" i="5" l="1"/>
  <c r="I60" i="5" s="1"/>
  <c r="H60" i="5"/>
  <c r="E61" i="5" s="1"/>
  <c r="D63" i="5"/>
  <c r="F60" i="4"/>
  <c r="I60" i="4" s="1"/>
  <c r="H60" i="4"/>
  <c r="E61" i="4" s="1"/>
  <c r="D65" i="4"/>
  <c r="F61" i="5" l="1"/>
  <c r="I61" i="5" s="1"/>
  <c r="H61" i="5"/>
  <c r="E62" i="5" s="1"/>
  <c r="D64" i="5"/>
  <c r="F61" i="4"/>
  <c r="I61" i="4" s="1"/>
  <c r="H61" i="4"/>
  <c r="E62" i="4" s="1"/>
  <c r="D66" i="4"/>
  <c r="F62" i="5" l="1"/>
  <c r="I62" i="5" s="1"/>
  <c r="H62" i="5"/>
  <c r="E63" i="5" s="1"/>
  <c r="D65" i="5"/>
  <c r="F62" i="4"/>
  <c r="I62" i="4" s="1"/>
  <c r="H62" i="4"/>
  <c r="E63" i="4" s="1"/>
  <c r="D67" i="4"/>
  <c r="F63" i="5" l="1"/>
  <c r="I63" i="5" s="1"/>
  <c r="H63" i="5"/>
  <c r="E64" i="5" s="1"/>
  <c r="D66" i="5"/>
  <c r="F63" i="4"/>
  <c r="I63" i="4" s="1"/>
  <c r="H63" i="4"/>
  <c r="E64" i="4" s="1"/>
  <c r="D68" i="4"/>
  <c r="F64" i="5" l="1"/>
  <c r="I64" i="5" s="1"/>
  <c r="H64" i="5"/>
  <c r="E65" i="5" s="1"/>
  <c r="D67" i="5"/>
  <c r="F64" i="4"/>
  <c r="I64" i="4" s="1"/>
  <c r="H64" i="4"/>
  <c r="E65" i="4" s="1"/>
  <c r="D69" i="4"/>
  <c r="F65" i="5" l="1"/>
  <c r="I65" i="5" s="1"/>
  <c r="H65" i="5"/>
  <c r="E66" i="5" s="1"/>
  <c r="D68" i="5"/>
  <c r="F65" i="4"/>
  <c r="I65" i="4" s="1"/>
  <c r="H65" i="4"/>
  <c r="E66" i="4" s="1"/>
  <c r="D70" i="4"/>
  <c r="F66" i="5" l="1"/>
  <c r="I66" i="5" s="1"/>
  <c r="H66" i="5"/>
  <c r="E67" i="5" s="1"/>
  <c r="D69" i="5"/>
  <c r="F66" i="4"/>
  <c r="I66" i="4" s="1"/>
  <c r="H66" i="4"/>
  <c r="E67" i="4" s="1"/>
  <c r="D71" i="4"/>
  <c r="F67" i="5" l="1"/>
  <c r="I67" i="5" s="1"/>
  <c r="H67" i="5"/>
  <c r="E68" i="5" s="1"/>
  <c r="D70" i="5"/>
  <c r="F67" i="4"/>
  <c r="I67" i="4" s="1"/>
  <c r="H67" i="4"/>
  <c r="E68" i="4" s="1"/>
  <c r="D72" i="4"/>
  <c r="F68" i="5" l="1"/>
  <c r="I68" i="5" s="1"/>
  <c r="H68" i="5"/>
  <c r="E69" i="5" s="1"/>
  <c r="D71" i="5"/>
  <c r="F68" i="4"/>
  <c r="I68" i="4" s="1"/>
  <c r="H68" i="4"/>
  <c r="E69" i="4" s="1"/>
  <c r="D73" i="4"/>
  <c r="F69" i="5" l="1"/>
  <c r="I69" i="5" s="1"/>
  <c r="H69" i="5"/>
  <c r="E70" i="5" s="1"/>
  <c r="D72" i="5"/>
  <c r="F69" i="4"/>
  <c r="I69" i="4" s="1"/>
  <c r="H69" i="4"/>
  <c r="E70" i="4" s="1"/>
  <c r="D74" i="4"/>
  <c r="F70" i="5" l="1"/>
  <c r="I70" i="5" s="1"/>
  <c r="H70" i="5"/>
  <c r="E71" i="5" s="1"/>
  <c r="D73" i="5"/>
  <c r="F70" i="4"/>
  <c r="I70" i="4" s="1"/>
  <c r="H70" i="4"/>
  <c r="E71" i="4" s="1"/>
  <c r="D75" i="4"/>
  <c r="F71" i="5" l="1"/>
  <c r="I71" i="5" s="1"/>
  <c r="H71" i="5"/>
  <c r="E72" i="5" s="1"/>
  <c r="D74" i="5"/>
  <c r="F71" i="4"/>
  <c r="I71" i="4" s="1"/>
  <c r="H71" i="4"/>
  <c r="E72" i="4" s="1"/>
  <c r="D76" i="4"/>
  <c r="H72" i="5" l="1"/>
  <c r="E73" i="5" s="1"/>
  <c r="F72" i="5"/>
  <c r="I72" i="5" s="1"/>
  <c r="D75" i="5"/>
  <c r="F72" i="4"/>
  <c r="I72" i="4" s="1"/>
  <c r="H72" i="4"/>
  <c r="E73" i="4" s="1"/>
  <c r="D77" i="4"/>
  <c r="D76" i="5" l="1"/>
  <c r="F73" i="5"/>
  <c r="I73" i="5" s="1"/>
  <c r="H73" i="5"/>
  <c r="E74" i="5" s="1"/>
  <c r="F73" i="4"/>
  <c r="I73" i="4" s="1"/>
  <c r="H73" i="4"/>
  <c r="E74" i="4" s="1"/>
  <c r="D78" i="4"/>
  <c r="D77" i="5" l="1"/>
  <c r="F74" i="5"/>
  <c r="I74" i="5" s="1"/>
  <c r="H74" i="5"/>
  <c r="E75" i="5" s="1"/>
  <c r="F74" i="4"/>
  <c r="I74" i="4" s="1"/>
  <c r="H74" i="4"/>
  <c r="E75" i="4" s="1"/>
  <c r="D79" i="4"/>
  <c r="F75" i="5" l="1"/>
  <c r="I75" i="5" s="1"/>
  <c r="H75" i="5"/>
  <c r="E76" i="5" s="1"/>
  <c r="D78" i="5"/>
  <c r="F75" i="4"/>
  <c r="I75" i="4" s="1"/>
  <c r="H75" i="4"/>
  <c r="E76" i="4" s="1"/>
  <c r="D80" i="4"/>
  <c r="F76" i="5" l="1"/>
  <c r="I76" i="5" s="1"/>
  <c r="H76" i="5"/>
  <c r="E77" i="5" s="1"/>
  <c r="D79" i="5"/>
  <c r="F76" i="4"/>
  <c r="I76" i="4" s="1"/>
  <c r="H76" i="4"/>
  <c r="E77" i="4" s="1"/>
  <c r="D81" i="4"/>
  <c r="D80" i="5" l="1"/>
  <c r="F77" i="5"/>
  <c r="I77" i="5" s="1"/>
  <c r="H77" i="5"/>
  <c r="E78" i="5" s="1"/>
  <c r="F77" i="4"/>
  <c r="I77" i="4" s="1"/>
  <c r="H77" i="4"/>
  <c r="E78" i="4" s="1"/>
  <c r="D82" i="4"/>
  <c r="F78" i="5" l="1"/>
  <c r="I78" i="5" s="1"/>
  <c r="H78" i="5"/>
  <c r="E79" i="5" s="1"/>
  <c r="D81" i="5"/>
  <c r="F78" i="4"/>
  <c r="I78" i="4" s="1"/>
  <c r="H78" i="4"/>
  <c r="E79" i="4" s="1"/>
  <c r="D83" i="4"/>
  <c r="D82" i="5" l="1"/>
  <c r="F79" i="5"/>
  <c r="I79" i="5" s="1"/>
  <c r="H79" i="5"/>
  <c r="E80" i="5" s="1"/>
  <c r="F79" i="4"/>
  <c r="I79" i="4" s="1"/>
  <c r="H79" i="4"/>
  <c r="E80" i="4" s="1"/>
  <c r="D84" i="4"/>
  <c r="F80" i="5" l="1"/>
  <c r="I80" i="5" s="1"/>
  <c r="H80" i="5"/>
  <c r="E81" i="5" s="1"/>
  <c r="D83" i="5"/>
  <c r="F80" i="4"/>
  <c r="I80" i="4" s="1"/>
  <c r="H80" i="4"/>
  <c r="E81" i="4" s="1"/>
  <c r="D85" i="4"/>
  <c r="F81" i="5" l="1"/>
  <c r="I81" i="5" s="1"/>
  <c r="H81" i="5"/>
  <c r="E82" i="5" s="1"/>
  <c r="D84" i="5"/>
  <c r="F81" i="4"/>
  <c r="I81" i="4" s="1"/>
  <c r="H81" i="4"/>
  <c r="E82" i="4" s="1"/>
  <c r="D86" i="4"/>
  <c r="F82" i="5" l="1"/>
  <c r="I82" i="5" s="1"/>
  <c r="H82" i="5"/>
  <c r="E83" i="5" s="1"/>
  <c r="D85" i="5"/>
  <c r="F82" i="4"/>
  <c r="I82" i="4" s="1"/>
  <c r="H82" i="4"/>
  <c r="E83" i="4" s="1"/>
  <c r="D87" i="4"/>
  <c r="F83" i="5" l="1"/>
  <c r="I83" i="5" s="1"/>
  <c r="H83" i="5"/>
  <c r="E84" i="5" s="1"/>
  <c r="D86" i="5"/>
  <c r="F83" i="4"/>
  <c r="I83" i="4" s="1"/>
  <c r="H83" i="4"/>
  <c r="E84" i="4" s="1"/>
  <c r="D88" i="4"/>
  <c r="F84" i="5" l="1"/>
  <c r="I84" i="5" s="1"/>
  <c r="H84" i="5"/>
  <c r="E85" i="5" s="1"/>
  <c r="D87" i="5"/>
  <c r="F84" i="4"/>
  <c r="I84" i="4" s="1"/>
  <c r="H84" i="4"/>
  <c r="E85" i="4" s="1"/>
  <c r="D89" i="4"/>
  <c r="F85" i="5" l="1"/>
  <c r="I85" i="5" s="1"/>
  <c r="H85" i="5"/>
  <c r="E86" i="5" s="1"/>
  <c r="D88" i="5"/>
  <c r="F85" i="4"/>
  <c r="I85" i="4" s="1"/>
  <c r="H85" i="4"/>
  <c r="E86" i="4" s="1"/>
  <c r="D90" i="4"/>
  <c r="F86" i="5" l="1"/>
  <c r="I86" i="5" s="1"/>
  <c r="H86" i="5"/>
  <c r="E87" i="5" s="1"/>
  <c r="D89" i="5"/>
  <c r="F86" i="4"/>
  <c r="I86" i="4" s="1"/>
  <c r="H86" i="4"/>
  <c r="E87" i="4" s="1"/>
  <c r="D91" i="4"/>
  <c r="F87" i="5" l="1"/>
  <c r="I87" i="5" s="1"/>
  <c r="H87" i="5"/>
  <c r="E88" i="5" s="1"/>
  <c r="D90" i="5"/>
  <c r="F87" i="4"/>
  <c r="I87" i="4" s="1"/>
  <c r="H87" i="4"/>
  <c r="E88" i="4" s="1"/>
  <c r="D92" i="4"/>
  <c r="H88" i="5" l="1"/>
  <c r="E89" i="5" s="1"/>
  <c r="F88" i="5"/>
  <c r="I88" i="5" s="1"/>
  <c r="D91" i="5"/>
  <c r="F88" i="4"/>
  <c r="I88" i="4" s="1"/>
  <c r="H88" i="4"/>
  <c r="E89" i="4" s="1"/>
  <c r="D93" i="4"/>
  <c r="D92" i="5" l="1"/>
  <c r="F89" i="5"/>
  <c r="I89" i="5" s="1"/>
  <c r="H89" i="5"/>
  <c r="E90" i="5" s="1"/>
  <c r="F89" i="4"/>
  <c r="I89" i="4" s="1"/>
  <c r="H89" i="4"/>
  <c r="E90" i="4" s="1"/>
  <c r="D94" i="4"/>
  <c r="F90" i="5" l="1"/>
  <c r="I90" i="5" s="1"/>
  <c r="H90" i="5"/>
  <c r="E91" i="5" s="1"/>
  <c r="D93" i="5"/>
  <c r="F90" i="4"/>
  <c r="I90" i="4" s="1"/>
  <c r="H90" i="4"/>
  <c r="E91" i="4" s="1"/>
  <c r="D95" i="4"/>
  <c r="D94" i="5" l="1"/>
  <c r="F91" i="5"/>
  <c r="I91" i="5" s="1"/>
  <c r="H91" i="5"/>
  <c r="E92" i="5" s="1"/>
  <c r="F91" i="4"/>
  <c r="I91" i="4" s="1"/>
  <c r="H91" i="4"/>
  <c r="E92" i="4" s="1"/>
  <c r="D96" i="4"/>
  <c r="F92" i="5" l="1"/>
  <c r="I92" i="5" s="1"/>
  <c r="H92" i="5"/>
  <c r="E93" i="5" s="1"/>
  <c r="D95" i="5"/>
  <c r="F92" i="4"/>
  <c r="I92" i="4" s="1"/>
  <c r="H92" i="4"/>
  <c r="E93" i="4" s="1"/>
  <c r="D97" i="4"/>
  <c r="F93" i="5" l="1"/>
  <c r="I93" i="5" s="1"/>
  <c r="H93" i="5"/>
  <c r="E94" i="5" s="1"/>
  <c r="D96" i="5"/>
  <c r="F93" i="4"/>
  <c r="I93" i="4" s="1"/>
  <c r="H93" i="4"/>
  <c r="E94" i="4" s="1"/>
  <c r="D98" i="4"/>
  <c r="F94" i="5" l="1"/>
  <c r="I94" i="5" s="1"/>
  <c r="H94" i="5"/>
  <c r="E95" i="5" s="1"/>
  <c r="D97" i="5"/>
  <c r="F94" i="4"/>
  <c r="I94" i="4" s="1"/>
  <c r="H94" i="4"/>
  <c r="E95" i="4" s="1"/>
  <c r="D99" i="4"/>
  <c r="F95" i="5" l="1"/>
  <c r="I95" i="5" s="1"/>
  <c r="H95" i="5"/>
  <c r="E96" i="5" s="1"/>
  <c r="D98" i="5"/>
  <c r="F95" i="4"/>
  <c r="I95" i="4" s="1"/>
  <c r="H95" i="4"/>
  <c r="E96" i="4" s="1"/>
  <c r="D100" i="4"/>
  <c r="F96" i="5" l="1"/>
  <c r="I96" i="5" s="1"/>
  <c r="H96" i="5"/>
  <c r="E97" i="5" s="1"/>
  <c r="D99" i="5"/>
  <c r="F96" i="4"/>
  <c r="I96" i="4" s="1"/>
  <c r="H96" i="4"/>
  <c r="E97" i="4" s="1"/>
  <c r="D101" i="4"/>
  <c r="F97" i="5" l="1"/>
  <c r="I97" i="5" s="1"/>
  <c r="H97" i="5"/>
  <c r="E98" i="5" s="1"/>
  <c r="D100" i="5"/>
  <c r="F97" i="4"/>
  <c r="I97" i="4" s="1"/>
  <c r="H97" i="4"/>
  <c r="E98" i="4" s="1"/>
  <c r="D102" i="4"/>
  <c r="F98" i="5" l="1"/>
  <c r="I98" i="5" s="1"/>
  <c r="H98" i="5"/>
  <c r="E99" i="5" s="1"/>
  <c r="D101" i="5"/>
  <c r="F98" i="4"/>
  <c r="I98" i="4" s="1"/>
  <c r="H98" i="4"/>
  <c r="E99" i="4" s="1"/>
  <c r="D103" i="4"/>
  <c r="F99" i="5" l="1"/>
  <c r="I99" i="5" s="1"/>
  <c r="H99" i="5"/>
  <c r="E100" i="5" s="1"/>
  <c r="D102" i="5"/>
  <c r="F99" i="4"/>
  <c r="I99" i="4" s="1"/>
  <c r="H99" i="4"/>
  <c r="E100" i="4" s="1"/>
  <c r="D104" i="4"/>
  <c r="F100" i="5" l="1"/>
  <c r="I100" i="5" s="1"/>
  <c r="H100" i="5"/>
  <c r="E101" i="5" s="1"/>
  <c r="D103" i="5"/>
  <c r="F100" i="4"/>
  <c r="I100" i="4" s="1"/>
  <c r="H100" i="4"/>
  <c r="E101" i="4" s="1"/>
  <c r="D105" i="4"/>
  <c r="F101" i="5" l="1"/>
  <c r="I101" i="5" s="1"/>
  <c r="H101" i="5"/>
  <c r="E102" i="5" s="1"/>
  <c r="D104" i="5"/>
  <c r="F101" i="4"/>
  <c r="I101" i="4" s="1"/>
  <c r="H101" i="4"/>
  <c r="E102" i="4" s="1"/>
  <c r="D106" i="4"/>
  <c r="F102" i="5" l="1"/>
  <c r="I102" i="5" s="1"/>
  <c r="H102" i="5"/>
  <c r="E103" i="5" s="1"/>
  <c r="D105" i="5"/>
  <c r="F102" i="4"/>
  <c r="I102" i="4" s="1"/>
  <c r="H102" i="4"/>
  <c r="E103" i="4" s="1"/>
  <c r="D107" i="4"/>
  <c r="F103" i="5" l="1"/>
  <c r="I103" i="5" s="1"/>
  <c r="H103" i="5"/>
  <c r="E104" i="5" s="1"/>
  <c r="D106" i="5"/>
  <c r="F103" i="4"/>
  <c r="I103" i="4" s="1"/>
  <c r="H103" i="4"/>
  <c r="E104" i="4" s="1"/>
  <c r="D108" i="4"/>
  <c r="F104" i="5" l="1"/>
  <c r="I104" i="5" s="1"/>
  <c r="H104" i="5"/>
  <c r="E105" i="5" s="1"/>
  <c r="D107" i="5"/>
  <c r="F104" i="4"/>
  <c r="I104" i="4" s="1"/>
  <c r="H104" i="4"/>
  <c r="E105" i="4" s="1"/>
  <c r="D109" i="4"/>
  <c r="F105" i="5" l="1"/>
  <c r="I105" i="5" s="1"/>
  <c r="H105" i="5"/>
  <c r="E106" i="5" s="1"/>
  <c r="D108" i="5"/>
  <c r="F105" i="4"/>
  <c r="I105" i="4" s="1"/>
  <c r="H105" i="4"/>
  <c r="E106" i="4" s="1"/>
  <c r="D110" i="4"/>
  <c r="F106" i="5" l="1"/>
  <c r="I106" i="5" s="1"/>
  <c r="H106" i="5"/>
  <c r="E107" i="5" s="1"/>
  <c r="D109" i="5"/>
  <c r="F106" i="4"/>
  <c r="I106" i="4" s="1"/>
  <c r="H106" i="4"/>
  <c r="E107" i="4" s="1"/>
  <c r="D111" i="4"/>
  <c r="F107" i="5" l="1"/>
  <c r="I107" i="5" s="1"/>
  <c r="H107" i="5"/>
  <c r="E108" i="5" s="1"/>
  <c r="D110" i="5"/>
  <c r="F107" i="4"/>
  <c r="I107" i="4" s="1"/>
  <c r="H107" i="4"/>
  <c r="E108" i="4" s="1"/>
  <c r="D112" i="4"/>
  <c r="F108" i="5" l="1"/>
  <c r="I108" i="5" s="1"/>
  <c r="H108" i="5"/>
  <c r="E109" i="5" s="1"/>
  <c r="D111" i="5"/>
  <c r="F108" i="4"/>
  <c r="I108" i="4" s="1"/>
  <c r="H108" i="4"/>
  <c r="E109" i="4" s="1"/>
  <c r="D113" i="4"/>
  <c r="F109" i="5" l="1"/>
  <c r="I109" i="5" s="1"/>
  <c r="H109" i="5"/>
  <c r="E110" i="5" s="1"/>
  <c r="D112" i="5"/>
  <c r="F109" i="4"/>
  <c r="I109" i="4" s="1"/>
  <c r="H109" i="4"/>
  <c r="E110" i="4" s="1"/>
  <c r="D114" i="4"/>
  <c r="F110" i="5" l="1"/>
  <c r="I110" i="5" s="1"/>
  <c r="H110" i="5"/>
  <c r="E111" i="5" s="1"/>
  <c r="D113" i="5"/>
  <c r="F110" i="4"/>
  <c r="I110" i="4" s="1"/>
  <c r="H110" i="4"/>
  <c r="E111" i="4" s="1"/>
  <c r="F111" i="5" l="1"/>
  <c r="I111" i="5" s="1"/>
  <c r="H111" i="5"/>
  <c r="E112" i="5" s="1"/>
  <c r="D114" i="5"/>
  <c r="F111" i="4"/>
  <c r="I111" i="4" s="1"/>
  <c r="H111" i="4"/>
  <c r="E112" i="4" s="1"/>
  <c r="F112" i="5" l="1"/>
  <c r="I112" i="5" s="1"/>
  <c r="H112" i="5"/>
  <c r="E113" i="5" s="1"/>
  <c r="F112" i="4"/>
  <c r="I112" i="4" s="1"/>
  <c r="H112" i="4"/>
  <c r="E113" i="4" s="1"/>
  <c r="F113" i="5" l="1"/>
  <c r="I113" i="5" s="1"/>
  <c r="H113" i="5"/>
  <c r="E114" i="5" s="1"/>
  <c r="F113" i="4"/>
  <c r="I113" i="4" s="1"/>
  <c r="H113" i="4"/>
  <c r="E114" i="4" s="1"/>
  <c r="F114" i="5" l="1"/>
  <c r="H114" i="5"/>
  <c r="F114" i="4"/>
  <c r="H114" i="4"/>
  <c r="L6" i="4" l="1"/>
  <c r="L4" i="4"/>
  <c r="L7" i="4"/>
  <c r="L8" i="4" s="1"/>
  <c r="L6" i="5"/>
  <c r="L7" i="5"/>
  <c r="L8" i="5" s="1"/>
  <c r="I114" i="5"/>
  <c r="L5" i="5" s="1"/>
  <c r="L4" i="5"/>
  <c r="I114" i="4"/>
  <c r="L3" i="5" l="1"/>
  <c r="L5" i="4"/>
  <c r="L3" i="4"/>
</calcChain>
</file>

<file path=xl/sharedStrings.xml><?xml version="1.0" encoding="utf-8"?>
<sst xmlns="http://schemas.openxmlformats.org/spreadsheetml/2006/main" count="190" uniqueCount="43">
  <si>
    <t>Time between calls (min)</t>
  </si>
  <si>
    <t>Probability</t>
  </si>
  <si>
    <t>Cummulative</t>
  </si>
  <si>
    <t>Min</t>
  </si>
  <si>
    <t>Max</t>
  </si>
  <si>
    <t>Call No.</t>
  </si>
  <si>
    <t>Random Number</t>
  </si>
  <si>
    <t>Time Between Calls (min)</t>
  </si>
  <si>
    <t>Customers</t>
  </si>
  <si>
    <t>Completion Time</t>
  </si>
  <si>
    <t>Time In System</t>
  </si>
  <si>
    <t>Service Time</t>
  </si>
  <si>
    <t>Waiting Time</t>
  </si>
  <si>
    <t>Service Start Time</t>
  </si>
  <si>
    <t>Arrival Time</t>
  </si>
  <si>
    <t>Interarrival Time</t>
  </si>
  <si>
    <t>Summary Statistics</t>
  </si>
  <si>
    <t>Average Waiting Time</t>
  </si>
  <si>
    <t>Total Average Time in System</t>
  </si>
  <si>
    <t>Time between Calls (Exponential Distribution) - Mean:</t>
  </si>
  <si>
    <t>Service Time (min)</t>
  </si>
  <si>
    <t>#Rep 1</t>
  </si>
  <si>
    <t>#Rep 2</t>
  </si>
  <si>
    <t>#Service start time formula</t>
  </si>
  <si>
    <t>Maximum Waiting Time</t>
  </si>
  <si>
    <t>Maximum Time in System</t>
  </si>
  <si>
    <t>Number Waiting &gt; 3 Mins</t>
  </si>
  <si>
    <t>Probability of Waiting &gt; 3 Mins</t>
  </si>
  <si>
    <t>Scenario 3 (Two Reps) Summary Statistics</t>
  </si>
  <si>
    <t>Scenario 2 (One Rep) Summary Statistics</t>
  </si>
  <si>
    <t>Cumulative</t>
  </si>
  <si>
    <t>#THIS SHEET IS THE DATA USED IN THE REPORT. I HAVE SIMPLY COPIED THE CONTENTS OF THE PREVIOUS SHEET AND PASTED IT HERE AS VALUES TO PREVERNT THE CONTENTS FROM CONSTANTLY CHANGING UPON REFRESH. FOR FORMULA, LOOK AT PREVIOUS SHEETS</t>
  </si>
  <si>
    <t>Two Reps</t>
  </si>
  <si>
    <t xml:space="preserve">One Rep </t>
  </si>
  <si>
    <t>Customer</t>
  </si>
  <si>
    <t>Scenario 3 (Two Reps) Summary Statistics (Within Opening Hours)</t>
  </si>
  <si>
    <t>Scenario 2 (One Rep) Summary Statistics (Within Opening Hours)</t>
  </si>
  <si>
    <t>Customers Served</t>
  </si>
  <si>
    <t xml:space="preserve">Waiting Time </t>
  </si>
  <si>
    <t>One Rep (Full)</t>
  </si>
  <si>
    <t>Two Reps (Full)</t>
  </si>
  <si>
    <t>One Rep (Opening Hours)</t>
  </si>
  <si>
    <t>Two Reps (Opening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</si>
</sst>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2" xfId="0" applyNumberFormat="1" applyBorder="1"/>
    <xf numFmtId="0" fontId="1" fillId="0" borderId="1" xfId="0" applyFont="1" applyBorder="1" applyAlignment="1">
      <alignment horizontal="center" vertic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2" fillId="0" borderId="0" xfId="0" applyFont="1"/>
    <xf numFmtId="0" fontId="1" fillId="0" borderId="2" xfId="0" applyFont="1" applyFill="1" applyBorder="1"/>
    <xf numFmtId="0" fontId="0" fillId="0" borderId="11" xfId="0" applyBorder="1"/>
    <xf numFmtId="0" fontId="1" fillId="0" borderId="1" xfId="0" applyFon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0" borderId="2" xfId="0" applyNumberFormat="1" applyFill="1" applyBorder="1"/>
    <xf numFmtId="2" fontId="0" fillId="0" borderId="6" xfId="0" applyNumberFormat="1" applyBorder="1"/>
    <xf numFmtId="0" fontId="0" fillId="0" borderId="12" xfId="0" applyBorder="1"/>
    <xf numFmtId="0" fontId="0" fillId="0" borderId="7" xfId="0" applyBorder="1"/>
    <xf numFmtId="2" fontId="0" fillId="0" borderId="0" xfId="0" applyNumberFormat="1"/>
    <xf numFmtId="2" fontId="0" fillId="2" borderId="3" xfId="0" applyNumberFormat="1" applyFill="1" applyBorder="1"/>
    <xf numFmtId="0" fontId="0" fillId="2" borderId="3" xfId="0" applyFill="1" applyBorder="1"/>
    <xf numFmtId="2" fontId="0" fillId="3" borderId="3" xfId="0" applyNumberFormat="1" applyFill="1" applyBorder="1"/>
    <xf numFmtId="0" fontId="0" fillId="3" borderId="3" xfId="0" applyFill="1" applyBorder="1"/>
    <xf numFmtId="0" fontId="3" fillId="0" borderId="0" xfId="0" applyFont="1"/>
    <xf numFmtId="0" fontId="0" fillId="0" borderId="2" xfId="0" applyFill="1" applyBorder="1"/>
    <xf numFmtId="10" fontId="0" fillId="0" borderId="2" xfId="0" applyNumberFormat="1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" fontId="0" fillId="0" borderId="14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3" xfId="0" applyFont="1" applyBorder="1"/>
    <xf numFmtId="0" fontId="0" fillId="0" borderId="2" xfId="0" applyFont="1" applyBorder="1"/>
    <xf numFmtId="0" fontId="0" fillId="0" borderId="2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Waiting Time - Scenario 2 (One Rep) vs Scenario 3 (Two Reps)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Graphs!$C$2</c:f>
              <c:strCache>
                <c:ptCount val="1"/>
                <c:pt idx="0">
                  <c:v>One Rep (Full)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Graphs!$C$3:$C$102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2.1026373780205887</c:v>
                </c:pt>
                <c:pt idx="6">
                  <c:v>3.648063858766875</c:v>
                </c:pt>
                <c:pt idx="7">
                  <c:v>5.9058925624314611</c:v>
                </c:pt>
                <c:pt idx="8">
                  <c:v>9.4307445607229994</c:v>
                </c:pt>
                <c:pt idx="9">
                  <c:v>0.80140884271028767</c:v>
                </c:pt>
                <c:pt idx="10">
                  <c:v>3.2343122032322213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1.1901694908368086</c:v>
                </c:pt>
                <c:pt idx="15">
                  <c:v>6.3611397939838525</c:v>
                </c:pt>
                <c:pt idx="16">
                  <c:v>9.9470021893911564</c:v>
                </c:pt>
                <c:pt idx="17">
                  <c:v>16.916756995645528</c:v>
                </c:pt>
                <c:pt idx="18">
                  <c:v>10.620234291872038</c:v>
                </c:pt>
                <c:pt idx="19">
                  <c:v>18.606097137093087</c:v>
                </c:pt>
                <c:pt idx="20">
                  <c:v>21.738068028934862</c:v>
                </c:pt>
                <c:pt idx="21">
                  <c:v>25.1825421971418</c:v>
                </c:pt>
                <c:pt idx="22">
                  <c:v>21.286334469956444</c:v>
                </c:pt>
                <c:pt idx="23">
                  <c:v>0.14476321221150101</c:v>
                </c:pt>
                <c:pt idx="24">
                  <c:v>0</c:v>
                </c:pt>
                <c:pt idx="25">
                  <c:v>0.98276425601778783</c:v>
                </c:pt>
                <c:pt idx="26">
                  <c:v>1.8840221404058184</c:v>
                </c:pt>
                <c:pt idx="27">
                  <c:v>0</c:v>
                </c:pt>
                <c:pt idx="28">
                  <c:v>1.9367777025772739</c:v>
                </c:pt>
                <c:pt idx="29">
                  <c:v>1.0547017149693829</c:v>
                </c:pt>
                <c:pt idx="30">
                  <c:v>0</c:v>
                </c:pt>
                <c:pt idx="31">
                  <c:v>7.5872859280235616</c:v>
                </c:pt>
                <c:pt idx="32">
                  <c:v>14.758165501499548</c:v>
                </c:pt>
                <c:pt idx="33">
                  <c:v>21.669703024003354</c:v>
                </c:pt>
                <c:pt idx="34">
                  <c:v>25.364351461341982</c:v>
                </c:pt>
                <c:pt idx="35">
                  <c:v>19.491502150285328</c:v>
                </c:pt>
                <c:pt idx="36">
                  <c:v>25.422630636651604</c:v>
                </c:pt>
                <c:pt idx="37">
                  <c:v>33.74357635759236</c:v>
                </c:pt>
                <c:pt idx="38">
                  <c:v>37.550225134325274</c:v>
                </c:pt>
                <c:pt idx="39">
                  <c:v>44.017367000380091</c:v>
                </c:pt>
                <c:pt idx="40">
                  <c:v>50.503765494377319</c:v>
                </c:pt>
                <c:pt idx="41">
                  <c:v>32.937010815518136</c:v>
                </c:pt>
                <c:pt idx="42">
                  <c:v>21.271060025151314</c:v>
                </c:pt>
                <c:pt idx="43">
                  <c:v>19.705995335575267</c:v>
                </c:pt>
                <c:pt idx="44">
                  <c:v>28.218366101124502</c:v>
                </c:pt>
                <c:pt idx="45">
                  <c:v>31.398979354160474</c:v>
                </c:pt>
                <c:pt idx="46">
                  <c:v>25.340057311414625</c:v>
                </c:pt>
                <c:pt idx="47">
                  <c:v>28.912634183073692</c:v>
                </c:pt>
                <c:pt idx="48">
                  <c:v>31.374717720081435</c:v>
                </c:pt>
                <c:pt idx="49">
                  <c:v>19.018474608128258</c:v>
                </c:pt>
                <c:pt idx="50">
                  <c:v>20.485255256770472</c:v>
                </c:pt>
                <c:pt idx="51">
                  <c:v>23.119977747753296</c:v>
                </c:pt>
                <c:pt idx="52">
                  <c:v>21.644066413726819</c:v>
                </c:pt>
                <c:pt idx="53">
                  <c:v>21.502316090611544</c:v>
                </c:pt>
                <c:pt idx="54">
                  <c:v>30.721350635210342</c:v>
                </c:pt>
                <c:pt idx="55">
                  <c:v>27.807020685104419</c:v>
                </c:pt>
                <c:pt idx="56">
                  <c:v>29.730021401174838</c:v>
                </c:pt>
                <c:pt idx="57">
                  <c:v>35.396309209409992</c:v>
                </c:pt>
                <c:pt idx="58">
                  <c:v>39.148237763476516</c:v>
                </c:pt>
                <c:pt idx="59">
                  <c:v>31.281094657950746</c:v>
                </c:pt>
                <c:pt idx="60">
                  <c:v>30.556911789457672</c:v>
                </c:pt>
                <c:pt idx="61">
                  <c:v>31.571487136398559</c:v>
                </c:pt>
                <c:pt idx="62">
                  <c:v>38.510563761675598</c:v>
                </c:pt>
                <c:pt idx="63">
                  <c:v>45.160361791898822</c:v>
                </c:pt>
                <c:pt idx="64">
                  <c:v>45.418076284620952</c:v>
                </c:pt>
                <c:pt idx="65">
                  <c:v>48.259747959316087</c:v>
                </c:pt>
                <c:pt idx="66">
                  <c:v>55.886550513384918</c:v>
                </c:pt>
                <c:pt idx="67">
                  <c:v>51.435600946056525</c:v>
                </c:pt>
                <c:pt idx="68">
                  <c:v>50.046792722301689</c:v>
                </c:pt>
                <c:pt idx="69">
                  <c:v>49.913353020969339</c:v>
                </c:pt>
                <c:pt idx="70">
                  <c:v>57.567042342700574</c:v>
                </c:pt>
                <c:pt idx="71">
                  <c:v>59.100138469684794</c:v>
                </c:pt>
                <c:pt idx="72">
                  <c:v>54.860487467344456</c:v>
                </c:pt>
                <c:pt idx="73">
                  <c:v>61.605801037181891</c:v>
                </c:pt>
                <c:pt idx="74">
                  <c:v>63.93687050615199</c:v>
                </c:pt>
                <c:pt idx="75">
                  <c:v>65.767566353136431</c:v>
                </c:pt>
                <c:pt idx="76">
                  <c:v>65.852721180928597</c:v>
                </c:pt>
                <c:pt idx="77">
                  <c:v>58.062370666165975</c:v>
                </c:pt>
                <c:pt idx="78">
                  <c:v>63.386200996713683</c:v>
                </c:pt>
                <c:pt idx="79">
                  <c:v>60.558099629785033</c:v>
                </c:pt>
                <c:pt idx="80">
                  <c:v>56.830448828815179</c:v>
                </c:pt>
                <c:pt idx="81">
                  <c:v>63.642770749793158</c:v>
                </c:pt>
                <c:pt idx="82">
                  <c:v>63.6885043424993</c:v>
                </c:pt>
                <c:pt idx="83">
                  <c:v>57.206973746812878</c:v>
                </c:pt>
                <c:pt idx="84">
                  <c:v>55.33248737712438</c:v>
                </c:pt>
                <c:pt idx="85">
                  <c:v>61.02732154692103</c:v>
                </c:pt>
                <c:pt idx="86">
                  <c:v>67.309137679599189</c:v>
                </c:pt>
                <c:pt idx="87">
                  <c:v>60.966289685250558</c:v>
                </c:pt>
                <c:pt idx="88">
                  <c:v>63.489107911344149</c:v>
                </c:pt>
                <c:pt idx="89">
                  <c:v>69.106455826471347</c:v>
                </c:pt>
                <c:pt idx="90">
                  <c:v>63.949904893884991</c:v>
                </c:pt>
                <c:pt idx="91">
                  <c:v>52.433120015173472</c:v>
                </c:pt>
                <c:pt idx="92">
                  <c:v>57.137810052813052</c:v>
                </c:pt>
                <c:pt idx="93">
                  <c:v>49.474257149671871</c:v>
                </c:pt>
                <c:pt idx="94">
                  <c:v>49.021829605292623</c:v>
                </c:pt>
                <c:pt idx="95">
                  <c:v>42.541063444243036</c:v>
                </c:pt>
                <c:pt idx="96">
                  <c:v>43.130451779033251</c:v>
                </c:pt>
                <c:pt idx="97">
                  <c:v>50.259853827102916</c:v>
                </c:pt>
                <c:pt idx="98">
                  <c:v>51.308855316434233</c:v>
                </c:pt>
                <c:pt idx="99">
                  <c:v>60.239805388997183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F-47BC-AC4E-55AC67D5FDA6}"/>
            </c:ext>
          </c:extLst>
        </c:ser>
        <c:ser>
          <c:idx val="1"/>
          <c:order val="1"/>
          <c:tx>
            <c:strRef>
              <c:f>Graphs!$D$2</c:f>
              <c:strCache>
                <c:ptCount val="1"/>
                <c:pt idx="0">
                  <c:v>Two Reps (Full)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Graphs!$D$3:$D$102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3.6508881132302129</c:v>
                </c:pt>
                <c:pt idx="3">
                  <c:v>1.7523261622782433</c:v>
                </c:pt>
                <c:pt idx="4">
                  <c:v>7.8460307057069301E-2</c:v>
                </c:pt>
                <c:pt idx="5">
                  <c:v>0</c:v>
                </c:pt>
                <c:pt idx="6">
                  <c:v>1.3330032715526201</c:v>
                </c:pt>
                <c:pt idx="7">
                  <c:v>0</c:v>
                </c:pt>
                <c:pt idx="8">
                  <c:v>0</c:v>
                </c:pt>
                <c:pt idx="9">
                  <c:v>2.2838862820048362</c:v>
                </c:pt>
                <c:pt idx="10">
                  <c:v>1.0711522448689976</c:v>
                </c:pt>
                <c:pt idx="11">
                  <c:v>0</c:v>
                </c:pt>
                <c:pt idx="12">
                  <c:v>0</c:v>
                </c:pt>
                <c:pt idx="13">
                  <c:v>3.4145673706949751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2.684825834297456</c:v>
                </c:pt>
                <c:pt idx="23">
                  <c:v>0</c:v>
                </c:pt>
                <c:pt idx="24">
                  <c:v>1.5090799888320419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3.8031683154893301</c:v>
                </c:pt>
                <c:pt idx="32">
                  <c:v>3.2148301901721084</c:v>
                </c:pt>
                <c:pt idx="33">
                  <c:v>8.0230471271920578</c:v>
                </c:pt>
                <c:pt idx="34">
                  <c:v>0</c:v>
                </c:pt>
                <c:pt idx="35">
                  <c:v>0</c:v>
                </c:pt>
                <c:pt idx="36">
                  <c:v>0.55731322630850855</c:v>
                </c:pt>
                <c:pt idx="37">
                  <c:v>0</c:v>
                </c:pt>
                <c:pt idx="38">
                  <c:v>0</c:v>
                </c:pt>
                <c:pt idx="39">
                  <c:v>2.7865548701072385E-2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2.0993258040001592</c:v>
                </c:pt>
                <c:pt idx="46">
                  <c:v>0</c:v>
                </c:pt>
                <c:pt idx="47">
                  <c:v>0</c:v>
                </c:pt>
                <c:pt idx="48">
                  <c:v>2.4419948132988907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1.1573558852596193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5.0609321511188909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0.9663578315058885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4.9535191720145804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F-47BC-AC4E-55AC67D5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67007"/>
        <c:axId val="580545375"/>
      </c:lineChart>
      <c:catAx>
        <c:axId val="58056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45375"/>
        <c:crosses val="autoZero"/>
        <c:auto val="1"/>
        <c:lblAlgn val="ctr"/>
        <c:lblOffset val="100"/>
        <c:noMultiLvlLbl val="0"/>
      </c:catAx>
      <c:valAx>
        <c:axId val="5805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Waiting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One Rep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Graphs!$I$3:$I$102</c:f>
              <c:numCache>
                <c:formatCode>0.00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8.1026373780205887</c:v>
                </c:pt>
                <c:pt idx="6">
                  <c:v>8.648063858766875</c:v>
                </c:pt>
                <c:pt idx="7">
                  <c:v>11.905892562431461</c:v>
                </c:pt>
                <c:pt idx="8">
                  <c:v>17.430744560722999</c:v>
                </c:pt>
                <c:pt idx="9">
                  <c:v>8.8014088427102877</c:v>
                </c:pt>
                <c:pt idx="10">
                  <c:v>12.234312203232221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8.1901694908368086</c:v>
                </c:pt>
                <c:pt idx="15">
                  <c:v>13.361139793983853</c:v>
                </c:pt>
                <c:pt idx="16">
                  <c:v>17.947002189391156</c:v>
                </c:pt>
                <c:pt idx="17">
                  <c:v>21.916756995645528</c:v>
                </c:pt>
                <c:pt idx="18">
                  <c:v>18.620234291872038</c:v>
                </c:pt>
                <c:pt idx="19">
                  <c:v>29.606097137093087</c:v>
                </c:pt>
                <c:pt idx="20">
                  <c:v>27.738068028934862</c:v>
                </c:pt>
                <c:pt idx="21">
                  <c:v>31.1825421971418</c:v>
                </c:pt>
                <c:pt idx="22">
                  <c:v>28.286334469956444</c:v>
                </c:pt>
                <c:pt idx="23">
                  <c:v>8.144763212211501</c:v>
                </c:pt>
                <c:pt idx="24">
                  <c:v>5</c:v>
                </c:pt>
                <c:pt idx="25">
                  <c:v>7.9827642560177878</c:v>
                </c:pt>
                <c:pt idx="26">
                  <c:v>11.884022140405818</c:v>
                </c:pt>
                <c:pt idx="27">
                  <c:v>11</c:v>
                </c:pt>
                <c:pt idx="28">
                  <c:v>7.9367777025772739</c:v>
                </c:pt>
                <c:pt idx="29">
                  <c:v>7.0547017149693829</c:v>
                </c:pt>
                <c:pt idx="30">
                  <c:v>8</c:v>
                </c:pt>
                <c:pt idx="31">
                  <c:v>15.587285928023562</c:v>
                </c:pt>
                <c:pt idx="32">
                  <c:v>21.758165501499548</c:v>
                </c:pt>
                <c:pt idx="33">
                  <c:v>31.669703024003354</c:v>
                </c:pt>
                <c:pt idx="34">
                  <c:v>32.364351461341982</c:v>
                </c:pt>
                <c:pt idx="35">
                  <c:v>29.491502150285328</c:v>
                </c:pt>
                <c:pt idx="36">
                  <c:v>34.422630636651604</c:v>
                </c:pt>
                <c:pt idx="37">
                  <c:v>40.74357635759236</c:v>
                </c:pt>
                <c:pt idx="38">
                  <c:v>47.550225134325274</c:v>
                </c:pt>
                <c:pt idx="39">
                  <c:v>52.017367000380091</c:v>
                </c:pt>
                <c:pt idx="40">
                  <c:v>56.503765494377319</c:v>
                </c:pt>
                <c:pt idx="41">
                  <c:v>41.937010815518136</c:v>
                </c:pt>
                <c:pt idx="42">
                  <c:v>29.271060025151314</c:v>
                </c:pt>
                <c:pt idx="43">
                  <c:v>29.705995335575267</c:v>
                </c:pt>
                <c:pt idx="44">
                  <c:v>34.218366101124502</c:v>
                </c:pt>
                <c:pt idx="45">
                  <c:v>39.398979354160474</c:v>
                </c:pt>
                <c:pt idx="46">
                  <c:v>34.340057311414625</c:v>
                </c:pt>
                <c:pt idx="47">
                  <c:v>33.912634183073692</c:v>
                </c:pt>
                <c:pt idx="48">
                  <c:v>41.374717720081435</c:v>
                </c:pt>
                <c:pt idx="49">
                  <c:v>24.018474608128258</c:v>
                </c:pt>
                <c:pt idx="50">
                  <c:v>25.485255256770472</c:v>
                </c:pt>
                <c:pt idx="51">
                  <c:v>28.119977747753296</c:v>
                </c:pt>
                <c:pt idx="52">
                  <c:v>29.644066413726819</c:v>
                </c:pt>
                <c:pt idx="53">
                  <c:v>31.502316090611544</c:v>
                </c:pt>
                <c:pt idx="54">
                  <c:v>35.721350635210342</c:v>
                </c:pt>
                <c:pt idx="55">
                  <c:v>34.807020685104419</c:v>
                </c:pt>
                <c:pt idx="56">
                  <c:v>35.730021401174838</c:v>
                </c:pt>
                <c:pt idx="57">
                  <c:v>44.396309209409992</c:v>
                </c:pt>
                <c:pt idx="58">
                  <c:v>45.148237763476516</c:v>
                </c:pt>
                <c:pt idx="59">
                  <c:v>36.281094657950746</c:v>
                </c:pt>
                <c:pt idx="60">
                  <c:v>37.556911789457672</c:v>
                </c:pt>
                <c:pt idx="61">
                  <c:v>38.571487136398559</c:v>
                </c:pt>
                <c:pt idx="62">
                  <c:v>46.510563761675598</c:v>
                </c:pt>
                <c:pt idx="63">
                  <c:v>54.160361791898822</c:v>
                </c:pt>
                <c:pt idx="64">
                  <c:v>50.418076284620952</c:v>
                </c:pt>
                <c:pt idx="65">
                  <c:v>57.259747959316087</c:v>
                </c:pt>
                <c:pt idx="66">
                  <c:v>61.886550513384918</c:v>
                </c:pt>
                <c:pt idx="67">
                  <c:v>57.435600946056525</c:v>
                </c:pt>
                <c:pt idx="68">
                  <c:v>56.046792722301689</c:v>
                </c:pt>
                <c:pt idx="69">
                  <c:v>59.913353020969339</c:v>
                </c:pt>
                <c:pt idx="70">
                  <c:v>63.567042342700574</c:v>
                </c:pt>
                <c:pt idx="71">
                  <c:v>65.100138469684794</c:v>
                </c:pt>
                <c:pt idx="72">
                  <c:v>64.860487467344456</c:v>
                </c:pt>
                <c:pt idx="73">
                  <c:v>66.605801037181891</c:v>
                </c:pt>
                <c:pt idx="74">
                  <c:v>69.93687050615199</c:v>
                </c:pt>
                <c:pt idx="75">
                  <c:v>72.767566353136431</c:v>
                </c:pt>
                <c:pt idx="76">
                  <c:v>71.852721180928597</c:v>
                </c:pt>
                <c:pt idx="77">
                  <c:v>66.062370666165975</c:v>
                </c:pt>
                <c:pt idx="78">
                  <c:v>74.386200996713683</c:v>
                </c:pt>
                <c:pt idx="79">
                  <c:v>68.558099629785033</c:v>
                </c:pt>
                <c:pt idx="80">
                  <c:v>68.830448828815179</c:v>
                </c:pt>
                <c:pt idx="81">
                  <c:v>73.642770749793158</c:v>
                </c:pt>
                <c:pt idx="82">
                  <c:v>69.6885043424993</c:v>
                </c:pt>
                <c:pt idx="83">
                  <c:v>62.206973746812878</c:v>
                </c:pt>
                <c:pt idx="84">
                  <c:v>65.33248737712438</c:v>
                </c:pt>
                <c:pt idx="85">
                  <c:v>68.02732154692103</c:v>
                </c:pt>
                <c:pt idx="86">
                  <c:v>72.309137679599189</c:v>
                </c:pt>
                <c:pt idx="87">
                  <c:v>66.966289685250558</c:v>
                </c:pt>
                <c:pt idx="88">
                  <c:v>69.489107911344149</c:v>
                </c:pt>
                <c:pt idx="89">
                  <c:v>77.106455826471347</c:v>
                </c:pt>
                <c:pt idx="90">
                  <c:v>68.949904893884991</c:v>
                </c:pt>
                <c:pt idx="91">
                  <c:v>62.433120015173472</c:v>
                </c:pt>
                <c:pt idx="92">
                  <c:v>62.137810052813052</c:v>
                </c:pt>
                <c:pt idx="93">
                  <c:v>54.474257149671871</c:v>
                </c:pt>
                <c:pt idx="94">
                  <c:v>57.021829605292623</c:v>
                </c:pt>
                <c:pt idx="95">
                  <c:v>48.541063444243036</c:v>
                </c:pt>
                <c:pt idx="96">
                  <c:v>51.130451779033251</c:v>
                </c:pt>
                <c:pt idx="97">
                  <c:v>55.259853827102916</c:v>
                </c:pt>
                <c:pt idx="98">
                  <c:v>61.308855316434233</c:v>
                </c:pt>
                <c:pt idx="99">
                  <c:v>68.239805388997183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6-4F94-B162-9FDFF65DA9A9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Two Reps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Graphs!$J$3:$J$102</c:f>
              <c:numCache>
                <c:formatCode>0.00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13.650888113230213</c:v>
                </c:pt>
                <c:pt idx="3">
                  <c:v>7.7523261622782433</c:v>
                </c:pt>
                <c:pt idx="4">
                  <c:v>6.0784603070570693</c:v>
                </c:pt>
                <c:pt idx="5">
                  <c:v>5</c:v>
                </c:pt>
                <c:pt idx="6">
                  <c:v>11.33300327155262</c:v>
                </c:pt>
                <c:pt idx="7">
                  <c:v>8</c:v>
                </c:pt>
                <c:pt idx="8">
                  <c:v>10</c:v>
                </c:pt>
                <c:pt idx="9">
                  <c:v>12.283886282004836</c:v>
                </c:pt>
                <c:pt idx="10">
                  <c:v>6.0711522448689976</c:v>
                </c:pt>
                <c:pt idx="11">
                  <c:v>5</c:v>
                </c:pt>
                <c:pt idx="12">
                  <c:v>6</c:v>
                </c:pt>
                <c:pt idx="13">
                  <c:v>12.414567370694975</c:v>
                </c:pt>
                <c:pt idx="14">
                  <c:v>12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13.684825834297456</c:v>
                </c:pt>
                <c:pt idx="23">
                  <c:v>10</c:v>
                </c:pt>
                <c:pt idx="24">
                  <c:v>10.509079988832042</c:v>
                </c:pt>
                <c:pt idx="25">
                  <c:v>8</c:v>
                </c:pt>
                <c:pt idx="26">
                  <c:v>5</c:v>
                </c:pt>
                <c:pt idx="27">
                  <c:v>12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13.80316831548933</c:v>
                </c:pt>
                <c:pt idx="32">
                  <c:v>10.214830190172108</c:v>
                </c:pt>
                <c:pt idx="33">
                  <c:v>15.023047127192058</c:v>
                </c:pt>
                <c:pt idx="34">
                  <c:v>10</c:v>
                </c:pt>
                <c:pt idx="35">
                  <c:v>5</c:v>
                </c:pt>
                <c:pt idx="36">
                  <c:v>7.5573132263085085</c:v>
                </c:pt>
                <c:pt idx="37">
                  <c:v>6</c:v>
                </c:pt>
                <c:pt idx="38">
                  <c:v>5</c:v>
                </c:pt>
                <c:pt idx="39">
                  <c:v>7.0278655487010724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5</c:v>
                </c:pt>
                <c:pt idx="45">
                  <c:v>8.0993258040001592</c:v>
                </c:pt>
                <c:pt idx="46">
                  <c:v>11</c:v>
                </c:pt>
                <c:pt idx="47">
                  <c:v>6</c:v>
                </c:pt>
                <c:pt idx="48">
                  <c:v>9.4419948132988907</c:v>
                </c:pt>
                <c:pt idx="49">
                  <c:v>5</c:v>
                </c:pt>
                <c:pt idx="50">
                  <c:v>5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8.1573558852596193</c:v>
                </c:pt>
                <c:pt idx="57">
                  <c:v>10</c:v>
                </c:pt>
                <c:pt idx="58">
                  <c:v>5</c:v>
                </c:pt>
                <c:pt idx="59">
                  <c:v>10</c:v>
                </c:pt>
                <c:pt idx="60">
                  <c:v>9</c:v>
                </c:pt>
                <c:pt idx="61">
                  <c:v>15.060932151118891</c:v>
                </c:pt>
                <c:pt idx="62">
                  <c:v>5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6.9663578315058885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9</c:v>
                </c:pt>
                <c:pt idx="87">
                  <c:v>5</c:v>
                </c:pt>
                <c:pt idx="88">
                  <c:v>8</c:v>
                </c:pt>
                <c:pt idx="89">
                  <c:v>8</c:v>
                </c:pt>
                <c:pt idx="90">
                  <c:v>9.9535191720145804</c:v>
                </c:pt>
                <c:pt idx="91">
                  <c:v>10</c:v>
                </c:pt>
                <c:pt idx="92">
                  <c:v>5</c:v>
                </c:pt>
                <c:pt idx="93">
                  <c:v>9</c:v>
                </c:pt>
                <c:pt idx="94">
                  <c:v>9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6-4F94-B162-9FDFF65D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25823"/>
        <c:axId val="580537887"/>
      </c:lineChart>
      <c:catAx>
        <c:axId val="5805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7887"/>
        <c:crosses val="autoZero"/>
        <c:auto val="1"/>
        <c:lblAlgn val="ctr"/>
        <c:lblOffset val="100"/>
        <c:noMultiLvlLbl val="0"/>
      </c:catAx>
      <c:valAx>
        <c:axId val="5805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Waiting Time - Scenario 2 (One Rep) &amp;</a:t>
            </a:r>
            <a:r>
              <a:rPr lang="en-GB" baseline="0"/>
              <a:t> 3 (Two Reps)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Graphs!$C$2</c:f>
              <c:strCache>
                <c:ptCount val="1"/>
                <c:pt idx="0">
                  <c:v>One Rep (Full)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Graphs!$C$3:$C$102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2.1026373780205887</c:v>
                </c:pt>
                <c:pt idx="6">
                  <c:v>3.648063858766875</c:v>
                </c:pt>
                <c:pt idx="7">
                  <c:v>5.9058925624314611</c:v>
                </c:pt>
                <c:pt idx="8">
                  <c:v>9.4307445607229994</c:v>
                </c:pt>
                <c:pt idx="9">
                  <c:v>0.80140884271028767</c:v>
                </c:pt>
                <c:pt idx="10">
                  <c:v>3.2343122032322213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1.1901694908368086</c:v>
                </c:pt>
                <c:pt idx="15">
                  <c:v>6.3611397939838525</c:v>
                </c:pt>
                <c:pt idx="16">
                  <c:v>9.9470021893911564</c:v>
                </c:pt>
                <c:pt idx="17">
                  <c:v>16.916756995645528</c:v>
                </c:pt>
                <c:pt idx="18">
                  <c:v>10.620234291872038</c:v>
                </c:pt>
                <c:pt idx="19">
                  <c:v>18.606097137093087</c:v>
                </c:pt>
                <c:pt idx="20">
                  <c:v>21.738068028934862</c:v>
                </c:pt>
                <c:pt idx="21">
                  <c:v>25.1825421971418</c:v>
                </c:pt>
                <c:pt idx="22">
                  <c:v>21.286334469956444</c:v>
                </c:pt>
                <c:pt idx="23">
                  <c:v>0.14476321221150101</c:v>
                </c:pt>
                <c:pt idx="24">
                  <c:v>0</c:v>
                </c:pt>
                <c:pt idx="25">
                  <c:v>0.98276425601778783</c:v>
                </c:pt>
                <c:pt idx="26">
                  <c:v>1.8840221404058184</c:v>
                </c:pt>
                <c:pt idx="27">
                  <c:v>0</c:v>
                </c:pt>
                <c:pt idx="28">
                  <c:v>1.9367777025772739</c:v>
                </c:pt>
                <c:pt idx="29">
                  <c:v>1.0547017149693829</c:v>
                </c:pt>
                <c:pt idx="30">
                  <c:v>0</c:v>
                </c:pt>
                <c:pt idx="31">
                  <c:v>7.5872859280235616</c:v>
                </c:pt>
                <c:pt idx="32">
                  <c:v>14.758165501499548</c:v>
                </c:pt>
                <c:pt idx="33">
                  <c:v>21.669703024003354</c:v>
                </c:pt>
                <c:pt idx="34">
                  <c:v>25.364351461341982</c:v>
                </c:pt>
                <c:pt idx="35">
                  <c:v>19.491502150285328</c:v>
                </c:pt>
                <c:pt idx="36">
                  <c:v>25.422630636651604</c:v>
                </c:pt>
                <c:pt idx="37">
                  <c:v>33.74357635759236</c:v>
                </c:pt>
                <c:pt idx="38">
                  <c:v>37.550225134325274</c:v>
                </c:pt>
                <c:pt idx="39">
                  <c:v>44.017367000380091</c:v>
                </c:pt>
                <c:pt idx="40">
                  <c:v>50.503765494377319</c:v>
                </c:pt>
                <c:pt idx="41">
                  <c:v>32.937010815518136</c:v>
                </c:pt>
                <c:pt idx="42">
                  <c:v>21.271060025151314</c:v>
                </c:pt>
                <c:pt idx="43">
                  <c:v>19.705995335575267</c:v>
                </c:pt>
                <c:pt idx="44">
                  <c:v>28.218366101124502</c:v>
                </c:pt>
                <c:pt idx="45">
                  <c:v>31.398979354160474</c:v>
                </c:pt>
                <c:pt idx="46">
                  <c:v>25.340057311414625</c:v>
                </c:pt>
                <c:pt idx="47">
                  <c:v>28.912634183073692</c:v>
                </c:pt>
                <c:pt idx="48">
                  <c:v>31.374717720081435</c:v>
                </c:pt>
                <c:pt idx="49">
                  <c:v>19.018474608128258</c:v>
                </c:pt>
                <c:pt idx="50">
                  <c:v>20.485255256770472</c:v>
                </c:pt>
                <c:pt idx="51">
                  <c:v>23.119977747753296</c:v>
                </c:pt>
                <c:pt idx="52">
                  <c:v>21.644066413726819</c:v>
                </c:pt>
                <c:pt idx="53">
                  <c:v>21.502316090611544</c:v>
                </c:pt>
                <c:pt idx="54">
                  <c:v>30.721350635210342</c:v>
                </c:pt>
                <c:pt idx="55">
                  <c:v>27.807020685104419</c:v>
                </c:pt>
                <c:pt idx="56">
                  <c:v>29.730021401174838</c:v>
                </c:pt>
                <c:pt idx="57">
                  <c:v>35.396309209409992</c:v>
                </c:pt>
                <c:pt idx="58">
                  <c:v>39.148237763476516</c:v>
                </c:pt>
                <c:pt idx="59">
                  <c:v>31.281094657950746</c:v>
                </c:pt>
                <c:pt idx="60">
                  <c:v>30.556911789457672</c:v>
                </c:pt>
                <c:pt idx="61">
                  <c:v>31.571487136398559</c:v>
                </c:pt>
                <c:pt idx="62">
                  <c:v>38.510563761675598</c:v>
                </c:pt>
                <c:pt idx="63">
                  <c:v>45.160361791898822</c:v>
                </c:pt>
                <c:pt idx="64">
                  <c:v>45.418076284620952</c:v>
                </c:pt>
                <c:pt idx="65">
                  <c:v>48.259747959316087</c:v>
                </c:pt>
                <c:pt idx="66">
                  <c:v>55.886550513384918</c:v>
                </c:pt>
                <c:pt idx="67">
                  <c:v>51.435600946056525</c:v>
                </c:pt>
                <c:pt idx="68">
                  <c:v>50.046792722301689</c:v>
                </c:pt>
                <c:pt idx="69">
                  <c:v>49.913353020969339</c:v>
                </c:pt>
                <c:pt idx="70">
                  <c:v>57.567042342700574</c:v>
                </c:pt>
                <c:pt idx="71">
                  <c:v>59.100138469684794</c:v>
                </c:pt>
                <c:pt idx="72">
                  <c:v>54.860487467344456</c:v>
                </c:pt>
                <c:pt idx="73">
                  <c:v>61.605801037181891</c:v>
                </c:pt>
                <c:pt idx="74">
                  <c:v>63.93687050615199</c:v>
                </c:pt>
                <c:pt idx="75">
                  <c:v>65.767566353136431</c:v>
                </c:pt>
                <c:pt idx="76">
                  <c:v>65.852721180928597</c:v>
                </c:pt>
                <c:pt idx="77">
                  <c:v>58.062370666165975</c:v>
                </c:pt>
                <c:pt idx="78">
                  <c:v>63.386200996713683</c:v>
                </c:pt>
                <c:pt idx="79">
                  <c:v>60.558099629785033</c:v>
                </c:pt>
                <c:pt idx="80">
                  <c:v>56.830448828815179</c:v>
                </c:pt>
                <c:pt idx="81">
                  <c:v>63.642770749793158</c:v>
                </c:pt>
                <c:pt idx="82">
                  <c:v>63.6885043424993</c:v>
                </c:pt>
                <c:pt idx="83">
                  <c:v>57.206973746812878</c:v>
                </c:pt>
                <c:pt idx="84">
                  <c:v>55.33248737712438</c:v>
                </c:pt>
                <c:pt idx="85">
                  <c:v>61.02732154692103</c:v>
                </c:pt>
                <c:pt idx="86">
                  <c:v>67.309137679599189</c:v>
                </c:pt>
                <c:pt idx="87">
                  <c:v>60.966289685250558</c:v>
                </c:pt>
                <c:pt idx="88">
                  <c:v>63.489107911344149</c:v>
                </c:pt>
                <c:pt idx="89">
                  <c:v>69.106455826471347</c:v>
                </c:pt>
                <c:pt idx="90">
                  <c:v>63.949904893884991</c:v>
                </c:pt>
                <c:pt idx="91">
                  <c:v>52.433120015173472</c:v>
                </c:pt>
                <c:pt idx="92">
                  <c:v>57.137810052813052</c:v>
                </c:pt>
                <c:pt idx="93">
                  <c:v>49.474257149671871</c:v>
                </c:pt>
                <c:pt idx="94">
                  <c:v>49.021829605292623</c:v>
                </c:pt>
                <c:pt idx="95">
                  <c:v>42.541063444243036</c:v>
                </c:pt>
                <c:pt idx="96">
                  <c:v>43.130451779033251</c:v>
                </c:pt>
                <c:pt idx="97">
                  <c:v>50.259853827102916</c:v>
                </c:pt>
                <c:pt idx="98">
                  <c:v>51.308855316434233</c:v>
                </c:pt>
                <c:pt idx="99">
                  <c:v>60.239805388997183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7-4DC7-83A4-7AFA985525E2}"/>
            </c:ext>
          </c:extLst>
        </c:ser>
        <c:ser>
          <c:idx val="1"/>
          <c:order val="1"/>
          <c:tx>
            <c:strRef>
              <c:f>Graphs!$D$2</c:f>
              <c:strCache>
                <c:ptCount val="1"/>
                <c:pt idx="0">
                  <c:v>Two Reps (Full)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Graphs!$D$3:$D$102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3.6508881132302129</c:v>
                </c:pt>
                <c:pt idx="3">
                  <c:v>1.7523261622782433</c:v>
                </c:pt>
                <c:pt idx="4">
                  <c:v>7.8460307057069301E-2</c:v>
                </c:pt>
                <c:pt idx="5">
                  <c:v>0</c:v>
                </c:pt>
                <c:pt idx="6">
                  <c:v>1.3330032715526201</c:v>
                </c:pt>
                <c:pt idx="7">
                  <c:v>0</c:v>
                </c:pt>
                <c:pt idx="8">
                  <c:v>0</c:v>
                </c:pt>
                <c:pt idx="9">
                  <c:v>2.2838862820048362</c:v>
                </c:pt>
                <c:pt idx="10">
                  <c:v>1.0711522448689976</c:v>
                </c:pt>
                <c:pt idx="11">
                  <c:v>0</c:v>
                </c:pt>
                <c:pt idx="12">
                  <c:v>0</c:v>
                </c:pt>
                <c:pt idx="13">
                  <c:v>3.4145673706949751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2.684825834297456</c:v>
                </c:pt>
                <c:pt idx="23">
                  <c:v>0</c:v>
                </c:pt>
                <c:pt idx="24">
                  <c:v>1.5090799888320419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3.8031683154893301</c:v>
                </c:pt>
                <c:pt idx="32">
                  <c:v>3.2148301901721084</c:v>
                </c:pt>
                <c:pt idx="33">
                  <c:v>8.0230471271920578</c:v>
                </c:pt>
                <c:pt idx="34">
                  <c:v>0</c:v>
                </c:pt>
                <c:pt idx="35">
                  <c:v>0</c:v>
                </c:pt>
                <c:pt idx="36">
                  <c:v>0.55731322630850855</c:v>
                </c:pt>
                <c:pt idx="37">
                  <c:v>0</c:v>
                </c:pt>
                <c:pt idx="38">
                  <c:v>0</c:v>
                </c:pt>
                <c:pt idx="39">
                  <c:v>2.7865548701072385E-2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2.0993258040001592</c:v>
                </c:pt>
                <c:pt idx="46">
                  <c:v>0</c:v>
                </c:pt>
                <c:pt idx="47">
                  <c:v>0</c:v>
                </c:pt>
                <c:pt idx="48">
                  <c:v>2.4419948132988907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1.1573558852596193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5.0609321511188909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0.9663578315058885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4.9535191720145804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7-4DC7-83A4-7AFA985525E2}"/>
            </c:ext>
          </c:extLst>
        </c:ser>
        <c:ser>
          <c:idx val="2"/>
          <c:order val="2"/>
          <c:tx>
            <c:strRef>
              <c:f>Graphs!$E$2</c:f>
              <c:strCache>
                <c:ptCount val="1"/>
                <c:pt idx="0">
                  <c:v>One Rep (Opening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Graphs!$E$3:$E$102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2.1026373780205887</c:v>
                </c:pt>
                <c:pt idx="6">
                  <c:v>3.648063858766875</c:v>
                </c:pt>
                <c:pt idx="7">
                  <c:v>5.9058925624314611</c:v>
                </c:pt>
                <c:pt idx="8">
                  <c:v>9.4307445607229994</c:v>
                </c:pt>
                <c:pt idx="9">
                  <c:v>0.80140884271028767</c:v>
                </c:pt>
                <c:pt idx="10">
                  <c:v>3.2343122032322213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1.1901694908368086</c:v>
                </c:pt>
                <c:pt idx="15">
                  <c:v>6.3611397939838525</c:v>
                </c:pt>
                <c:pt idx="16">
                  <c:v>9.9470021893911564</c:v>
                </c:pt>
                <c:pt idx="17">
                  <c:v>16.916756995645528</c:v>
                </c:pt>
                <c:pt idx="18">
                  <c:v>10.620234291872038</c:v>
                </c:pt>
                <c:pt idx="19">
                  <c:v>18.606097137093087</c:v>
                </c:pt>
                <c:pt idx="20">
                  <c:v>21.738068028934862</c:v>
                </c:pt>
                <c:pt idx="21">
                  <c:v>25.1825421971418</c:v>
                </c:pt>
                <c:pt idx="22">
                  <c:v>21.286334469956444</c:v>
                </c:pt>
                <c:pt idx="23">
                  <c:v>0.14476321221150101</c:v>
                </c:pt>
                <c:pt idx="24">
                  <c:v>0</c:v>
                </c:pt>
                <c:pt idx="25">
                  <c:v>0.98276425601778783</c:v>
                </c:pt>
                <c:pt idx="26">
                  <c:v>1.8840221404058184</c:v>
                </c:pt>
                <c:pt idx="27">
                  <c:v>0</c:v>
                </c:pt>
                <c:pt idx="28">
                  <c:v>1.9367777025772739</c:v>
                </c:pt>
                <c:pt idx="29">
                  <c:v>1.0547017149693829</c:v>
                </c:pt>
                <c:pt idx="30">
                  <c:v>0</c:v>
                </c:pt>
                <c:pt idx="31">
                  <c:v>7.5872859280235616</c:v>
                </c:pt>
                <c:pt idx="32">
                  <c:v>14.758165501499548</c:v>
                </c:pt>
                <c:pt idx="33">
                  <c:v>21.669703024003354</c:v>
                </c:pt>
                <c:pt idx="34">
                  <c:v>25.364351461341982</c:v>
                </c:pt>
                <c:pt idx="35">
                  <c:v>19.491502150285328</c:v>
                </c:pt>
                <c:pt idx="36">
                  <c:v>25.422630636651604</c:v>
                </c:pt>
                <c:pt idx="37">
                  <c:v>33.74357635759236</c:v>
                </c:pt>
                <c:pt idx="38">
                  <c:v>37.550225134325274</c:v>
                </c:pt>
                <c:pt idx="39">
                  <c:v>44.017367000380091</c:v>
                </c:pt>
                <c:pt idx="40">
                  <c:v>50.503765494377319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7-4DC7-83A4-7AFA985525E2}"/>
            </c:ext>
          </c:extLst>
        </c:ser>
        <c:ser>
          <c:idx val="3"/>
          <c:order val="3"/>
          <c:tx>
            <c:strRef>
              <c:f>Graphs!$F$2</c:f>
              <c:strCache>
                <c:ptCount val="1"/>
                <c:pt idx="0">
                  <c:v>Two Reps (Opening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Graphs!$F$3:$F$102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3.6508881132302129</c:v>
                </c:pt>
                <c:pt idx="3">
                  <c:v>1.7523261622782433</c:v>
                </c:pt>
                <c:pt idx="4">
                  <c:v>7.8460307057069301E-2</c:v>
                </c:pt>
                <c:pt idx="5">
                  <c:v>0</c:v>
                </c:pt>
                <c:pt idx="6">
                  <c:v>1.3330032715526201</c:v>
                </c:pt>
                <c:pt idx="7">
                  <c:v>0</c:v>
                </c:pt>
                <c:pt idx="8">
                  <c:v>0</c:v>
                </c:pt>
                <c:pt idx="9">
                  <c:v>2.2838862820048362</c:v>
                </c:pt>
                <c:pt idx="10">
                  <c:v>1.0711522448689976</c:v>
                </c:pt>
                <c:pt idx="11">
                  <c:v>0</c:v>
                </c:pt>
                <c:pt idx="12">
                  <c:v>0</c:v>
                </c:pt>
                <c:pt idx="13">
                  <c:v>3.4145673706949751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2.684825834297456</c:v>
                </c:pt>
                <c:pt idx="23">
                  <c:v>0</c:v>
                </c:pt>
                <c:pt idx="24">
                  <c:v>1.5090799888320419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3.8031683154893301</c:v>
                </c:pt>
                <c:pt idx="32">
                  <c:v>3.2148301901721084</c:v>
                </c:pt>
                <c:pt idx="33">
                  <c:v>8.0230471271920578</c:v>
                </c:pt>
                <c:pt idx="34">
                  <c:v>0</c:v>
                </c:pt>
                <c:pt idx="35">
                  <c:v>0</c:v>
                </c:pt>
                <c:pt idx="36">
                  <c:v>0.55731322630850855</c:v>
                </c:pt>
                <c:pt idx="37">
                  <c:v>0</c:v>
                </c:pt>
                <c:pt idx="38">
                  <c:v>0</c:v>
                </c:pt>
                <c:pt idx="39">
                  <c:v>2.7865548701072385E-2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2.0993258040001592</c:v>
                </c:pt>
                <c:pt idx="46">
                  <c:v>0</c:v>
                </c:pt>
                <c:pt idx="47">
                  <c:v>0</c:v>
                </c:pt>
                <c:pt idx="48">
                  <c:v>2.4419948132988907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7-4DC7-83A4-7AFA9855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09695"/>
        <c:axId val="1716618015"/>
      </c:lineChart>
      <c:catAx>
        <c:axId val="17166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18015"/>
        <c:crosses val="autoZero"/>
        <c:auto val="1"/>
        <c:lblAlgn val="ctr"/>
        <c:lblOffset val="100"/>
        <c:noMultiLvlLbl val="0"/>
      </c:catAx>
      <c:valAx>
        <c:axId val="17166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Waiting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4761</xdr:rowOff>
    </xdr:from>
    <xdr:to>
      <xdr:col>23</xdr:col>
      <xdr:colOff>314324</xdr:colOff>
      <xdr:row>25</xdr:row>
      <xdr:rowOff>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E9CB4-E6A8-4307-9994-FD1D7170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25</xdr:row>
      <xdr:rowOff>71437</xdr:rowOff>
    </xdr:from>
    <xdr:to>
      <xdr:col>23</xdr:col>
      <xdr:colOff>314325</xdr:colOff>
      <xdr:row>49</xdr:row>
      <xdr:rowOff>94297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E97FF-846A-481F-A2B3-F737AD01F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50</xdr:row>
      <xdr:rowOff>176211</xdr:rowOff>
    </xdr:from>
    <xdr:to>
      <xdr:col>23</xdr:col>
      <xdr:colOff>314324</xdr:colOff>
      <xdr:row>74</xdr:row>
      <xdr:rowOff>181926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249AD-5313-44EA-A773-E78F2E28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"/>
  <sheetViews>
    <sheetView tabSelected="1" workbookViewId="0">
      <selection activeCell="M16" sqref="M16"/>
    </sheetView>
  </sheetViews>
  <sheetFormatPr defaultRowHeight="15" x14ac:dyDescent="0.25"/>
  <cols>
    <col min="2" max="2" width="15.85546875" customWidth="1"/>
    <col min="3" max="3" width="11.7109375" customWidth="1"/>
    <col min="4" max="4" width="14.140625" customWidth="1"/>
  </cols>
  <sheetData>
    <row r="1" spans="2:6" ht="15.75" thickBot="1" x14ac:dyDescent="0.3"/>
    <row r="2" spans="2:6" ht="30.75" thickBot="1" x14ac:dyDescent="0.3">
      <c r="B2" s="1" t="s">
        <v>0</v>
      </c>
      <c r="C2" s="1" t="s">
        <v>1</v>
      </c>
      <c r="D2" s="6" t="s">
        <v>30</v>
      </c>
      <c r="E2" s="6" t="s">
        <v>3</v>
      </c>
      <c r="F2" s="6" t="s">
        <v>4</v>
      </c>
    </row>
    <row r="3" spans="2:6" x14ac:dyDescent="0.25">
      <c r="B3" s="3">
        <v>5</v>
      </c>
      <c r="C3" s="7">
        <v>0.1</v>
      </c>
      <c r="D3" s="4">
        <f>C3</f>
        <v>0.1</v>
      </c>
      <c r="E3" s="4">
        <v>0</v>
      </c>
      <c r="F3" s="4">
        <f>D3</f>
        <v>0.1</v>
      </c>
    </row>
    <row r="4" spans="2:6" x14ac:dyDescent="0.25">
      <c r="B4" s="2">
        <v>8</v>
      </c>
      <c r="C4" s="8">
        <v>0.2</v>
      </c>
      <c r="D4" s="5">
        <f>C4+D3</f>
        <v>0.30000000000000004</v>
      </c>
      <c r="E4" s="5">
        <f>F3</f>
        <v>0.1</v>
      </c>
      <c r="F4" s="5">
        <f t="shared" ref="F4:F6" si="0">D4</f>
        <v>0.30000000000000004</v>
      </c>
    </row>
    <row r="5" spans="2:6" x14ac:dyDescent="0.25">
      <c r="B5" s="2">
        <v>10</v>
      </c>
      <c r="C5" s="8">
        <v>0.4</v>
      </c>
      <c r="D5" s="5">
        <f t="shared" ref="D5:D6" si="1">C5+D4</f>
        <v>0.70000000000000007</v>
      </c>
      <c r="E5" s="5">
        <f t="shared" ref="E5:E6" si="2">F4</f>
        <v>0.30000000000000004</v>
      </c>
      <c r="F5" s="5">
        <f t="shared" si="0"/>
        <v>0.70000000000000007</v>
      </c>
    </row>
    <row r="6" spans="2:6" x14ac:dyDescent="0.25">
      <c r="B6" s="2">
        <v>12</v>
      </c>
      <c r="C6" s="8">
        <v>0.3</v>
      </c>
      <c r="D6" s="5">
        <f t="shared" si="1"/>
        <v>1</v>
      </c>
      <c r="E6" s="5">
        <f t="shared" si="2"/>
        <v>0.70000000000000007</v>
      </c>
      <c r="F6" s="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7435-AB06-47A0-AD9C-A811F90F1AC2}">
  <dimension ref="B1:M14"/>
  <sheetViews>
    <sheetView workbookViewId="0">
      <selection activeCell="F30" sqref="F30"/>
    </sheetView>
  </sheetViews>
  <sheetFormatPr defaultRowHeight="15" x14ac:dyDescent="0.25"/>
  <cols>
    <col min="2" max="2" width="15" customWidth="1"/>
    <col min="3" max="3" width="14.42578125" customWidth="1"/>
    <col min="4" max="4" width="14.28515625" customWidth="1"/>
    <col min="9" max="9" width="9.140625" customWidth="1"/>
    <col min="10" max="10" width="15.42578125" customWidth="1"/>
    <col min="13" max="13" width="16" customWidth="1"/>
  </cols>
  <sheetData>
    <row r="1" spans="2:13" ht="15.75" thickBot="1" x14ac:dyDescent="0.3"/>
    <row r="2" spans="2:13" ht="32.25" customHeight="1" thickBot="1" x14ac:dyDescent="0.3">
      <c r="B2" s="1" t="s">
        <v>0</v>
      </c>
      <c r="C2" s="1" t="s">
        <v>1</v>
      </c>
      <c r="D2" s="6" t="s">
        <v>30</v>
      </c>
      <c r="E2" s="6" t="s">
        <v>3</v>
      </c>
      <c r="F2" s="6" t="s">
        <v>4</v>
      </c>
      <c r="H2" s="10" t="s">
        <v>5</v>
      </c>
      <c r="I2" s="1" t="s">
        <v>6</v>
      </c>
      <c r="J2" s="14" t="s">
        <v>7</v>
      </c>
      <c r="L2" s="6" t="s">
        <v>3</v>
      </c>
      <c r="M2" s="1" t="s">
        <v>0</v>
      </c>
    </row>
    <row r="3" spans="2:13" x14ac:dyDescent="0.25">
      <c r="B3" s="3">
        <v>5</v>
      </c>
      <c r="C3" s="7">
        <v>0.1</v>
      </c>
      <c r="D3" s="4">
        <f>C3</f>
        <v>0.1</v>
      </c>
      <c r="E3" s="4">
        <v>0</v>
      </c>
      <c r="F3" s="4">
        <f>D3</f>
        <v>0.1</v>
      </c>
      <c r="H3" s="3">
        <v>1</v>
      </c>
      <c r="I3" s="3">
        <v>0.53932999999999998</v>
      </c>
      <c r="J3" s="3">
        <f>VLOOKUP(I3,$L$3:$M$6,2,TRUE)</f>
        <v>10</v>
      </c>
      <c r="L3" s="4">
        <v>0</v>
      </c>
      <c r="M3" s="3">
        <v>5</v>
      </c>
    </row>
    <row r="4" spans="2:13" x14ac:dyDescent="0.25">
      <c r="B4" s="2">
        <v>8</v>
      </c>
      <c r="C4" s="8">
        <v>0.2</v>
      </c>
      <c r="D4" s="5">
        <f>C4+D3</f>
        <v>0.30000000000000004</v>
      </c>
      <c r="E4" s="5">
        <f>F3</f>
        <v>0.1</v>
      </c>
      <c r="F4" s="5">
        <f>D4</f>
        <v>0.30000000000000004</v>
      </c>
      <c r="H4" s="2">
        <v>2</v>
      </c>
      <c r="I4" s="2">
        <v>0.71343999999999996</v>
      </c>
      <c r="J4" s="3">
        <f>VLOOKUP(I4,$L$3:$M$6,2,TRUE)</f>
        <v>12</v>
      </c>
      <c r="L4" s="5">
        <v>0.1</v>
      </c>
      <c r="M4" s="2">
        <v>8</v>
      </c>
    </row>
    <row r="5" spans="2:13" x14ac:dyDescent="0.25">
      <c r="B5" s="2">
        <v>10</v>
      </c>
      <c r="C5" s="8">
        <v>0.4</v>
      </c>
      <c r="D5" s="5">
        <f>C5+D4</f>
        <v>0.70000000000000007</v>
      </c>
      <c r="E5" s="5">
        <f>F4</f>
        <v>0.30000000000000004</v>
      </c>
      <c r="F5" s="5">
        <f>D5</f>
        <v>0.70000000000000007</v>
      </c>
      <c r="H5" s="2">
        <v>3</v>
      </c>
      <c r="I5" s="2">
        <v>0.83459000000000005</v>
      </c>
      <c r="J5" s="3">
        <f>VLOOKUP(I5,$L$3:$M$6,2,TRUE)</f>
        <v>12</v>
      </c>
      <c r="L5" s="5">
        <v>0.30000000000000004</v>
      </c>
      <c r="M5" s="2">
        <v>10</v>
      </c>
    </row>
    <row r="6" spans="2:13" x14ac:dyDescent="0.25">
      <c r="B6" s="2">
        <v>12</v>
      </c>
      <c r="C6" s="8">
        <v>0.3</v>
      </c>
      <c r="D6" s="5">
        <f>C6+D5</f>
        <v>1</v>
      </c>
      <c r="E6" s="5">
        <f>F5</f>
        <v>0.70000000000000007</v>
      </c>
      <c r="F6" s="5">
        <f>D6</f>
        <v>1</v>
      </c>
      <c r="H6" s="2">
        <v>4</v>
      </c>
      <c r="I6" s="2">
        <v>0.37075000000000002</v>
      </c>
      <c r="J6" s="3">
        <f>VLOOKUP(I6,$L$3:$M$6,2,TRUE)</f>
        <v>10</v>
      </c>
      <c r="L6" s="5">
        <v>0.70000000000000007</v>
      </c>
      <c r="M6" s="2">
        <v>12</v>
      </c>
    </row>
    <row r="7" spans="2:13" x14ac:dyDescent="0.25">
      <c r="H7" s="2">
        <v>5</v>
      </c>
      <c r="I7" s="2">
        <v>9.9699999999999997E-3</v>
      </c>
      <c r="J7" s="3">
        <f>VLOOKUP(I7,$L$3:$M$6,2,TRUE)</f>
        <v>5</v>
      </c>
    </row>
    <row r="8" spans="2:13" x14ac:dyDescent="0.25">
      <c r="B8" s="12"/>
      <c r="C8" s="13"/>
      <c r="H8" s="2">
        <v>6</v>
      </c>
      <c r="I8" s="2">
        <v>0.31444</v>
      </c>
      <c r="J8" s="3">
        <f>VLOOKUP(I8,$L$3:$M$6,2,TRUE)</f>
        <v>10</v>
      </c>
    </row>
    <row r="9" spans="2:13" x14ac:dyDescent="0.25">
      <c r="B9" s="9"/>
      <c r="C9" s="11"/>
      <c r="H9" s="2">
        <v>7</v>
      </c>
      <c r="I9" s="2">
        <v>0.48636000000000001</v>
      </c>
      <c r="J9" s="3">
        <f>VLOOKUP(I9,$L$3:$M$6,2,TRUE)</f>
        <v>10</v>
      </c>
    </row>
    <row r="10" spans="2:13" x14ac:dyDescent="0.25">
      <c r="B10" s="9"/>
      <c r="C10" s="11"/>
      <c r="H10" s="2">
        <v>8</v>
      </c>
      <c r="I10" s="2">
        <v>0.12296</v>
      </c>
      <c r="J10" s="3">
        <f>VLOOKUP(I10,$L$3:$M$6,2,TRUE)</f>
        <v>8</v>
      </c>
    </row>
    <row r="11" spans="2:13" x14ac:dyDescent="0.25">
      <c r="B11" s="9"/>
      <c r="C11" s="11"/>
      <c r="H11" s="2">
        <v>9</v>
      </c>
      <c r="I11" s="2">
        <v>9.7360000000000002E-2</v>
      </c>
      <c r="J11" s="3">
        <f>VLOOKUP(I11,$L$3:$M$6,2,TRUE)</f>
        <v>5</v>
      </c>
    </row>
    <row r="12" spans="2:13" x14ac:dyDescent="0.25">
      <c r="B12" s="9"/>
      <c r="C12" s="11"/>
      <c r="H12" s="2">
        <v>10</v>
      </c>
      <c r="I12" s="2">
        <v>0.28647</v>
      </c>
      <c r="J12" s="3">
        <f>VLOOKUP(I12,$L$3:$M$6,2,TRUE)</f>
        <v>8</v>
      </c>
    </row>
    <row r="14" spans="2:13" x14ac:dyDescent="0.25">
      <c r="M14">
        <f>AVERAGE(J3:J12)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9807-9185-4537-8AF8-5921324C8921}">
  <dimension ref="A2:L13"/>
  <sheetViews>
    <sheetView workbookViewId="0">
      <selection activeCell="B3" sqref="B3:I13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0" max="10" width="9.140625" customWidth="1"/>
    <col min="11" max="11" width="28.5703125" customWidth="1"/>
  </cols>
  <sheetData>
    <row r="2" spans="1:12" ht="15.75" thickBot="1" x14ac:dyDescent="0.3"/>
    <row r="3" spans="1:12" ht="15.75" thickBot="1" x14ac:dyDescent="0.3">
      <c r="B3" s="41" t="s">
        <v>8</v>
      </c>
      <c r="C3" s="42" t="s">
        <v>15</v>
      </c>
      <c r="D3" s="42" t="s">
        <v>14</v>
      </c>
      <c r="E3" s="42" t="s">
        <v>13</v>
      </c>
      <c r="F3" s="42" t="s">
        <v>12</v>
      </c>
      <c r="G3" s="42" t="s">
        <v>11</v>
      </c>
      <c r="H3" s="42" t="s">
        <v>9</v>
      </c>
      <c r="I3" s="43" t="s">
        <v>10</v>
      </c>
      <c r="K3" s="23" t="s">
        <v>16</v>
      </c>
      <c r="L3" s="11"/>
    </row>
    <row r="4" spans="1:12" x14ac:dyDescent="0.25">
      <c r="B4" s="16">
        <v>1</v>
      </c>
      <c r="C4" s="3">
        <v>10</v>
      </c>
      <c r="D4" s="3">
        <f>C4</f>
        <v>10</v>
      </c>
      <c r="E4" s="3">
        <f>D4</f>
        <v>10</v>
      </c>
      <c r="F4" s="3">
        <v>0</v>
      </c>
      <c r="G4" s="3">
        <v>10</v>
      </c>
      <c r="H4" s="3">
        <f>G4+E4</f>
        <v>20</v>
      </c>
      <c r="I4" s="3">
        <f>G4+F4</f>
        <v>10</v>
      </c>
      <c r="K4" s="3" t="s">
        <v>18</v>
      </c>
      <c r="L4" s="2">
        <f>AVERAGE(I4:I13)</f>
        <v>14.8</v>
      </c>
    </row>
    <row r="5" spans="1:12" x14ac:dyDescent="0.25">
      <c r="B5" s="15">
        <v>2</v>
      </c>
      <c r="C5" s="2">
        <v>12</v>
      </c>
      <c r="D5" s="2">
        <f>C5+D4</f>
        <v>22</v>
      </c>
      <c r="E5" s="2">
        <f>IF(D5&gt;H4,D5,H4)</f>
        <v>22</v>
      </c>
      <c r="F5" s="2">
        <f>E5-D5</f>
        <v>0</v>
      </c>
      <c r="G5" s="3">
        <v>10</v>
      </c>
      <c r="H5" s="3">
        <f t="shared" ref="H5:H13" si="0">G5+E5</f>
        <v>32</v>
      </c>
      <c r="I5" s="3">
        <f t="shared" ref="I5:I13" si="1">G5+F5</f>
        <v>10</v>
      </c>
      <c r="K5" s="2" t="s">
        <v>17</v>
      </c>
      <c r="L5" s="2">
        <f>AVERAGE(F4:F13)</f>
        <v>4.8</v>
      </c>
    </row>
    <row r="6" spans="1:12" x14ac:dyDescent="0.25">
      <c r="B6" s="15">
        <v>3</v>
      </c>
      <c r="C6" s="2">
        <v>12</v>
      </c>
      <c r="D6" s="2">
        <f>C6+D5</f>
        <v>34</v>
      </c>
      <c r="E6" s="2">
        <f t="shared" ref="E6:E13" si="2">IF(D6&gt;H5,D6,H5)</f>
        <v>34</v>
      </c>
      <c r="F6" s="2">
        <f t="shared" ref="F6:F13" si="3">E6-D6</f>
        <v>0</v>
      </c>
      <c r="G6" s="3">
        <v>10</v>
      </c>
      <c r="H6" s="3">
        <f t="shared" si="0"/>
        <v>44</v>
      </c>
      <c r="I6" s="3">
        <f t="shared" si="1"/>
        <v>10</v>
      </c>
    </row>
    <row r="7" spans="1:12" x14ac:dyDescent="0.25">
      <c r="B7" s="15">
        <v>4</v>
      </c>
      <c r="C7" s="2">
        <v>10</v>
      </c>
      <c r="D7" s="2">
        <f t="shared" ref="D7:D13" si="4">C7+D6</f>
        <v>44</v>
      </c>
      <c r="E7" s="2">
        <f t="shared" si="2"/>
        <v>44</v>
      </c>
      <c r="F7" s="2">
        <f t="shared" si="3"/>
        <v>0</v>
      </c>
      <c r="G7" s="3">
        <v>10</v>
      </c>
      <c r="H7" s="3">
        <f t="shared" si="0"/>
        <v>54</v>
      </c>
      <c r="I7" s="3">
        <f t="shared" si="1"/>
        <v>10</v>
      </c>
    </row>
    <row r="8" spans="1:12" ht="15" customHeight="1" x14ac:dyDescent="0.25">
      <c r="A8" s="11"/>
      <c r="B8" s="15">
        <v>5</v>
      </c>
      <c r="C8" s="2">
        <v>5</v>
      </c>
      <c r="D8" s="2">
        <f t="shared" si="4"/>
        <v>49</v>
      </c>
      <c r="E8" s="2">
        <f t="shared" si="2"/>
        <v>54</v>
      </c>
      <c r="F8" s="2">
        <f t="shared" si="3"/>
        <v>5</v>
      </c>
      <c r="G8" s="3">
        <v>10</v>
      </c>
      <c r="H8" s="3">
        <f t="shared" si="0"/>
        <v>64</v>
      </c>
      <c r="I8" s="3">
        <f t="shared" si="1"/>
        <v>15</v>
      </c>
    </row>
    <row r="9" spans="1:12" x14ac:dyDescent="0.25">
      <c r="A9" s="11"/>
      <c r="B9" s="15">
        <v>6</v>
      </c>
      <c r="C9" s="2">
        <v>10</v>
      </c>
      <c r="D9" s="2">
        <f t="shared" si="4"/>
        <v>59</v>
      </c>
      <c r="E9" s="2">
        <f t="shared" si="2"/>
        <v>64</v>
      </c>
      <c r="F9" s="2">
        <f t="shared" si="3"/>
        <v>5</v>
      </c>
      <c r="G9" s="3">
        <v>10</v>
      </c>
      <c r="H9" s="3">
        <f t="shared" si="0"/>
        <v>74</v>
      </c>
      <c r="I9" s="3">
        <f t="shared" si="1"/>
        <v>15</v>
      </c>
    </row>
    <row r="10" spans="1:12" x14ac:dyDescent="0.25">
      <c r="A10" s="11"/>
      <c r="B10" s="15">
        <v>7</v>
      </c>
      <c r="C10" s="2">
        <v>10</v>
      </c>
      <c r="D10" s="2">
        <f t="shared" si="4"/>
        <v>69</v>
      </c>
      <c r="E10" s="2">
        <f t="shared" si="2"/>
        <v>74</v>
      </c>
      <c r="F10" s="2">
        <f t="shared" si="3"/>
        <v>5</v>
      </c>
      <c r="G10" s="3">
        <v>10</v>
      </c>
      <c r="H10" s="3">
        <f t="shared" si="0"/>
        <v>84</v>
      </c>
      <c r="I10" s="3">
        <f t="shared" si="1"/>
        <v>15</v>
      </c>
    </row>
    <row r="11" spans="1:12" x14ac:dyDescent="0.25">
      <c r="A11" s="11"/>
      <c r="B11" s="15">
        <v>8</v>
      </c>
      <c r="C11" s="2">
        <v>8</v>
      </c>
      <c r="D11" s="2">
        <f t="shared" si="4"/>
        <v>77</v>
      </c>
      <c r="E11" s="2">
        <f t="shared" si="2"/>
        <v>84</v>
      </c>
      <c r="F11" s="2">
        <f t="shared" si="3"/>
        <v>7</v>
      </c>
      <c r="G11" s="3">
        <v>10</v>
      </c>
      <c r="H11" s="3">
        <f t="shared" si="0"/>
        <v>94</v>
      </c>
      <c r="I11" s="3">
        <f t="shared" si="1"/>
        <v>17</v>
      </c>
    </row>
    <row r="12" spans="1:12" x14ac:dyDescent="0.25">
      <c r="A12" s="11"/>
      <c r="B12" s="15">
        <v>9</v>
      </c>
      <c r="C12" s="2">
        <v>5</v>
      </c>
      <c r="D12" s="2">
        <f t="shared" si="4"/>
        <v>82</v>
      </c>
      <c r="E12" s="2">
        <f t="shared" si="2"/>
        <v>94</v>
      </c>
      <c r="F12" s="2">
        <f t="shared" si="3"/>
        <v>12</v>
      </c>
      <c r="G12" s="3">
        <v>10</v>
      </c>
      <c r="H12" s="3">
        <f t="shared" si="0"/>
        <v>104</v>
      </c>
      <c r="I12" s="3">
        <f t="shared" si="1"/>
        <v>22</v>
      </c>
    </row>
    <row r="13" spans="1:12" x14ac:dyDescent="0.25">
      <c r="B13" s="15">
        <v>10</v>
      </c>
      <c r="C13" s="2">
        <v>8</v>
      </c>
      <c r="D13" s="2">
        <f t="shared" si="4"/>
        <v>90</v>
      </c>
      <c r="E13" s="2">
        <f t="shared" si="2"/>
        <v>104</v>
      </c>
      <c r="F13" s="2">
        <f t="shared" si="3"/>
        <v>14</v>
      </c>
      <c r="G13" s="3">
        <v>10</v>
      </c>
      <c r="H13" s="3">
        <f t="shared" si="0"/>
        <v>114</v>
      </c>
      <c r="I13" s="3">
        <f t="shared" si="1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D1CC-098B-4DB8-A17B-83C34D4FB0C8}">
  <dimension ref="A1:L114"/>
  <sheetViews>
    <sheetView workbookViewId="0">
      <selection activeCell="L22" sqref="L22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1" max="11" width="28.7109375" customWidth="1"/>
  </cols>
  <sheetData>
    <row r="1" spans="1:12" ht="15.75" thickBot="1" x14ac:dyDescent="0.3"/>
    <row r="2" spans="1:12" ht="30.75" thickBot="1" x14ac:dyDescent="0.3">
      <c r="B2" s="1" t="s">
        <v>20</v>
      </c>
      <c r="C2" s="1" t="s">
        <v>1</v>
      </c>
      <c r="D2" s="6" t="s">
        <v>2</v>
      </c>
      <c r="E2" s="6" t="s">
        <v>3</v>
      </c>
      <c r="F2" s="6" t="s">
        <v>4</v>
      </c>
      <c r="H2" s="6" t="s">
        <v>3</v>
      </c>
      <c r="I2" s="1" t="s">
        <v>20</v>
      </c>
      <c r="K2" s="40" t="s">
        <v>29</v>
      </c>
      <c r="L2" s="11"/>
    </row>
    <row r="3" spans="1:12" x14ac:dyDescent="0.25">
      <c r="B3" s="3">
        <v>5</v>
      </c>
      <c r="C3" s="7">
        <v>0.24</v>
      </c>
      <c r="D3" s="4">
        <f>C3</f>
        <v>0.24</v>
      </c>
      <c r="E3" s="4">
        <v>0</v>
      </c>
      <c r="F3" s="4">
        <f>D3</f>
        <v>0.24</v>
      </c>
      <c r="H3" s="4">
        <v>0</v>
      </c>
      <c r="I3" s="3">
        <v>5</v>
      </c>
      <c r="K3" s="3" t="s">
        <v>18</v>
      </c>
      <c r="L3" s="5">
        <f ca="1">AVERAGE(I15:I114)</f>
        <v>16.224348547819137</v>
      </c>
    </row>
    <row r="4" spans="1:12" x14ac:dyDescent="0.25">
      <c r="B4" s="2">
        <v>6</v>
      </c>
      <c r="C4" s="8">
        <v>0.2</v>
      </c>
      <c r="D4" s="5">
        <f>C4+D3</f>
        <v>0.44</v>
      </c>
      <c r="E4" s="5">
        <f>F3</f>
        <v>0.24</v>
      </c>
      <c r="F4" s="5">
        <f>D4</f>
        <v>0.44</v>
      </c>
      <c r="H4" s="5">
        <v>0.24</v>
      </c>
      <c r="I4" s="22">
        <v>6</v>
      </c>
      <c r="K4" s="2" t="s">
        <v>17</v>
      </c>
      <c r="L4" s="5">
        <f ca="1">AVERAGE(F15:F114)</f>
        <v>9.0943485478191324</v>
      </c>
    </row>
    <row r="5" spans="1:12" x14ac:dyDescent="0.25">
      <c r="B5" s="2">
        <v>7</v>
      </c>
      <c r="C5" s="8">
        <v>0.15</v>
      </c>
      <c r="D5" s="5">
        <f>C5+D4</f>
        <v>0.59</v>
      </c>
      <c r="E5" s="5">
        <f>F4</f>
        <v>0.44</v>
      </c>
      <c r="F5" s="5">
        <f>D5</f>
        <v>0.59</v>
      </c>
      <c r="H5" s="5">
        <v>0.44</v>
      </c>
      <c r="I5" s="22">
        <v>7</v>
      </c>
      <c r="K5" s="36" t="s">
        <v>25</v>
      </c>
      <c r="L5" s="5">
        <f ca="1">MAX(I15:I114)</f>
        <v>45.279236887064371</v>
      </c>
    </row>
    <row r="6" spans="1:12" x14ac:dyDescent="0.25">
      <c r="B6" s="2">
        <v>8</v>
      </c>
      <c r="C6" s="5">
        <v>0.14000000000000001</v>
      </c>
      <c r="D6" s="5">
        <f>C6+D5</f>
        <v>0.73</v>
      </c>
      <c r="E6" s="5">
        <f>F5</f>
        <v>0.59</v>
      </c>
      <c r="F6" s="5">
        <f>D6</f>
        <v>0.73</v>
      </c>
      <c r="H6" s="5">
        <v>0.59</v>
      </c>
      <c r="I6" s="2">
        <v>8</v>
      </c>
      <c r="K6" s="36" t="s">
        <v>24</v>
      </c>
      <c r="L6" s="5">
        <f ca="1">MAX(F15:F114)</f>
        <v>40.279236887064371</v>
      </c>
    </row>
    <row r="7" spans="1:12" x14ac:dyDescent="0.25">
      <c r="B7" s="2">
        <v>9</v>
      </c>
      <c r="C7" s="26">
        <v>0.12</v>
      </c>
      <c r="D7" s="5">
        <f t="shared" ref="D7:D10" si="0">C7+D6</f>
        <v>0.85</v>
      </c>
      <c r="E7" s="5">
        <f t="shared" ref="E7:E10" si="1">F6</f>
        <v>0.73</v>
      </c>
      <c r="F7" s="5">
        <f t="shared" ref="F7:F10" si="2">D7</f>
        <v>0.85</v>
      </c>
      <c r="H7" s="2">
        <v>0.73</v>
      </c>
      <c r="I7" s="2">
        <v>9</v>
      </c>
      <c r="K7" s="36" t="s">
        <v>26</v>
      </c>
      <c r="L7" s="2">
        <f ca="1">COUNTIF(F15:F114, "&gt;3")</f>
        <v>64</v>
      </c>
    </row>
    <row r="8" spans="1:12" ht="15" customHeight="1" x14ac:dyDescent="0.25">
      <c r="A8" s="11"/>
      <c r="B8" s="2">
        <v>10</v>
      </c>
      <c r="C8" s="26">
        <v>0.08</v>
      </c>
      <c r="D8" s="5">
        <f t="shared" si="0"/>
        <v>0.92999999999999994</v>
      </c>
      <c r="E8" s="5">
        <f t="shared" si="1"/>
        <v>0.85</v>
      </c>
      <c r="F8" s="5">
        <f t="shared" si="2"/>
        <v>0.92999999999999994</v>
      </c>
      <c r="H8" s="2">
        <v>0.85</v>
      </c>
      <c r="I8" s="2">
        <v>10</v>
      </c>
      <c r="K8" s="36" t="s">
        <v>27</v>
      </c>
      <c r="L8" s="37">
        <f ca="1">L7/100</f>
        <v>0.64</v>
      </c>
    </row>
    <row r="9" spans="1:12" x14ac:dyDescent="0.25">
      <c r="A9" s="11"/>
      <c r="B9" s="2">
        <v>11</v>
      </c>
      <c r="C9" s="26">
        <v>0.05</v>
      </c>
      <c r="D9" s="5">
        <f t="shared" si="0"/>
        <v>0.98</v>
      </c>
      <c r="E9" s="5">
        <f t="shared" si="1"/>
        <v>0.92999999999999994</v>
      </c>
      <c r="F9" s="5">
        <f t="shared" si="2"/>
        <v>0.98</v>
      </c>
      <c r="H9" s="2">
        <v>0.92999999999999994</v>
      </c>
      <c r="I9" s="2">
        <v>11</v>
      </c>
    </row>
    <row r="10" spans="1:12" x14ac:dyDescent="0.25">
      <c r="A10" s="11"/>
      <c r="B10" s="2">
        <v>12</v>
      </c>
      <c r="C10" s="26">
        <v>0.02</v>
      </c>
      <c r="D10" s="5">
        <f t="shared" si="0"/>
        <v>1</v>
      </c>
      <c r="E10" s="5">
        <f t="shared" si="1"/>
        <v>0.98</v>
      </c>
      <c r="F10" s="5">
        <f t="shared" si="2"/>
        <v>1</v>
      </c>
      <c r="H10" s="2">
        <v>0.98</v>
      </c>
      <c r="I10" s="2">
        <v>12</v>
      </c>
    </row>
    <row r="11" spans="1:12" ht="15.75" thickBot="1" x14ac:dyDescent="0.3">
      <c r="A11" s="11"/>
      <c r="B11" s="9"/>
      <c r="C11" s="11"/>
    </row>
    <row r="12" spans="1:12" ht="15.75" thickBot="1" x14ac:dyDescent="0.3">
      <c r="A12" s="11"/>
      <c r="B12" s="27" t="s">
        <v>19</v>
      </c>
      <c r="C12" s="28"/>
      <c r="D12" s="28"/>
      <c r="E12" s="29"/>
      <c r="F12" s="22">
        <v>9</v>
      </c>
      <c r="G12" s="30"/>
    </row>
    <row r="13" spans="1:12" ht="15.75" thickBot="1" x14ac:dyDescent="0.3">
      <c r="B13" s="20"/>
    </row>
    <row r="14" spans="1:12" ht="15.75" thickBot="1" x14ac:dyDescent="0.3">
      <c r="B14" s="17" t="s">
        <v>8</v>
      </c>
      <c r="C14" s="18" t="s">
        <v>15</v>
      </c>
      <c r="D14" s="18" t="s">
        <v>14</v>
      </c>
      <c r="E14" s="18" t="s">
        <v>13</v>
      </c>
      <c r="F14" s="18" t="s">
        <v>12</v>
      </c>
      <c r="G14" s="18" t="s">
        <v>11</v>
      </c>
      <c r="H14" s="18" t="s">
        <v>9</v>
      </c>
      <c r="I14" s="19" t="s">
        <v>10</v>
      </c>
      <c r="J14" s="35"/>
    </row>
    <row r="15" spans="1:12" x14ac:dyDescent="0.25">
      <c r="B15" s="16">
        <v>1</v>
      </c>
      <c r="C15" s="31">
        <f ca="1">-$F$12*LN(RAND())</f>
        <v>13.639899880227217</v>
      </c>
      <c r="D15" s="31">
        <f ca="1">C15</f>
        <v>13.639899880227217</v>
      </c>
      <c r="E15" s="31">
        <f ca="1">D15</f>
        <v>13.639899880227217</v>
      </c>
      <c r="F15" s="31">
        <v>0</v>
      </c>
      <c r="G15" s="32">
        <f ca="1">VLOOKUP(RAND(),$H$2:$I$10,2)</f>
        <v>7</v>
      </c>
      <c r="H15" s="31">
        <f ca="1">G15+E15</f>
        <v>20.639899880227219</v>
      </c>
      <c r="I15" s="31">
        <f ca="1">G15+F15</f>
        <v>7</v>
      </c>
      <c r="J15" s="35" t="s">
        <v>21</v>
      </c>
    </row>
    <row r="16" spans="1:12" x14ac:dyDescent="0.25">
      <c r="B16" s="15">
        <v>2</v>
      </c>
      <c r="C16" s="33">
        <f t="shared" ref="C16:C79" ca="1" si="3">-$F$12*LN(RAND())</f>
        <v>10.544468245003516</v>
      </c>
      <c r="D16" s="25">
        <f ca="1">C16+D15</f>
        <v>24.184368125230733</v>
      </c>
      <c r="E16" s="25">
        <f ca="1">IF(D16&gt;H15,D16,H15)</f>
        <v>24.184368125230733</v>
      </c>
      <c r="F16" s="25">
        <f ca="1">E16-D16</f>
        <v>0</v>
      </c>
      <c r="G16" s="34">
        <f t="shared" ref="G16:G79" ca="1" si="4">VLOOKUP(RAND(),$H$2:$I$10,2)</f>
        <v>10</v>
      </c>
      <c r="H16" s="33">
        <f t="shared" ref="H16:H79" ca="1" si="5">G16+E16</f>
        <v>34.184368125230733</v>
      </c>
      <c r="I16" s="33">
        <f t="shared" ref="I16:I79" ca="1" si="6">G16+F16</f>
        <v>10</v>
      </c>
      <c r="J16" s="35" t="s">
        <v>23</v>
      </c>
    </row>
    <row r="17" spans="2:9" x14ac:dyDescent="0.25">
      <c r="B17" s="15">
        <v>3</v>
      </c>
      <c r="C17" s="4">
        <f t="shared" ca="1" si="3"/>
        <v>2.3306414954907853</v>
      </c>
      <c r="D17" s="5">
        <f ca="1">C17+D16</f>
        <v>26.515009620721518</v>
      </c>
      <c r="E17" s="5">
        <f t="shared" ref="E17:E80" ca="1" si="7">IF(D17&gt;H16,D17,H16)</f>
        <v>34.184368125230733</v>
      </c>
      <c r="F17" s="5">
        <f t="shared" ref="F17:F80" ca="1" si="8">E17-D17</f>
        <v>7.6693585045092156</v>
      </c>
      <c r="G17" s="3">
        <f t="shared" ca="1" si="4"/>
        <v>5</v>
      </c>
      <c r="H17" s="4">
        <f t="shared" ca="1" si="5"/>
        <v>39.184368125230733</v>
      </c>
      <c r="I17" s="4">
        <f t="shared" ca="1" si="6"/>
        <v>12.669358504509216</v>
      </c>
    </row>
    <row r="18" spans="2:9" x14ac:dyDescent="0.25">
      <c r="B18" s="15">
        <v>4</v>
      </c>
      <c r="C18" s="4">
        <f t="shared" ca="1" si="3"/>
        <v>21.240135427430666</v>
      </c>
      <c r="D18" s="5">
        <f t="shared" ref="D18:D81" ca="1" si="9">C18+D17</f>
        <v>47.755145048152187</v>
      </c>
      <c r="E18" s="5">
        <f ca="1">IF(D18&gt;H17,D18,H17)</f>
        <v>47.755145048152187</v>
      </c>
      <c r="F18" s="5">
        <f t="shared" ca="1" si="8"/>
        <v>0</v>
      </c>
      <c r="G18" s="3">
        <f t="shared" ca="1" si="4"/>
        <v>7</v>
      </c>
      <c r="H18" s="4">
        <f t="shared" ca="1" si="5"/>
        <v>54.755145048152187</v>
      </c>
      <c r="I18" s="4">
        <f t="shared" ca="1" si="6"/>
        <v>7</v>
      </c>
    </row>
    <row r="19" spans="2:9" x14ac:dyDescent="0.25">
      <c r="B19" s="15">
        <v>5</v>
      </c>
      <c r="C19" s="4">
        <f t="shared" ca="1" si="3"/>
        <v>6.9864209463691314</v>
      </c>
      <c r="D19" s="5">
        <f t="shared" ca="1" si="9"/>
        <v>54.741565994521316</v>
      </c>
      <c r="E19" s="5">
        <f t="shared" ca="1" si="7"/>
        <v>54.755145048152187</v>
      </c>
      <c r="F19" s="5">
        <f t="shared" ca="1" si="8"/>
        <v>1.3579053630870419E-2</v>
      </c>
      <c r="G19" s="3">
        <f t="shared" ca="1" si="4"/>
        <v>9</v>
      </c>
      <c r="H19" s="4">
        <f t="shared" ca="1" si="5"/>
        <v>63.755145048152187</v>
      </c>
      <c r="I19" s="4">
        <f t="shared" ca="1" si="6"/>
        <v>9.0135790536308704</v>
      </c>
    </row>
    <row r="20" spans="2:9" x14ac:dyDescent="0.25">
      <c r="B20" s="15">
        <v>6</v>
      </c>
      <c r="C20" s="4">
        <f t="shared" ca="1" si="3"/>
        <v>2.4360973209654331</v>
      </c>
      <c r="D20" s="5">
        <f t="shared" ca="1" si="9"/>
        <v>57.177663315486747</v>
      </c>
      <c r="E20" s="5">
        <f t="shared" ca="1" si="7"/>
        <v>63.755145048152187</v>
      </c>
      <c r="F20" s="5">
        <f t="shared" ca="1" si="8"/>
        <v>6.57748173266544</v>
      </c>
      <c r="G20" s="3">
        <f t="shared" ca="1" si="4"/>
        <v>5</v>
      </c>
      <c r="H20" s="4">
        <f t="shared" ca="1" si="5"/>
        <v>68.755145048152187</v>
      </c>
      <c r="I20" s="4">
        <f t="shared" ca="1" si="6"/>
        <v>11.57748173266544</v>
      </c>
    </row>
    <row r="21" spans="2:9" x14ac:dyDescent="0.25">
      <c r="B21" s="15">
        <v>7</v>
      </c>
      <c r="C21" s="4">
        <f t="shared" ca="1" si="3"/>
        <v>1.7936766143904888</v>
      </c>
      <c r="D21" s="5">
        <f t="shared" ca="1" si="9"/>
        <v>58.971339929877239</v>
      </c>
      <c r="E21" s="5">
        <f t="shared" ca="1" si="7"/>
        <v>68.755145048152187</v>
      </c>
      <c r="F21" s="5">
        <f t="shared" ca="1" si="8"/>
        <v>9.7838051182749481</v>
      </c>
      <c r="G21" s="3">
        <f t="shared" ca="1" si="4"/>
        <v>7</v>
      </c>
      <c r="H21" s="5">
        <f t="shared" ca="1" si="5"/>
        <v>75.755145048152187</v>
      </c>
      <c r="I21" s="5">
        <f t="shared" ca="1" si="6"/>
        <v>16.783805118274948</v>
      </c>
    </row>
    <row r="22" spans="2:9" x14ac:dyDescent="0.25">
      <c r="B22" s="15">
        <v>8</v>
      </c>
      <c r="C22" s="4">
        <f t="shared" ca="1" si="3"/>
        <v>2.0331110158404933</v>
      </c>
      <c r="D22" s="5">
        <f t="shared" ca="1" si="9"/>
        <v>61.004450945717736</v>
      </c>
      <c r="E22" s="5">
        <f t="shared" ca="1" si="7"/>
        <v>75.755145048152187</v>
      </c>
      <c r="F22" s="5">
        <f t="shared" ca="1" si="8"/>
        <v>14.750694102434451</v>
      </c>
      <c r="G22" s="3">
        <f t="shared" ca="1" si="4"/>
        <v>7</v>
      </c>
      <c r="H22" s="5">
        <f t="shared" ca="1" si="5"/>
        <v>82.755145048152187</v>
      </c>
      <c r="I22" s="5">
        <f t="shared" ca="1" si="6"/>
        <v>21.750694102434451</v>
      </c>
    </row>
    <row r="23" spans="2:9" x14ac:dyDescent="0.25">
      <c r="B23" s="15">
        <v>9</v>
      </c>
      <c r="C23" s="4">
        <f t="shared" ca="1" si="3"/>
        <v>25.268507069786452</v>
      </c>
      <c r="D23" s="5">
        <f t="shared" ca="1" si="9"/>
        <v>86.272958015504187</v>
      </c>
      <c r="E23" s="5">
        <f t="shared" ca="1" si="7"/>
        <v>86.272958015504187</v>
      </c>
      <c r="F23" s="5">
        <f t="shared" ca="1" si="8"/>
        <v>0</v>
      </c>
      <c r="G23" s="3">
        <f t="shared" ca="1" si="4"/>
        <v>11</v>
      </c>
      <c r="H23" s="5">
        <f t="shared" ca="1" si="5"/>
        <v>97.272958015504187</v>
      </c>
      <c r="I23" s="5">
        <f t="shared" ca="1" si="6"/>
        <v>11</v>
      </c>
    </row>
    <row r="24" spans="2:9" x14ac:dyDescent="0.25">
      <c r="B24" s="15">
        <v>10</v>
      </c>
      <c r="C24" s="4">
        <f t="shared" ca="1" si="3"/>
        <v>4.3836665334826828</v>
      </c>
      <c r="D24" s="5">
        <f t="shared" ca="1" si="9"/>
        <v>90.656624548986869</v>
      </c>
      <c r="E24" s="5">
        <f t="shared" ca="1" si="7"/>
        <v>97.272958015504187</v>
      </c>
      <c r="F24" s="5">
        <f t="shared" ca="1" si="8"/>
        <v>6.6163334665173181</v>
      </c>
      <c r="G24" s="3">
        <f t="shared" ca="1" si="4"/>
        <v>5</v>
      </c>
      <c r="H24" s="5">
        <f t="shared" ca="1" si="5"/>
        <v>102.27295801550419</v>
      </c>
      <c r="I24" s="5">
        <f t="shared" ca="1" si="6"/>
        <v>11.616333466517318</v>
      </c>
    </row>
    <row r="25" spans="2:9" x14ac:dyDescent="0.25">
      <c r="B25" s="15">
        <v>11</v>
      </c>
      <c r="C25" s="4">
        <f t="shared" ca="1" si="3"/>
        <v>12.516816858254014</v>
      </c>
      <c r="D25" s="5">
        <f t="shared" ca="1" si="9"/>
        <v>103.17344140724089</v>
      </c>
      <c r="E25" s="5">
        <f t="shared" ca="1" si="7"/>
        <v>103.17344140724089</v>
      </c>
      <c r="F25" s="5">
        <f t="shared" ca="1" si="8"/>
        <v>0</v>
      </c>
      <c r="G25" s="3">
        <f t="shared" ca="1" si="4"/>
        <v>9</v>
      </c>
      <c r="H25" s="5">
        <f t="shared" ca="1" si="5"/>
        <v>112.17344140724089</v>
      </c>
      <c r="I25" s="5">
        <f t="shared" ca="1" si="6"/>
        <v>9</v>
      </c>
    </row>
    <row r="26" spans="2:9" x14ac:dyDescent="0.25">
      <c r="B26" s="15">
        <v>12</v>
      </c>
      <c r="C26" s="4">
        <f t="shared" ca="1" si="3"/>
        <v>28.46570961025505</v>
      </c>
      <c r="D26" s="5">
        <f t="shared" ca="1" si="9"/>
        <v>131.63915101749595</v>
      </c>
      <c r="E26" s="5">
        <f t="shared" ca="1" si="7"/>
        <v>131.63915101749595</v>
      </c>
      <c r="F26" s="5">
        <f t="shared" ca="1" si="8"/>
        <v>0</v>
      </c>
      <c r="G26" s="3">
        <f t="shared" ca="1" si="4"/>
        <v>5</v>
      </c>
      <c r="H26" s="5">
        <f t="shared" ca="1" si="5"/>
        <v>136.63915101749595</v>
      </c>
      <c r="I26" s="5">
        <f t="shared" ca="1" si="6"/>
        <v>5</v>
      </c>
    </row>
    <row r="27" spans="2:9" x14ac:dyDescent="0.25">
      <c r="B27" s="15">
        <v>13</v>
      </c>
      <c r="C27" s="4">
        <f t="shared" ca="1" si="3"/>
        <v>3.8085638057182618</v>
      </c>
      <c r="D27" s="5">
        <f t="shared" ca="1" si="9"/>
        <v>135.4477148232142</v>
      </c>
      <c r="E27" s="5">
        <f t="shared" ca="1" si="7"/>
        <v>136.63915101749595</v>
      </c>
      <c r="F27" s="5">
        <f t="shared" ca="1" si="8"/>
        <v>1.1914361942817493</v>
      </c>
      <c r="G27" s="3">
        <f t="shared" ca="1" si="4"/>
        <v>10</v>
      </c>
      <c r="H27" s="5">
        <f t="shared" ca="1" si="5"/>
        <v>146.63915101749595</v>
      </c>
      <c r="I27" s="5">
        <f t="shared" ca="1" si="6"/>
        <v>11.191436194281749</v>
      </c>
    </row>
    <row r="28" spans="2:9" x14ac:dyDescent="0.25">
      <c r="B28" s="15">
        <v>14</v>
      </c>
      <c r="C28" s="4">
        <f t="shared" ca="1" si="3"/>
        <v>1.576334923051844</v>
      </c>
      <c r="D28" s="5">
        <f t="shared" ca="1" si="9"/>
        <v>137.02404974626603</v>
      </c>
      <c r="E28" s="5">
        <f t="shared" ca="1" si="7"/>
        <v>146.63915101749595</v>
      </c>
      <c r="F28" s="5">
        <f t="shared" ca="1" si="8"/>
        <v>9.6151012712299178</v>
      </c>
      <c r="G28" s="3">
        <f t="shared" ca="1" si="4"/>
        <v>9</v>
      </c>
      <c r="H28" s="5">
        <f t="shared" ca="1" si="5"/>
        <v>155.63915101749595</v>
      </c>
      <c r="I28" s="5">
        <f t="shared" ca="1" si="6"/>
        <v>18.615101271229918</v>
      </c>
    </row>
    <row r="29" spans="2:9" x14ac:dyDescent="0.25">
      <c r="B29" s="15">
        <v>15</v>
      </c>
      <c r="C29" s="4">
        <f t="shared" ca="1" si="3"/>
        <v>22.828343795889321</v>
      </c>
      <c r="D29" s="5">
        <f t="shared" ca="1" si="9"/>
        <v>159.85239354215534</v>
      </c>
      <c r="E29" s="5">
        <f t="shared" ca="1" si="7"/>
        <v>159.85239354215534</v>
      </c>
      <c r="F29" s="5">
        <f t="shared" ca="1" si="8"/>
        <v>0</v>
      </c>
      <c r="G29" s="3">
        <f t="shared" ca="1" si="4"/>
        <v>7</v>
      </c>
      <c r="H29" s="5">
        <f t="shared" ca="1" si="5"/>
        <v>166.85239354215534</v>
      </c>
      <c r="I29" s="5">
        <f t="shared" ca="1" si="6"/>
        <v>7</v>
      </c>
    </row>
    <row r="30" spans="2:9" x14ac:dyDescent="0.25">
      <c r="B30" s="15">
        <v>16</v>
      </c>
      <c r="C30" s="4">
        <f t="shared" ca="1" si="3"/>
        <v>8.3258303954068111</v>
      </c>
      <c r="D30" s="5">
        <f t="shared" ca="1" si="9"/>
        <v>168.17822393756217</v>
      </c>
      <c r="E30" s="5">
        <f t="shared" ca="1" si="7"/>
        <v>168.17822393756217</v>
      </c>
      <c r="F30" s="5">
        <f t="shared" ca="1" si="8"/>
        <v>0</v>
      </c>
      <c r="G30" s="3">
        <f t="shared" ca="1" si="4"/>
        <v>12</v>
      </c>
      <c r="H30" s="5">
        <f t="shared" ca="1" si="5"/>
        <v>180.17822393756217</v>
      </c>
      <c r="I30" s="5">
        <f t="shared" ca="1" si="6"/>
        <v>12</v>
      </c>
    </row>
    <row r="31" spans="2:9" x14ac:dyDescent="0.25">
      <c r="B31" s="15">
        <v>17</v>
      </c>
      <c r="C31" s="4">
        <f t="shared" ca="1" si="3"/>
        <v>7.9293744991057933</v>
      </c>
      <c r="D31" s="5">
        <f t="shared" ca="1" si="9"/>
        <v>176.10759843666796</v>
      </c>
      <c r="E31" s="5">
        <f t="shared" ca="1" si="7"/>
        <v>180.17822393756217</v>
      </c>
      <c r="F31" s="5">
        <f t="shared" ca="1" si="8"/>
        <v>4.0706255008942094</v>
      </c>
      <c r="G31" s="3">
        <f t="shared" ca="1" si="4"/>
        <v>5</v>
      </c>
      <c r="H31" s="5">
        <f t="shared" ca="1" si="5"/>
        <v>185.17822393756217</v>
      </c>
      <c r="I31" s="5">
        <f t="shared" ca="1" si="6"/>
        <v>9.0706255008942094</v>
      </c>
    </row>
    <row r="32" spans="2:9" x14ac:dyDescent="0.25">
      <c r="B32" s="15">
        <v>18</v>
      </c>
      <c r="C32" s="4">
        <f t="shared" ca="1" si="3"/>
        <v>9.6879204679724573</v>
      </c>
      <c r="D32" s="5">
        <f t="shared" ca="1" si="9"/>
        <v>185.7955189046404</v>
      </c>
      <c r="E32" s="5">
        <f t="shared" ca="1" si="7"/>
        <v>185.7955189046404</v>
      </c>
      <c r="F32" s="5">
        <f t="shared" ca="1" si="8"/>
        <v>0</v>
      </c>
      <c r="G32" s="3">
        <f t="shared" ca="1" si="4"/>
        <v>7</v>
      </c>
      <c r="H32" s="5">
        <f t="shared" ca="1" si="5"/>
        <v>192.7955189046404</v>
      </c>
      <c r="I32" s="5">
        <f t="shared" ca="1" si="6"/>
        <v>7</v>
      </c>
    </row>
    <row r="33" spans="2:9" x14ac:dyDescent="0.25">
      <c r="B33" s="15">
        <v>19</v>
      </c>
      <c r="C33" s="4">
        <f t="shared" ca="1" si="3"/>
        <v>5.8192155210538168</v>
      </c>
      <c r="D33" s="5">
        <f t="shared" ca="1" si="9"/>
        <v>191.61473442569422</v>
      </c>
      <c r="E33" s="5">
        <f t="shared" ca="1" si="7"/>
        <v>192.7955189046404</v>
      </c>
      <c r="F33" s="5">
        <f t="shared" ca="1" si="8"/>
        <v>1.1807844789461797</v>
      </c>
      <c r="G33" s="3">
        <f t="shared" ca="1" si="4"/>
        <v>5</v>
      </c>
      <c r="H33" s="5">
        <f t="shared" ca="1" si="5"/>
        <v>197.7955189046404</v>
      </c>
      <c r="I33" s="5">
        <f t="shared" ca="1" si="6"/>
        <v>6.1807844789461797</v>
      </c>
    </row>
    <row r="34" spans="2:9" x14ac:dyDescent="0.25">
      <c r="B34" s="15">
        <v>20</v>
      </c>
      <c r="C34" s="4">
        <f t="shared" ca="1" si="3"/>
        <v>2.0709353639574997</v>
      </c>
      <c r="D34" s="5">
        <f t="shared" ca="1" si="9"/>
        <v>193.68566978965171</v>
      </c>
      <c r="E34" s="5">
        <f t="shared" ca="1" si="7"/>
        <v>197.7955189046404</v>
      </c>
      <c r="F34" s="5">
        <f t="shared" ca="1" si="8"/>
        <v>4.1098491149886911</v>
      </c>
      <c r="G34" s="3">
        <f t="shared" ca="1" si="4"/>
        <v>10</v>
      </c>
      <c r="H34" s="5">
        <f t="shared" ca="1" si="5"/>
        <v>207.7955189046404</v>
      </c>
      <c r="I34" s="5">
        <f t="shared" ca="1" si="6"/>
        <v>14.109849114988691</v>
      </c>
    </row>
    <row r="35" spans="2:9" x14ac:dyDescent="0.25">
      <c r="B35" s="15">
        <v>21</v>
      </c>
      <c r="C35" s="4">
        <f t="shared" ca="1" si="3"/>
        <v>9.213939268287886</v>
      </c>
      <c r="D35" s="5">
        <f t="shared" ca="1" si="9"/>
        <v>202.89960905793959</v>
      </c>
      <c r="E35" s="5">
        <f t="shared" ca="1" si="7"/>
        <v>207.7955189046404</v>
      </c>
      <c r="F35" s="5">
        <f t="shared" ca="1" si="8"/>
        <v>4.8959098467008175</v>
      </c>
      <c r="G35" s="3">
        <f t="shared" ca="1" si="4"/>
        <v>5</v>
      </c>
      <c r="H35" s="5">
        <f t="shared" ca="1" si="5"/>
        <v>212.7955189046404</v>
      </c>
      <c r="I35" s="5">
        <f t="shared" ca="1" si="6"/>
        <v>9.8959098467008175</v>
      </c>
    </row>
    <row r="36" spans="2:9" x14ac:dyDescent="0.25">
      <c r="B36" s="15">
        <v>22</v>
      </c>
      <c r="C36" s="4">
        <f t="shared" ca="1" si="3"/>
        <v>4.2629107302611366</v>
      </c>
      <c r="D36" s="5">
        <f t="shared" ca="1" si="9"/>
        <v>207.16251978820071</v>
      </c>
      <c r="E36" s="5">
        <f t="shared" ca="1" si="7"/>
        <v>212.7955189046404</v>
      </c>
      <c r="F36" s="5">
        <f t="shared" ca="1" si="8"/>
        <v>5.6329991164396915</v>
      </c>
      <c r="G36" s="3">
        <f t="shared" ca="1" si="4"/>
        <v>9</v>
      </c>
      <c r="H36" s="5">
        <f t="shared" ca="1" si="5"/>
        <v>221.7955189046404</v>
      </c>
      <c r="I36" s="5">
        <f t="shared" ca="1" si="6"/>
        <v>14.632999116439692</v>
      </c>
    </row>
    <row r="37" spans="2:9" x14ac:dyDescent="0.25">
      <c r="B37" s="15">
        <v>23</v>
      </c>
      <c r="C37" s="4">
        <f t="shared" ca="1" si="3"/>
        <v>3.0133216132171565</v>
      </c>
      <c r="D37" s="5">
        <f t="shared" ca="1" si="9"/>
        <v>210.17584140141787</v>
      </c>
      <c r="E37" s="5">
        <f t="shared" ca="1" si="7"/>
        <v>221.7955189046404</v>
      </c>
      <c r="F37" s="5">
        <f t="shared" ca="1" si="8"/>
        <v>11.619677503222533</v>
      </c>
      <c r="G37" s="3">
        <f t="shared" ca="1" si="4"/>
        <v>6</v>
      </c>
      <c r="H37" s="5">
        <f t="shared" ca="1" si="5"/>
        <v>227.7955189046404</v>
      </c>
      <c r="I37" s="5">
        <f t="shared" ca="1" si="6"/>
        <v>17.619677503222533</v>
      </c>
    </row>
    <row r="38" spans="2:9" x14ac:dyDescent="0.25">
      <c r="B38" s="15">
        <v>24</v>
      </c>
      <c r="C38" s="4">
        <f t="shared" ca="1" si="3"/>
        <v>1.9531041705960417</v>
      </c>
      <c r="D38" s="5">
        <f t="shared" ca="1" si="9"/>
        <v>212.12894557201392</v>
      </c>
      <c r="E38" s="5">
        <f t="shared" ca="1" si="7"/>
        <v>227.7955189046404</v>
      </c>
      <c r="F38" s="5">
        <f t="shared" ca="1" si="8"/>
        <v>15.666573332626484</v>
      </c>
      <c r="G38" s="3">
        <f t="shared" ca="1" si="4"/>
        <v>11</v>
      </c>
      <c r="H38" s="5">
        <f t="shared" ca="1" si="5"/>
        <v>238.7955189046404</v>
      </c>
      <c r="I38" s="5">
        <f t="shared" ca="1" si="6"/>
        <v>26.666573332626484</v>
      </c>
    </row>
    <row r="39" spans="2:9" x14ac:dyDescent="0.25">
      <c r="B39" s="15">
        <v>25</v>
      </c>
      <c r="C39" s="4">
        <f t="shared" ca="1" si="3"/>
        <v>3.8083288286703141</v>
      </c>
      <c r="D39" s="5">
        <f t="shared" ca="1" si="9"/>
        <v>215.93727440068423</v>
      </c>
      <c r="E39" s="5">
        <f t="shared" ca="1" si="7"/>
        <v>238.7955189046404</v>
      </c>
      <c r="F39" s="5">
        <f t="shared" ca="1" si="8"/>
        <v>22.858244503956172</v>
      </c>
      <c r="G39" s="3">
        <f t="shared" ca="1" si="4"/>
        <v>6</v>
      </c>
      <c r="H39" s="5">
        <f t="shared" ca="1" si="5"/>
        <v>244.7955189046404</v>
      </c>
      <c r="I39" s="5">
        <f t="shared" ca="1" si="6"/>
        <v>28.858244503956172</v>
      </c>
    </row>
    <row r="40" spans="2:9" x14ac:dyDescent="0.25">
      <c r="B40" s="15">
        <v>26</v>
      </c>
      <c r="C40" s="4">
        <f t="shared" ca="1" si="3"/>
        <v>4.4721928511767057</v>
      </c>
      <c r="D40" s="5">
        <f t="shared" ca="1" si="9"/>
        <v>220.40946725186095</v>
      </c>
      <c r="E40" s="5">
        <f t="shared" ca="1" si="7"/>
        <v>244.7955189046404</v>
      </c>
      <c r="F40" s="5">
        <f t="shared" ca="1" si="8"/>
        <v>24.386051652779457</v>
      </c>
      <c r="G40" s="3">
        <f t="shared" ca="1" si="4"/>
        <v>6</v>
      </c>
      <c r="H40" s="5">
        <f t="shared" ca="1" si="5"/>
        <v>250.7955189046404</v>
      </c>
      <c r="I40" s="5">
        <f t="shared" ca="1" si="6"/>
        <v>30.386051652779457</v>
      </c>
    </row>
    <row r="41" spans="2:9" x14ac:dyDescent="0.25">
      <c r="B41" s="15">
        <v>27</v>
      </c>
      <c r="C41" s="4">
        <f t="shared" ca="1" si="3"/>
        <v>16.457824732817304</v>
      </c>
      <c r="D41" s="5">
        <f t="shared" ca="1" si="9"/>
        <v>236.86729198467825</v>
      </c>
      <c r="E41" s="5">
        <f t="shared" ca="1" si="7"/>
        <v>250.7955189046404</v>
      </c>
      <c r="F41" s="5">
        <f t="shared" ca="1" si="8"/>
        <v>13.928226919962157</v>
      </c>
      <c r="G41" s="3">
        <f t="shared" ca="1" si="4"/>
        <v>6</v>
      </c>
      <c r="H41" s="5">
        <f t="shared" ca="1" si="5"/>
        <v>256.7955189046404</v>
      </c>
      <c r="I41" s="5">
        <f t="shared" ca="1" si="6"/>
        <v>19.928226919962157</v>
      </c>
    </row>
    <row r="42" spans="2:9" x14ac:dyDescent="0.25">
      <c r="B42" s="15">
        <v>28</v>
      </c>
      <c r="C42" s="4">
        <f t="shared" ca="1" si="3"/>
        <v>35.01320584359722</v>
      </c>
      <c r="D42" s="5">
        <f t="shared" ca="1" si="9"/>
        <v>271.88049782827545</v>
      </c>
      <c r="E42" s="5">
        <f t="shared" ca="1" si="7"/>
        <v>271.88049782827545</v>
      </c>
      <c r="F42" s="5">
        <f t="shared" ca="1" si="8"/>
        <v>0</v>
      </c>
      <c r="G42" s="3">
        <f t="shared" ca="1" si="4"/>
        <v>9</v>
      </c>
      <c r="H42" s="5">
        <f t="shared" ca="1" si="5"/>
        <v>280.88049782827545</v>
      </c>
      <c r="I42" s="5">
        <f t="shared" ca="1" si="6"/>
        <v>9</v>
      </c>
    </row>
    <row r="43" spans="2:9" x14ac:dyDescent="0.25">
      <c r="B43" s="15">
        <v>29</v>
      </c>
      <c r="C43" s="4">
        <f t="shared" ca="1" si="3"/>
        <v>0.59317385750450091</v>
      </c>
      <c r="D43" s="5">
        <f t="shared" ca="1" si="9"/>
        <v>272.47367168577995</v>
      </c>
      <c r="E43" s="5">
        <f t="shared" ca="1" si="7"/>
        <v>280.88049782827545</v>
      </c>
      <c r="F43" s="5">
        <f t="shared" ca="1" si="8"/>
        <v>8.406826142495504</v>
      </c>
      <c r="G43" s="3">
        <f t="shared" ca="1" si="4"/>
        <v>8</v>
      </c>
      <c r="H43" s="5">
        <f t="shared" ca="1" si="5"/>
        <v>288.88049782827545</v>
      </c>
      <c r="I43" s="5">
        <f t="shared" ca="1" si="6"/>
        <v>16.406826142495504</v>
      </c>
    </row>
    <row r="44" spans="2:9" x14ac:dyDescent="0.25">
      <c r="B44" s="15">
        <v>30</v>
      </c>
      <c r="C44" s="4">
        <f t="shared" ca="1" si="3"/>
        <v>9.09969813438153</v>
      </c>
      <c r="D44" s="5">
        <f t="shared" ca="1" si="9"/>
        <v>281.57336982016147</v>
      </c>
      <c r="E44" s="5">
        <f t="shared" ca="1" si="7"/>
        <v>288.88049782827545</v>
      </c>
      <c r="F44" s="5">
        <f t="shared" ca="1" si="8"/>
        <v>7.3071280081139776</v>
      </c>
      <c r="G44" s="3">
        <f t="shared" ca="1" si="4"/>
        <v>6</v>
      </c>
      <c r="H44" s="5">
        <f t="shared" ca="1" si="5"/>
        <v>294.88049782827545</v>
      </c>
      <c r="I44" s="5">
        <f t="shared" ca="1" si="6"/>
        <v>13.307128008113978</v>
      </c>
    </row>
    <row r="45" spans="2:9" x14ac:dyDescent="0.25">
      <c r="B45" s="15">
        <v>31</v>
      </c>
      <c r="C45" s="4">
        <f t="shared" ca="1" si="3"/>
        <v>12.752287615712564</v>
      </c>
      <c r="D45" s="5">
        <f t="shared" ca="1" si="9"/>
        <v>294.32565743587406</v>
      </c>
      <c r="E45" s="5">
        <f t="shared" ca="1" si="7"/>
        <v>294.88049782827545</v>
      </c>
      <c r="F45" s="5">
        <f t="shared" ca="1" si="8"/>
        <v>0.55484039240138827</v>
      </c>
      <c r="G45" s="3">
        <f t="shared" ca="1" si="4"/>
        <v>6</v>
      </c>
      <c r="H45" s="5">
        <f t="shared" ca="1" si="5"/>
        <v>300.88049782827545</v>
      </c>
      <c r="I45" s="5">
        <f t="shared" ca="1" si="6"/>
        <v>6.5548403924013883</v>
      </c>
    </row>
    <row r="46" spans="2:9" x14ac:dyDescent="0.25">
      <c r="B46" s="15">
        <v>32</v>
      </c>
      <c r="C46" s="4">
        <f t="shared" ca="1" si="3"/>
        <v>8.6656272971149981</v>
      </c>
      <c r="D46" s="5">
        <f t="shared" ca="1" si="9"/>
        <v>302.99128473298907</v>
      </c>
      <c r="E46" s="5">
        <f t="shared" ca="1" si="7"/>
        <v>302.99128473298907</v>
      </c>
      <c r="F46" s="5">
        <f t="shared" ca="1" si="8"/>
        <v>0</v>
      </c>
      <c r="G46" s="3">
        <f t="shared" ca="1" si="4"/>
        <v>5</v>
      </c>
      <c r="H46" s="5">
        <f t="shared" ca="1" si="5"/>
        <v>307.99128473298907</v>
      </c>
      <c r="I46" s="5">
        <f t="shared" ca="1" si="6"/>
        <v>5</v>
      </c>
    </row>
    <row r="47" spans="2:9" x14ac:dyDescent="0.25">
      <c r="B47" s="15">
        <v>33</v>
      </c>
      <c r="C47" s="4">
        <f t="shared" ca="1" si="3"/>
        <v>14.811466311113373</v>
      </c>
      <c r="D47" s="5">
        <f t="shared" ca="1" si="9"/>
        <v>317.80275104410242</v>
      </c>
      <c r="E47" s="5">
        <f t="shared" ca="1" si="7"/>
        <v>317.80275104410242</v>
      </c>
      <c r="F47" s="5">
        <f t="shared" ca="1" si="8"/>
        <v>0</v>
      </c>
      <c r="G47" s="3">
        <f t="shared" ca="1" si="4"/>
        <v>7</v>
      </c>
      <c r="H47" s="5">
        <f t="shared" ca="1" si="5"/>
        <v>324.80275104410242</v>
      </c>
      <c r="I47" s="5">
        <f t="shared" ca="1" si="6"/>
        <v>7</v>
      </c>
    </row>
    <row r="48" spans="2:9" x14ac:dyDescent="0.25">
      <c r="B48" s="15">
        <v>34</v>
      </c>
      <c r="C48" s="4">
        <f t="shared" ca="1" si="3"/>
        <v>16.722983860642621</v>
      </c>
      <c r="D48" s="5">
        <f t="shared" ca="1" si="9"/>
        <v>334.52573490474504</v>
      </c>
      <c r="E48" s="5">
        <f t="shared" ca="1" si="7"/>
        <v>334.52573490474504</v>
      </c>
      <c r="F48" s="5">
        <f t="shared" ca="1" si="8"/>
        <v>0</v>
      </c>
      <c r="G48" s="3">
        <f t="shared" ca="1" si="4"/>
        <v>10</v>
      </c>
      <c r="H48" s="5">
        <f t="shared" ca="1" si="5"/>
        <v>344.52573490474504</v>
      </c>
      <c r="I48" s="5">
        <f t="shared" ca="1" si="6"/>
        <v>10</v>
      </c>
    </row>
    <row r="49" spans="2:9" x14ac:dyDescent="0.25">
      <c r="B49" s="15">
        <v>35</v>
      </c>
      <c r="C49" s="4">
        <f t="shared" ca="1" si="3"/>
        <v>9.2995989755613611</v>
      </c>
      <c r="D49" s="5">
        <f t="shared" ca="1" si="9"/>
        <v>343.8253338803064</v>
      </c>
      <c r="E49" s="5">
        <f t="shared" ca="1" si="7"/>
        <v>344.52573490474504</v>
      </c>
      <c r="F49" s="5">
        <f t="shared" ca="1" si="8"/>
        <v>0.70040102443863361</v>
      </c>
      <c r="G49" s="3">
        <f t="shared" ca="1" si="4"/>
        <v>5</v>
      </c>
      <c r="H49" s="5">
        <f t="shared" ca="1" si="5"/>
        <v>349.52573490474504</v>
      </c>
      <c r="I49" s="5">
        <f t="shared" ca="1" si="6"/>
        <v>5.7004010244386336</v>
      </c>
    </row>
    <row r="50" spans="2:9" x14ac:dyDescent="0.25">
      <c r="B50" s="15">
        <v>36</v>
      </c>
      <c r="C50" s="4">
        <f t="shared" ca="1" si="3"/>
        <v>4.6337682238615709</v>
      </c>
      <c r="D50" s="5">
        <f t="shared" ca="1" si="9"/>
        <v>348.45910210416798</v>
      </c>
      <c r="E50" s="5">
        <f t="shared" ca="1" si="7"/>
        <v>349.52573490474504</v>
      </c>
      <c r="F50" s="5">
        <f t="shared" ca="1" si="8"/>
        <v>1.0666328005770538</v>
      </c>
      <c r="G50" s="3">
        <f t="shared" ca="1" si="4"/>
        <v>6</v>
      </c>
      <c r="H50" s="5">
        <f t="shared" ca="1" si="5"/>
        <v>355.52573490474504</v>
      </c>
      <c r="I50" s="5">
        <f t="shared" ca="1" si="6"/>
        <v>7.0666328005770538</v>
      </c>
    </row>
    <row r="51" spans="2:9" x14ac:dyDescent="0.25">
      <c r="B51" s="15">
        <v>37</v>
      </c>
      <c r="C51" s="4">
        <f t="shared" ca="1" si="3"/>
        <v>0.69623859578766778</v>
      </c>
      <c r="D51" s="5">
        <f t="shared" ca="1" si="9"/>
        <v>349.15534069995567</v>
      </c>
      <c r="E51" s="5">
        <f t="shared" ca="1" si="7"/>
        <v>355.52573490474504</v>
      </c>
      <c r="F51" s="5">
        <f t="shared" ca="1" si="8"/>
        <v>6.3703942047893634</v>
      </c>
      <c r="G51" s="3">
        <f t="shared" ca="1" si="4"/>
        <v>10</v>
      </c>
      <c r="H51" s="5">
        <f t="shared" ca="1" si="5"/>
        <v>365.52573490474504</v>
      </c>
      <c r="I51" s="5">
        <f t="shared" ca="1" si="6"/>
        <v>16.370394204789363</v>
      </c>
    </row>
    <row r="52" spans="2:9" x14ac:dyDescent="0.25">
      <c r="B52" s="15">
        <v>38</v>
      </c>
      <c r="C52" s="4">
        <f t="shared" ca="1" si="3"/>
        <v>24.292078598896392</v>
      </c>
      <c r="D52" s="5">
        <f t="shared" ca="1" si="9"/>
        <v>373.44741929885208</v>
      </c>
      <c r="E52" s="5">
        <f t="shared" ca="1" si="7"/>
        <v>373.44741929885208</v>
      </c>
      <c r="F52" s="5">
        <f t="shared" ca="1" si="8"/>
        <v>0</v>
      </c>
      <c r="G52" s="3">
        <f t="shared" ca="1" si="4"/>
        <v>7</v>
      </c>
      <c r="H52" s="5">
        <f t="shared" ca="1" si="5"/>
        <v>380.44741929885208</v>
      </c>
      <c r="I52" s="5">
        <f t="shared" ca="1" si="6"/>
        <v>7</v>
      </c>
    </row>
    <row r="53" spans="2:9" x14ac:dyDescent="0.25">
      <c r="B53" s="15">
        <v>39</v>
      </c>
      <c r="C53" s="4">
        <f t="shared" ca="1" si="3"/>
        <v>4.8346225986417046</v>
      </c>
      <c r="D53" s="5">
        <f t="shared" ca="1" si="9"/>
        <v>378.2820418974938</v>
      </c>
      <c r="E53" s="5">
        <f t="shared" ca="1" si="7"/>
        <v>380.44741929885208</v>
      </c>
      <c r="F53" s="5">
        <f t="shared" ca="1" si="8"/>
        <v>2.1653774013582847</v>
      </c>
      <c r="G53" s="3">
        <f t="shared" ca="1" si="4"/>
        <v>8</v>
      </c>
      <c r="H53" s="5">
        <f t="shared" ca="1" si="5"/>
        <v>388.44741929885208</v>
      </c>
      <c r="I53" s="5">
        <f t="shared" ca="1" si="6"/>
        <v>10.165377401358285</v>
      </c>
    </row>
    <row r="54" spans="2:9" x14ac:dyDescent="0.25">
      <c r="B54" s="15">
        <v>40</v>
      </c>
      <c r="C54" s="4">
        <f t="shared" ca="1" si="3"/>
        <v>3.7632870865627215</v>
      </c>
      <c r="D54" s="5">
        <f t="shared" ca="1" si="9"/>
        <v>382.04532898405654</v>
      </c>
      <c r="E54" s="5">
        <f t="shared" ca="1" si="7"/>
        <v>388.44741929885208</v>
      </c>
      <c r="F54" s="5">
        <f t="shared" ca="1" si="8"/>
        <v>6.4020903147955437</v>
      </c>
      <c r="G54" s="3">
        <f t="shared" ca="1" si="4"/>
        <v>6</v>
      </c>
      <c r="H54" s="5">
        <f t="shared" ca="1" si="5"/>
        <v>394.44741929885208</v>
      </c>
      <c r="I54" s="5">
        <f t="shared" ca="1" si="6"/>
        <v>12.402090314795544</v>
      </c>
    </row>
    <row r="55" spans="2:9" x14ac:dyDescent="0.25">
      <c r="B55" s="15">
        <v>41</v>
      </c>
      <c r="C55" s="4">
        <f t="shared" ca="1" si="3"/>
        <v>4.0137770511606661</v>
      </c>
      <c r="D55" s="5">
        <f t="shared" ca="1" si="9"/>
        <v>386.05910603521721</v>
      </c>
      <c r="E55" s="5">
        <f t="shared" ca="1" si="7"/>
        <v>394.44741929885208</v>
      </c>
      <c r="F55" s="5">
        <f t="shared" ca="1" si="8"/>
        <v>8.3883132636348705</v>
      </c>
      <c r="G55" s="3">
        <f t="shared" ca="1" si="4"/>
        <v>6</v>
      </c>
      <c r="H55" s="5">
        <f t="shared" ca="1" si="5"/>
        <v>400.44741929885208</v>
      </c>
      <c r="I55" s="5">
        <f t="shared" ca="1" si="6"/>
        <v>14.388313263634871</v>
      </c>
    </row>
    <row r="56" spans="2:9" x14ac:dyDescent="0.25">
      <c r="B56" s="15">
        <v>42</v>
      </c>
      <c r="C56" s="4">
        <f t="shared" ca="1" si="3"/>
        <v>13.906737937694206</v>
      </c>
      <c r="D56" s="5">
        <f t="shared" ca="1" si="9"/>
        <v>399.96584397291144</v>
      </c>
      <c r="E56" s="5">
        <f t="shared" ca="1" si="7"/>
        <v>400.44741929885208</v>
      </c>
      <c r="F56" s="5">
        <f t="shared" ca="1" si="8"/>
        <v>0.48157532594063923</v>
      </c>
      <c r="G56" s="3">
        <f t="shared" ca="1" si="4"/>
        <v>6</v>
      </c>
      <c r="H56" s="5">
        <f t="shared" ca="1" si="5"/>
        <v>406.44741929885208</v>
      </c>
      <c r="I56" s="5">
        <f t="shared" ca="1" si="6"/>
        <v>6.4815753259406392</v>
      </c>
    </row>
    <row r="57" spans="2:9" x14ac:dyDescent="0.25">
      <c r="B57" s="15">
        <v>43</v>
      </c>
      <c r="C57" s="4">
        <f t="shared" ca="1" si="3"/>
        <v>3.099763889623687</v>
      </c>
      <c r="D57" s="5">
        <f t="shared" ca="1" si="9"/>
        <v>403.0656078625351</v>
      </c>
      <c r="E57" s="5">
        <f t="shared" ca="1" si="7"/>
        <v>406.44741929885208</v>
      </c>
      <c r="F57" s="5">
        <f t="shared" ca="1" si="8"/>
        <v>3.3818114363169798</v>
      </c>
      <c r="G57" s="3">
        <f t="shared" ca="1" si="4"/>
        <v>5</v>
      </c>
      <c r="H57" s="5">
        <f t="shared" ca="1" si="5"/>
        <v>411.44741929885208</v>
      </c>
      <c r="I57" s="5">
        <f t="shared" ca="1" si="6"/>
        <v>8.3818114363169798</v>
      </c>
    </row>
    <row r="58" spans="2:9" x14ac:dyDescent="0.25">
      <c r="B58" s="15">
        <v>44</v>
      </c>
      <c r="C58" s="4">
        <f t="shared" ca="1" si="3"/>
        <v>6.5105977336723058</v>
      </c>
      <c r="D58" s="5">
        <f t="shared" ca="1" si="9"/>
        <v>409.57620559620739</v>
      </c>
      <c r="E58" s="5">
        <f t="shared" ca="1" si="7"/>
        <v>411.44741929885208</v>
      </c>
      <c r="F58" s="5">
        <f t="shared" ca="1" si="8"/>
        <v>1.8712137026446953</v>
      </c>
      <c r="G58" s="3">
        <f t="shared" ca="1" si="4"/>
        <v>6</v>
      </c>
      <c r="H58" s="5">
        <f t="shared" ca="1" si="5"/>
        <v>417.44741929885208</v>
      </c>
      <c r="I58" s="5">
        <f t="shared" ca="1" si="6"/>
        <v>7.8712137026446953</v>
      </c>
    </row>
    <row r="59" spans="2:9" x14ac:dyDescent="0.25">
      <c r="B59" s="15">
        <v>45</v>
      </c>
      <c r="C59" s="4">
        <f t="shared" ca="1" si="3"/>
        <v>4.4607750295863759E-2</v>
      </c>
      <c r="D59" s="5">
        <f t="shared" ca="1" si="9"/>
        <v>409.62081334650327</v>
      </c>
      <c r="E59" s="5">
        <f t="shared" ca="1" si="7"/>
        <v>417.44741929885208</v>
      </c>
      <c r="F59" s="5">
        <f t="shared" ca="1" si="8"/>
        <v>7.8266059523488138</v>
      </c>
      <c r="G59" s="3">
        <f t="shared" ca="1" si="4"/>
        <v>8</v>
      </c>
      <c r="H59" s="5">
        <f t="shared" ca="1" si="5"/>
        <v>425.44741929885208</v>
      </c>
      <c r="I59" s="5">
        <f t="shared" ca="1" si="6"/>
        <v>15.826605952348814</v>
      </c>
    </row>
    <row r="60" spans="2:9" x14ac:dyDescent="0.25">
      <c r="B60" s="15">
        <v>46</v>
      </c>
      <c r="C60" s="4">
        <f t="shared" ca="1" si="3"/>
        <v>19.972156435829213</v>
      </c>
      <c r="D60" s="5">
        <f t="shared" ca="1" si="9"/>
        <v>429.59296978233249</v>
      </c>
      <c r="E60" s="5">
        <f t="shared" ca="1" si="7"/>
        <v>429.59296978233249</v>
      </c>
      <c r="F60" s="5">
        <f t="shared" ca="1" si="8"/>
        <v>0</v>
      </c>
      <c r="G60" s="3">
        <f t="shared" ca="1" si="4"/>
        <v>12</v>
      </c>
      <c r="H60" s="5">
        <f t="shared" ca="1" si="5"/>
        <v>441.59296978233249</v>
      </c>
      <c r="I60" s="5">
        <f t="shared" ca="1" si="6"/>
        <v>12</v>
      </c>
    </row>
    <row r="61" spans="2:9" x14ac:dyDescent="0.25">
      <c r="B61" s="15">
        <v>47</v>
      </c>
      <c r="C61" s="4">
        <f t="shared" ca="1" si="3"/>
        <v>7.0113494071426707</v>
      </c>
      <c r="D61" s="5">
        <f t="shared" ca="1" si="9"/>
        <v>436.60431918947518</v>
      </c>
      <c r="E61" s="5">
        <f t="shared" ca="1" si="7"/>
        <v>441.59296978233249</v>
      </c>
      <c r="F61" s="5">
        <f t="shared" ca="1" si="8"/>
        <v>4.9886505928573115</v>
      </c>
      <c r="G61" s="3">
        <f t="shared" ca="1" si="4"/>
        <v>11</v>
      </c>
      <c r="H61" s="5">
        <f t="shared" ca="1" si="5"/>
        <v>452.59296978233249</v>
      </c>
      <c r="I61" s="5">
        <f t="shared" ca="1" si="6"/>
        <v>15.988650592857311</v>
      </c>
    </row>
    <row r="62" spans="2:9" x14ac:dyDescent="0.25">
      <c r="B62" s="15">
        <v>48</v>
      </c>
      <c r="C62" s="4">
        <f t="shared" ca="1" si="3"/>
        <v>9.3942355322183264</v>
      </c>
      <c r="D62" s="5">
        <f t="shared" ca="1" si="9"/>
        <v>445.99855472169349</v>
      </c>
      <c r="E62" s="5">
        <f t="shared" ca="1" si="7"/>
        <v>452.59296978233249</v>
      </c>
      <c r="F62" s="5">
        <f t="shared" ca="1" si="8"/>
        <v>6.594415060638994</v>
      </c>
      <c r="G62" s="3">
        <f t="shared" ca="1" si="4"/>
        <v>9</v>
      </c>
      <c r="H62" s="5">
        <f t="shared" ca="1" si="5"/>
        <v>461.59296978233249</v>
      </c>
      <c r="I62" s="5">
        <f t="shared" ca="1" si="6"/>
        <v>15.594415060638994</v>
      </c>
    </row>
    <row r="63" spans="2:9" x14ac:dyDescent="0.25">
      <c r="B63" s="15">
        <v>49</v>
      </c>
      <c r="C63" s="4">
        <f t="shared" ca="1" si="3"/>
        <v>0.74209206749014722</v>
      </c>
      <c r="D63" s="5">
        <f t="shared" ca="1" si="9"/>
        <v>446.74064678918364</v>
      </c>
      <c r="E63" s="5">
        <f t="shared" ca="1" si="7"/>
        <v>461.59296978233249</v>
      </c>
      <c r="F63" s="5">
        <f t="shared" ca="1" si="8"/>
        <v>14.852322993148846</v>
      </c>
      <c r="G63" s="3">
        <f t="shared" ca="1" si="4"/>
        <v>5</v>
      </c>
      <c r="H63" s="5">
        <f t="shared" ca="1" si="5"/>
        <v>466.59296978233249</v>
      </c>
      <c r="I63" s="5">
        <f t="shared" ca="1" si="6"/>
        <v>19.852322993148846</v>
      </c>
    </row>
    <row r="64" spans="2:9" x14ac:dyDescent="0.25">
      <c r="B64" s="15">
        <v>50</v>
      </c>
      <c r="C64" s="4">
        <f t="shared" ca="1" si="3"/>
        <v>3.2311727250003339</v>
      </c>
      <c r="D64" s="5">
        <f t="shared" ca="1" si="9"/>
        <v>449.97181951418395</v>
      </c>
      <c r="E64" s="5">
        <f t="shared" ca="1" si="7"/>
        <v>466.59296978233249</v>
      </c>
      <c r="F64" s="5">
        <f t="shared" ca="1" si="8"/>
        <v>16.62115026814854</v>
      </c>
      <c r="G64" s="3">
        <f t="shared" ca="1" si="4"/>
        <v>6</v>
      </c>
      <c r="H64" s="5">
        <f t="shared" ca="1" si="5"/>
        <v>472.59296978233249</v>
      </c>
      <c r="I64" s="5">
        <f t="shared" ca="1" si="6"/>
        <v>22.62115026814854</v>
      </c>
    </row>
    <row r="65" spans="2:9" x14ac:dyDescent="0.25">
      <c r="B65" s="15">
        <v>51</v>
      </c>
      <c r="C65" s="4">
        <f t="shared" ca="1" si="3"/>
        <v>12.328255470267234</v>
      </c>
      <c r="D65" s="5">
        <f t="shared" ca="1" si="9"/>
        <v>462.30007498445116</v>
      </c>
      <c r="E65" s="5">
        <f t="shared" ca="1" si="7"/>
        <v>472.59296978233249</v>
      </c>
      <c r="F65" s="5">
        <f t="shared" ca="1" si="8"/>
        <v>10.292894797881331</v>
      </c>
      <c r="G65" s="3">
        <f t="shared" ca="1" si="4"/>
        <v>6</v>
      </c>
      <c r="H65" s="5">
        <f t="shared" ca="1" si="5"/>
        <v>478.59296978233249</v>
      </c>
      <c r="I65" s="5">
        <f t="shared" ca="1" si="6"/>
        <v>16.292894797881331</v>
      </c>
    </row>
    <row r="66" spans="2:9" x14ac:dyDescent="0.25">
      <c r="B66" s="15">
        <v>52</v>
      </c>
      <c r="C66" s="4">
        <f t="shared" ca="1" si="3"/>
        <v>2.2548132161775984</v>
      </c>
      <c r="D66" s="5">
        <f t="shared" ca="1" si="9"/>
        <v>464.55488820062874</v>
      </c>
      <c r="E66" s="5">
        <f t="shared" ca="1" si="7"/>
        <v>478.59296978233249</v>
      </c>
      <c r="F66" s="5">
        <f t="shared" ca="1" si="8"/>
        <v>14.03808158170375</v>
      </c>
      <c r="G66" s="3">
        <f t="shared" ca="1" si="4"/>
        <v>7</v>
      </c>
      <c r="H66" s="5">
        <f t="shared" ca="1" si="5"/>
        <v>485.59296978233249</v>
      </c>
      <c r="I66" s="5">
        <f t="shared" ca="1" si="6"/>
        <v>21.03808158170375</v>
      </c>
    </row>
    <row r="67" spans="2:9" x14ac:dyDescent="0.25">
      <c r="B67" s="15">
        <v>53</v>
      </c>
      <c r="C67" s="4">
        <f t="shared" ca="1" si="3"/>
        <v>3.5267629901982147</v>
      </c>
      <c r="D67" s="5">
        <f t="shared" ca="1" si="9"/>
        <v>468.08165119082696</v>
      </c>
      <c r="E67" s="5">
        <f t="shared" ca="1" si="7"/>
        <v>485.59296978233249</v>
      </c>
      <c r="F67" s="5">
        <f t="shared" ca="1" si="8"/>
        <v>17.511318591505528</v>
      </c>
      <c r="G67" s="3">
        <f t="shared" ca="1" si="4"/>
        <v>5</v>
      </c>
      <c r="H67" s="5">
        <f t="shared" ca="1" si="5"/>
        <v>490.59296978233249</v>
      </c>
      <c r="I67" s="5">
        <f t="shared" ca="1" si="6"/>
        <v>22.511318591505528</v>
      </c>
    </row>
    <row r="68" spans="2:9" x14ac:dyDescent="0.25">
      <c r="B68" s="15">
        <v>54</v>
      </c>
      <c r="C68" s="4">
        <f t="shared" ca="1" si="3"/>
        <v>8.0014729603752777</v>
      </c>
      <c r="D68" s="5">
        <f t="shared" ca="1" si="9"/>
        <v>476.08312415120224</v>
      </c>
      <c r="E68" s="5">
        <f t="shared" ca="1" si="7"/>
        <v>490.59296978233249</v>
      </c>
      <c r="F68" s="5">
        <f t="shared" ca="1" si="8"/>
        <v>14.509845631130247</v>
      </c>
      <c r="G68" s="3">
        <f t="shared" ca="1" si="4"/>
        <v>12</v>
      </c>
      <c r="H68" s="5">
        <f t="shared" ca="1" si="5"/>
        <v>502.59296978233249</v>
      </c>
      <c r="I68" s="5">
        <f t="shared" ca="1" si="6"/>
        <v>26.509845631130247</v>
      </c>
    </row>
    <row r="69" spans="2:9" x14ac:dyDescent="0.25">
      <c r="B69" s="15">
        <v>55</v>
      </c>
      <c r="C69" s="4">
        <f t="shared" ca="1" si="3"/>
        <v>39.291803702304861</v>
      </c>
      <c r="D69" s="5">
        <f t="shared" ca="1" si="9"/>
        <v>515.37492785350707</v>
      </c>
      <c r="E69" s="5">
        <f t="shared" ca="1" si="7"/>
        <v>515.37492785350707</v>
      </c>
      <c r="F69" s="5">
        <f t="shared" ca="1" si="8"/>
        <v>0</v>
      </c>
      <c r="G69" s="3">
        <f t="shared" ca="1" si="4"/>
        <v>5</v>
      </c>
      <c r="H69" s="5">
        <f t="shared" ca="1" si="5"/>
        <v>520.37492785350707</v>
      </c>
      <c r="I69" s="5">
        <f t="shared" ca="1" si="6"/>
        <v>5</v>
      </c>
    </row>
    <row r="70" spans="2:9" x14ac:dyDescent="0.25">
      <c r="B70" s="15">
        <v>56</v>
      </c>
      <c r="C70" s="4">
        <f t="shared" ca="1" si="3"/>
        <v>3.5608014261919716</v>
      </c>
      <c r="D70" s="5">
        <f t="shared" ca="1" si="9"/>
        <v>518.93572927969899</v>
      </c>
      <c r="E70" s="5">
        <f t="shared" ca="1" si="7"/>
        <v>520.37492785350707</v>
      </c>
      <c r="F70" s="5">
        <f t="shared" ca="1" si="8"/>
        <v>1.4391985738080848</v>
      </c>
      <c r="G70" s="3">
        <f t="shared" ca="1" si="4"/>
        <v>8</v>
      </c>
      <c r="H70" s="5">
        <f t="shared" ca="1" si="5"/>
        <v>528.37492785350707</v>
      </c>
      <c r="I70" s="5">
        <f t="shared" ca="1" si="6"/>
        <v>9.4391985738080848</v>
      </c>
    </row>
    <row r="71" spans="2:9" x14ac:dyDescent="0.25">
      <c r="B71" s="15">
        <v>57</v>
      </c>
      <c r="C71" s="4">
        <f t="shared" ca="1" si="3"/>
        <v>30.346134227073144</v>
      </c>
      <c r="D71" s="5">
        <f t="shared" ca="1" si="9"/>
        <v>549.28186350677208</v>
      </c>
      <c r="E71" s="5">
        <f t="shared" ca="1" si="7"/>
        <v>549.28186350677208</v>
      </c>
      <c r="F71" s="5">
        <f t="shared" ca="1" si="8"/>
        <v>0</v>
      </c>
      <c r="G71" s="3">
        <f t="shared" ca="1" si="4"/>
        <v>8</v>
      </c>
      <c r="H71" s="5">
        <f t="shared" ca="1" si="5"/>
        <v>557.28186350677208</v>
      </c>
      <c r="I71" s="5">
        <f t="shared" ca="1" si="6"/>
        <v>8</v>
      </c>
    </row>
    <row r="72" spans="2:9" x14ac:dyDescent="0.25">
      <c r="B72" s="15">
        <v>58</v>
      </c>
      <c r="C72" s="4">
        <f t="shared" ca="1" si="3"/>
        <v>6.0487981194649638</v>
      </c>
      <c r="D72" s="5">
        <f t="shared" ca="1" si="9"/>
        <v>555.33066162623709</v>
      </c>
      <c r="E72" s="5">
        <f t="shared" ca="1" si="7"/>
        <v>557.28186350677208</v>
      </c>
      <c r="F72" s="5">
        <f t="shared" ca="1" si="8"/>
        <v>1.9512018805349953</v>
      </c>
      <c r="G72" s="3">
        <f t="shared" ca="1" si="4"/>
        <v>5</v>
      </c>
      <c r="H72" s="5">
        <f t="shared" ca="1" si="5"/>
        <v>562.28186350677208</v>
      </c>
      <c r="I72" s="5">
        <f t="shared" ca="1" si="6"/>
        <v>6.9512018805349953</v>
      </c>
    </row>
    <row r="73" spans="2:9" x14ac:dyDescent="0.25">
      <c r="B73" s="15">
        <v>59</v>
      </c>
      <c r="C73" s="4">
        <f t="shared" ca="1" si="3"/>
        <v>5.2807560342714908</v>
      </c>
      <c r="D73" s="5">
        <f t="shared" ca="1" si="9"/>
        <v>560.61141766050855</v>
      </c>
      <c r="E73" s="5">
        <f t="shared" ca="1" si="7"/>
        <v>562.28186350677208</v>
      </c>
      <c r="F73" s="5">
        <f t="shared" ca="1" si="8"/>
        <v>1.670445846263533</v>
      </c>
      <c r="G73" s="3">
        <f t="shared" ca="1" si="4"/>
        <v>5</v>
      </c>
      <c r="H73" s="5">
        <f t="shared" ca="1" si="5"/>
        <v>567.28186350677208</v>
      </c>
      <c r="I73" s="5">
        <f t="shared" ca="1" si="6"/>
        <v>6.670445846263533</v>
      </c>
    </row>
    <row r="74" spans="2:9" x14ac:dyDescent="0.25">
      <c r="B74" s="15">
        <v>60</v>
      </c>
      <c r="C74" s="4">
        <f t="shared" ca="1" si="3"/>
        <v>0.62197002906071608</v>
      </c>
      <c r="D74" s="5">
        <f t="shared" ca="1" si="9"/>
        <v>561.23338768956921</v>
      </c>
      <c r="E74" s="5">
        <f t="shared" ca="1" si="7"/>
        <v>567.28186350677208</v>
      </c>
      <c r="F74" s="5">
        <f t="shared" ca="1" si="8"/>
        <v>6.0484758172028705</v>
      </c>
      <c r="G74" s="3">
        <f t="shared" ca="1" si="4"/>
        <v>7</v>
      </c>
      <c r="H74" s="5">
        <f t="shared" ca="1" si="5"/>
        <v>574.28186350677208</v>
      </c>
      <c r="I74" s="5">
        <f t="shared" ca="1" si="6"/>
        <v>13.048475817202871</v>
      </c>
    </row>
    <row r="75" spans="2:9" x14ac:dyDescent="0.25">
      <c r="B75" s="15">
        <v>61</v>
      </c>
      <c r="C75" s="4">
        <f t="shared" ca="1" si="3"/>
        <v>9.0296438953288618</v>
      </c>
      <c r="D75" s="5">
        <f t="shared" ca="1" si="9"/>
        <v>570.26303158489804</v>
      </c>
      <c r="E75" s="5">
        <f t="shared" ca="1" si="7"/>
        <v>574.28186350677208</v>
      </c>
      <c r="F75" s="5">
        <f t="shared" ca="1" si="8"/>
        <v>4.0188319218740389</v>
      </c>
      <c r="G75" s="3">
        <f t="shared" ca="1" si="4"/>
        <v>6</v>
      </c>
      <c r="H75" s="5">
        <f t="shared" ca="1" si="5"/>
        <v>580.28186350677208</v>
      </c>
      <c r="I75" s="5">
        <f t="shared" ca="1" si="6"/>
        <v>10.018831921874039</v>
      </c>
    </row>
    <row r="76" spans="2:9" x14ac:dyDescent="0.25">
      <c r="B76" s="15">
        <v>62</v>
      </c>
      <c r="C76" s="4">
        <f t="shared" ca="1" si="3"/>
        <v>3.5774621667743038</v>
      </c>
      <c r="D76" s="5">
        <f t="shared" ca="1" si="9"/>
        <v>573.8404937516724</v>
      </c>
      <c r="E76" s="5">
        <f t="shared" ca="1" si="7"/>
        <v>580.28186350677208</v>
      </c>
      <c r="F76" s="5">
        <f t="shared" ca="1" si="8"/>
        <v>6.4413697550996858</v>
      </c>
      <c r="G76" s="3">
        <f t="shared" ca="1" si="4"/>
        <v>8</v>
      </c>
      <c r="H76" s="5">
        <f t="shared" ca="1" si="5"/>
        <v>588.28186350677208</v>
      </c>
      <c r="I76" s="5">
        <f t="shared" ca="1" si="6"/>
        <v>14.441369755099686</v>
      </c>
    </row>
    <row r="77" spans="2:9" x14ac:dyDescent="0.25">
      <c r="B77" s="15">
        <v>63</v>
      </c>
      <c r="C77" s="4">
        <f t="shared" ca="1" si="3"/>
        <v>2.206618692270649</v>
      </c>
      <c r="D77" s="5">
        <f t="shared" ca="1" si="9"/>
        <v>576.04711244394309</v>
      </c>
      <c r="E77" s="5">
        <f t="shared" ca="1" si="7"/>
        <v>588.28186350677208</v>
      </c>
      <c r="F77" s="5">
        <f t="shared" ca="1" si="8"/>
        <v>12.234751062828991</v>
      </c>
      <c r="G77" s="3">
        <f t="shared" ca="1" si="4"/>
        <v>10</v>
      </c>
      <c r="H77" s="5">
        <f t="shared" ca="1" si="5"/>
        <v>598.28186350677208</v>
      </c>
      <c r="I77" s="5">
        <f t="shared" ca="1" si="6"/>
        <v>22.234751062828991</v>
      </c>
    </row>
    <row r="78" spans="2:9" x14ac:dyDescent="0.25">
      <c r="B78" s="15">
        <v>64</v>
      </c>
      <c r="C78" s="4">
        <f t="shared" ca="1" si="3"/>
        <v>18.768413421041657</v>
      </c>
      <c r="D78" s="5">
        <f t="shared" ca="1" si="9"/>
        <v>594.81552586498469</v>
      </c>
      <c r="E78" s="5">
        <f t="shared" ca="1" si="7"/>
        <v>598.28186350677208</v>
      </c>
      <c r="F78" s="5">
        <f t="shared" ca="1" si="8"/>
        <v>3.4663376417873906</v>
      </c>
      <c r="G78" s="3">
        <f t="shared" ca="1" si="4"/>
        <v>5</v>
      </c>
      <c r="H78" s="5">
        <f t="shared" ca="1" si="5"/>
        <v>603.28186350677208</v>
      </c>
      <c r="I78" s="5">
        <f t="shared" ca="1" si="6"/>
        <v>8.4663376417873906</v>
      </c>
    </row>
    <row r="79" spans="2:9" x14ac:dyDescent="0.25">
      <c r="B79" s="15">
        <v>65</v>
      </c>
      <c r="C79" s="4">
        <f t="shared" ca="1" si="3"/>
        <v>1.0945741022215871</v>
      </c>
      <c r="D79" s="5">
        <f t="shared" ca="1" si="9"/>
        <v>595.91009996720629</v>
      </c>
      <c r="E79" s="5">
        <f t="shared" ca="1" si="7"/>
        <v>603.28186350677208</v>
      </c>
      <c r="F79" s="5">
        <f t="shared" ca="1" si="8"/>
        <v>7.3717635395657908</v>
      </c>
      <c r="G79" s="3">
        <f t="shared" ca="1" si="4"/>
        <v>11</v>
      </c>
      <c r="H79" s="5">
        <f t="shared" ca="1" si="5"/>
        <v>614.28186350677208</v>
      </c>
      <c r="I79" s="5">
        <f t="shared" ca="1" si="6"/>
        <v>18.371763539565791</v>
      </c>
    </row>
    <row r="80" spans="2:9" x14ac:dyDescent="0.25">
      <c r="B80" s="15">
        <v>66</v>
      </c>
      <c r="C80" s="4">
        <f t="shared" ref="C80:C114" ca="1" si="10">-$F$12*LN(RAND())</f>
        <v>1.6284800601708429</v>
      </c>
      <c r="D80" s="5">
        <f t="shared" ca="1" si="9"/>
        <v>597.53858002737718</v>
      </c>
      <c r="E80" s="5">
        <f t="shared" ca="1" si="7"/>
        <v>614.28186350677208</v>
      </c>
      <c r="F80" s="5">
        <f t="shared" ca="1" si="8"/>
        <v>16.743283479394904</v>
      </c>
      <c r="G80" s="3">
        <f t="shared" ref="G80:G114" ca="1" si="11">VLOOKUP(RAND(),$H$2:$I$10,2)</f>
        <v>7</v>
      </c>
      <c r="H80" s="5">
        <f t="shared" ref="H80:H114" ca="1" si="12">G80+E80</f>
        <v>621.28186350677208</v>
      </c>
      <c r="I80" s="5">
        <f t="shared" ref="I80:I114" ca="1" si="13">G80+F80</f>
        <v>23.743283479394904</v>
      </c>
    </row>
    <row r="81" spans="2:9" x14ac:dyDescent="0.25">
      <c r="B81" s="15">
        <v>67</v>
      </c>
      <c r="C81" s="4">
        <f t="shared" ca="1" si="10"/>
        <v>1.5466425147057503</v>
      </c>
      <c r="D81" s="5">
        <f t="shared" ca="1" si="9"/>
        <v>599.08522254208287</v>
      </c>
      <c r="E81" s="5">
        <f t="shared" ref="E81:E114" ca="1" si="14">IF(D81&gt;H80,D81,H80)</f>
        <v>621.28186350677208</v>
      </c>
      <c r="F81" s="5">
        <f t="shared" ref="F81:F114" ca="1" si="15">E81-D81</f>
        <v>22.196640964689209</v>
      </c>
      <c r="G81" s="3">
        <f t="shared" ca="1" si="11"/>
        <v>10</v>
      </c>
      <c r="H81" s="5">
        <f t="shared" ca="1" si="12"/>
        <v>631.28186350677208</v>
      </c>
      <c r="I81" s="5">
        <f t="shared" ca="1" si="13"/>
        <v>32.196640964689209</v>
      </c>
    </row>
    <row r="82" spans="2:9" x14ac:dyDescent="0.25">
      <c r="B82" s="15">
        <v>68</v>
      </c>
      <c r="C82" s="4">
        <f t="shared" ca="1" si="10"/>
        <v>0.91880405815047039</v>
      </c>
      <c r="D82" s="5">
        <f t="shared" ref="D82:D114" ca="1" si="16">C82+D81</f>
        <v>600.00402660023337</v>
      </c>
      <c r="E82" s="5">
        <f t="shared" ca="1" si="14"/>
        <v>631.28186350677208</v>
      </c>
      <c r="F82" s="5">
        <f t="shared" ca="1" si="15"/>
        <v>31.27783690653871</v>
      </c>
      <c r="G82" s="3">
        <f t="shared" ca="1" si="11"/>
        <v>7</v>
      </c>
      <c r="H82" s="5">
        <f t="shared" ca="1" si="12"/>
        <v>638.28186350677208</v>
      </c>
      <c r="I82" s="5">
        <f t="shared" ca="1" si="13"/>
        <v>38.27783690653871</v>
      </c>
    </row>
    <row r="83" spans="2:9" x14ac:dyDescent="0.25">
      <c r="B83" s="15">
        <v>69</v>
      </c>
      <c r="C83" s="4">
        <f t="shared" ca="1" si="10"/>
        <v>0.16968319816958694</v>
      </c>
      <c r="D83" s="5">
        <f t="shared" ca="1" si="16"/>
        <v>600.17370979840291</v>
      </c>
      <c r="E83" s="5">
        <f t="shared" ca="1" si="14"/>
        <v>638.28186350677208</v>
      </c>
      <c r="F83" s="5">
        <f t="shared" ca="1" si="15"/>
        <v>38.108153708369173</v>
      </c>
      <c r="G83" s="3">
        <f t="shared" ca="1" si="11"/>
        <v>7</v>
      </c>
      <c r="H83" s="5">
        <f t="shared" ca="1" si="12"/>
        <v>645.28186350677208</v>
      </c>
      <c r="I83" s="5">
        <f t="shared" ca="1" si="13"/>
        <v>45.108153708369173</v>
      </c>
    </row>
    <row r="84" spans="2:9" x14ac:dyDescent="0.25">
      <c r="B84" s="15">
        <v>70</v>
      </c>
      <c r="C84" s="4">
        <f t="shared" ca="1" si="10"/>
        <v>6.7190191754797599</v>
      </c>
      <c r="D84" s="5">
        <f t="shared" ca="1" si="16"/>
        <v>606.89272897388264</v>
      </c>
      <c r="E84" s="5">
        <f t="shared" ca="1" si="14"/>
        <v>645.28186350677208</v>
      </c>
      <c r="F84" s="5">
        <f t="shared" ca="1" si="15"/>
        <v>38.389134532889443</v>
      </c>
      <c r="G84" s="3">
        <f t="shared" ca="1" si="11"/>
        <v>6</v>
      </c>
      <c r="H84" s="5">
        <f t="shared" ca="1" si="12"/>
        <v>651.28186350677208</v>
      </c>
      <c r="I84" s="5">
        <f t="shared" ca="1" si="13"/>
        <v>44.389134532889443</v>
      </c>
    </row>
    <row r="85" spans="2:9" x14ac:dyDescent="0.25">
      <c r="B85" s="15">
        <v>71</v>
      </c>
      <c r="C85" s="4">
        <f t="shared" ca="1" si="10"/>
        <v>4.1098976458250602</v>
      </c>
      <c r="D85" s="5">
        <f t="shared" ca="1" si="16"/>
        <v>611.00262661970771</v>
      </c>
      <c r="E85" s="5">
        <f t="shared" ca="1" si="14"/>
        <v>651.28186350677208</v>
      </c>
      <c r="F85" s="5">
        <f t="shared" ca="1" si="15"/>
        <v>40.279236887064371</v>
      </c>
      <c r="G85" s="3">
        <f t="shared" ca="1" si="11"/>
        <v>5</v>
      </c>
      <c r="H85" s="5">
        <f t="shared" ca="1" si="12"/>
        <v>656.28186350677208</v>
      </c>
      <c r="I85" s="5">
        <f t="shared" ca="1" si="13"/>
        <v>45.279236887064371</v>
      </c>
    </row>
    <row r="86" spans="2:9" x14ac:dyDescent="0.25">
      <c r="B86" s="15">
        <v>72</v>
      </c>
      <c r="C86" s="4">
        <f t="shared" ca="1" si="10"/>
        <v>50.292204128334518</v>
      </c>
      <c r="D86" s="5">
        <f t="shared" ca="1" si="16"/>
        <v>661.29483074804227</v>
      </c>
      <c r="E86" s="5">
        <f t="shared" ca="1" si="14"/>
        <v>661.29483074804227</v>
      </c>
      <c r="F86" s="5">
        <f t="shared" ca="1" si="15"/>
        <v>0</v>
      </c>
      <c r="G86" s="3">
        <f t="shared" ca="1" si="11"/>
        <v>7</v>
      </c>
      <c r="H86" s="5">
        <f t="shared" ca="1" si="12"/>
        <v>668.29483074804227</v>
      </c>
      <c r="I86" s="5">
        <f t="shared" ca="1" si="13"/>
        <v>7</v>
      </c>
    </row>
    <row r="87" spans="2:9" x14ac:dyDescent="0.25">
      <c r="B87" s="15">
        <v>73</v>
      </c>
      <c r="C87" s="4">
        <f t="shared" ca="1" si="10"/>
        <v>4.7520632767294408</v>
      </c>
      <c r="D87" s="5">
        <f t="shared" ca="1" si="16"/>
        <v>666.04689402477175</v>
      </c>
      <c r="E87" s="5">
        <f t="shared" ca="1" si="14"/>
        <v>668.29483074804227</v>
      </c>
      <c r="F87" s="5">
        <f t="shared" ca="1" si="15"/>
        <v>2.2479367232705272</v>
      </c>
      <c r="G87" s="3">
        <f t="shared" ca="1" si="11"/>
        <v>7</v>
      </c>
      <c r="H87" s="5">
        <f t="shared" ca="1" si="12"/>
        <v>675.29483074804227</v>
      </c>
      <c r="I87" s="5">
        <f t="shared" ca="1" si="13"/>
        <v>9.2479367232705272</v>
      </c>
    </row>
    <row r="88" spans="2:9" x14ac:dyDescent="0.25">
      <c r="B88" s="15">
        <v>74</v>
      </c>
      <c r="C88" s="4">
        <f t="shared" ca="1" si="10"/>
        <v>1.9603482825219656</v>
      </c>
      <c r="D88" s="5">
        <f t="shared" ca="1" si="16"/>
        <v>668.00724230729372</v>
      </c>
      <c r="E88" s="5">
        <f t="shared" ca="1" si="14"/>
        <v>675.29483074804227</v>
      </c>
      <c r="F88" s="5">
        <f t="shared" ca="1" si="15"/>
        <v>7.2875884407485501</v>
      </c>
      <c r="G88" s="3">
        <f t="shared" ca="1" si="11"/>
        <v>7</v>
      </c>
      <c r="H88" s="5">
        <f t="shared" ca="1" si="12"/>
        <v>682.29483074804227</v>
      </c>
      <c r="I88" s="5">
        <f t="shared" ca="1" si="13"/>
        <v>14.28758844074855</v>
      </c>
    </row>
    <row r="89" spans="2:9" x14ac:dyDescent="0.25">
      <c r="B89" s="15">
        <v>75</v>
      </c>
      <c r="C89" s="4">
        <f t="shared" ca="1" si="10"/>
        <v>6.8369459595575215</v>
      </c>
      <c r="D89" s="5">
        <f t="shared" ca="1" si="16"/>
        <v>674.84418826685123</v>
      </c>
      <c r="E89" s="5">
        <f t="shared" ca="1" si="14"/>
        <v>682.29483074804227</v>
      </c>
      <c r="F89" s="5">
        <f t="shared" ca="1" si="15"/>
        <v>7.4506424811910392</v>
      </c>
      <c r="G89" s="3">
        <f t="shared" ca="1" si="11"/>
        <v>9</v>
      </c>
      <c r="H89" s="5">
        <f t="shared" ca="1" si="12"/>
        <v>691.29483074804227</v>
      </c>
      <c r="I89" s="5">
        <f t="shared" ca="1" si="13"/>
        <v>16.450642481191039</v>
      </c>
    </row>
    <row r="90" spans="2:9" x14ac:dyDescent="0.25">
      <c r="B90" s="15">
        <v>76</v>
      </c>
      <c r="C90" s="4">
        <f t="shared" ca="1" si="10"/>
        <v>6.980247024720418</v>
      </c>
      <c r="D90" s="5">
        <f t="shared" ca="1" si="16"/>
        <v>681.8244352915716</v>
      </c>
      <c r="E90" s="5">
        <f t="shared" ca="1" si="14"/>
        <v>691.29483074804227</v>
      </c>
      <c r="F90" s="5">
        <f t="shared" ca="1" si="15"/>
        <v>9.4703954564706692</v>
      </c>
      <c r="G90" s="3">
        <f t="shared" ca="1" si="11"/>
        <v>9</v>
      </c>
      <c r="H90" s="5">
        <f t="shared" ca="1" si="12"/>
        <v>700.29483074804227</v>
      </c>
      <c r="I90" s="5">
        <f t="shared" ca="1" si="13"/>
        <v>18.470395456470669</v>
      </c>
    </row>
    <row r="91" spans="2:9" x14ac:dyDescent="0.25">
      <c r="B91" s="15">
        <v>77</v>
      </c>
      <c r="C91" s="4">
        <f t="shared" ca="1" si="10"/>
        <v>5.2384168093258303</v>
      </c>
      <c r="D91" s="5">
        <f t="shared" ca="1" si="16"/>
        <v>687.06285210089743</v>
      </c>
      <c r="E91" s="5">
        <f t="shared" ca="1" si="14"/>
        <v>700.29483074804227</v>
      </c>
      <c r="F91" s="5">
        <f t="shared" ca="1" si="15"/>
        <v>13.231978647144842</v>
      </c>
      <c r="G91" s="3">
        <f t="shared" ca="1" si="11"/>
        <v>6</v>
      </c>
      <c r="H91" s="5">
        <f t="shared" ca="1" si="12"/>
        <v>706.29483074804227</v>
      </c>
      <c r="I91" s="5">
        <f t="shared" ca="1" si="13"/>
        <v>19.231978647144842</v>
      </c>
    </row>
    <row r="92" spans="2:9" x14ac:dyDescent="0.25">
      <c r="B92" s="15">
        <v>78</v>
      </c>
      <c r="C92" s="4">
        <f t="shared" ca="1" si="10"/>
        <v>4.1095002094159785</v>
      </c>
      <c r="D92" s="5">
        <f t="shared" ca="1" si="16"/>
        <v>691.17235231031339</v>
      </c>
      <c r="E92" s="5">
        <f t="shared" ca="1" si="14"/>
        <v>706.29483074804227</v>
      </c>
      <c r="F92" s="5">
        <f t="shared" ca="1" si="15"/>
        <v>15.122478437728887</v>
      </c>
      <c r="G92" s="3">
        <f t="shared" ca="1" si="11"/>
        <v>5</v>
      </c>
      <c r="H92" s="5">
        <f t="shared" ca="1" si="12"/>
        <v>711.29483074804227</v>
      </c>
      <c r="I92" s="5">
        <f t="shared" ca="1" si="13"/>
        <v>20.122478437728887</v>
      </c>
    </row>
    <row r="93" spans="2:9" x14ac:dyDescent="0.25">
      <c r="B93" s="15">
        <v>79</v>
      </c>
      <c r="C93" s="4">
        <f t="shared" ca="1" si="10"/>
        <v>2.1778758172442743</v>
      </c>
      <c r="D93" s="5">
        <f t="shared" ca="1" si="16"/>
        <v>693.35022812755767</v>
      </c>
      <c r="E93" s="5">
        <f t="shared" ca="1" si="14"/>
        <v>711.29483074804227</v>
      </c>
      <c r="F93" s="5">
        <f t="shared" ca="1" si="15"/>
        <v>17.944602620484602</v>
      </c>
      <c r="G93" s="3">
        <f t="shared" ca="1" si="11"/>
        <v>5</v>
      </c>
      <c r="H93" s="5">
        <f t="shared" ca="1" si="12"/>
        <v>716.29483074804227</v>
      </c>
      <c r="I93" s="5">
        <f t="shared" ca="1" si="13"/>
        <v>22.944602620484602</v>
      </c>
    </row>
    <row r="94" spans="2:9" x14ac:dyDescent="0.25">
      <c r="B94" s="15">
        <v>80</v>
      </c>
      <c r="C94" s="4">
        <f t="shared" ca="1" si="10"/>
        <v>3.3731546809445807</v>
      </c>
      <c r="D94" s="5">
        <f t="shared" ca="1" si="16"/>
        <v>696.72338280850227</v>
      </c>
      <c r="E94" s="5">
        <f t="shared" ca="1" si="14"/>
        <v>716.29483074804227</v>
      </c>
      <c r="F94" s="5">
        <f t="shared" ca="1" si="15"/>
        <v>19.571447939540008</v>
      </c>
      <c r="G94" s="3">
        <f t="shared" ca="1" si="11"/>
        <v>5</v>
      </c>
      <c r="H94" s="5">
        <f t="shared" ca="1" si="12"/>
        <v>721.29483074804227</v>
      </c>
      <c r="I94" s="5">
        <f t="shared" ca="1" si="13"/>
        <v>24.571447939540008</v>
      </c>
    </row>
    <row r="95" spans="2:9" x14ac:dyDescent="0.25">
      <c r="B95" s="15">
        <v>81</v>
      </c>
      <c r="C95" s="4">
        <f t="shared" ca="1" si="10"/>
        <v>2.3611273842442726</v>
      </c>
      <c r="D95" s="5">
        <f t="shared" ca="1" si="16"/>
        <v>699.08451019274651</v>
      </c>
      <c r="E95" s="5">
        <f t="shared" ca="1" si="14"/>
        <v>721.29483074804227</v>
      </c>
      <c r="F95" s="5">
        <f t="shared" ca="1" si="15"/>
        <v>22.210320555295766</v>
      </c>
      <c r="G95" s="3">
        <f t="shared" ca="1" si="11"/>
        <v>5</v>
      </c>
      <c r="H95" s="5">
        <f t="shared" ca="1" si="12"/>
        <v>726.29483074804227</v>
      </c>
      <c r="I95" s="5">
        <f t="shared" ca="1" si="13"/>
        <v>27.210320555295766</v>
      </c>
    </row>
    <row r="96" spans="2:9" x14ac:dyDescent="0.25">
      <c r="B96" s="15">
        <v>82</v>
      </c>
      <c r="C96" s="4">
        <f t="shared" ca="1" si="10"/>
        <v>2.352962035006251</v>
      </c>
      <c r="D96" s="5">
        <f t="shared" ca="1" si="16"/>
        <v>701.43747222775278</v>
      </c>
      <c r="E96" s="5">
        <f t="shared" ca="1" si="14"/>
        <v>726.29483074804227</v>
      </c>
      <c r="F96" s="5">
        <f t="shared" ca="1" si="15"/>
        <v>24.857358520289495</v>
      </c>
      <c r="G96" s="3">
        <f t="shared" ca="1" si="11"/>
        <v>5</v>
      </c>
      <c r="H96" s="5">
        <f t="shared" ca="1" si="12"/>
        <v>731.29483074804227</v>
      </c>
      <c r="I96" s="5">
        <f t="shared" ca="1" si="13"/>
        <v>29.857358520289495</v>
      </c>
    </row>
    <row r="97" spans="2:9" x14ac:dyDescent="0.25">
      <c r="B97" s="15">
        <v>83</v>
      </c>
      <c r="C97" s="4">
        <f t="shared" ca="1" si="10"/>
        <v>8.4448051812776086</v>
      </c>
      <c r="D97" s="5">
        <f t="shared" ca="1" si="16"/>
        <v>709.88227740903039</v>
      </c>
      <c r="E97" s="5">
        <f t="shared" ca="1" si="14"/>
        <v>731.29483074804227</v>
      </c>
      <c r="F97" s="5">
        <f t="shared" ca="1" si="15"/>
        <v>21.412553339011879</v>
      </c>
      <c r="G97" s="3">
        <f t="shared" ca="1" si="11"/>
        <v>10</v>
      </c>
      <c r="H97" s="5">
        <f t="shared" ca="1" si="12"/>
        <v>741.29483074804227</v>
      </c>
      <c r="I97" s="5">
        <f t="shared" ca="1" si="13"/>
        <v>31.412553339011879</v>
      </c>
    </row>
    <row r="98" spans="2:9" x14ac:dyDescent="0.25">
      <c r="B98" s="15">
        <v>84</v>
      </c>
      <c r="C98" s="4">
        <f t="shared" ca="1" si="10"/>
        <v>9.7423788130059137</v>
      </c>
      <c r="D98" s="5">
        <f t="shared" ca="1" si="16"/>
        <v>719.62465622203626</v>
      </c>
      <c r="E98" s="5">
        <f t="shared" ca="1" si="14"/>
        <v>741.29483074804227</v>
      </c>
      <c r="F98" s="5">
        <f t="shared" ca="1" si="15"/>
        <v>21.670174526006008</v>
      </c>
      <c r="G98" s="3">
        <f t="shared" ca="1" si="11"/>
        <v>5</v>
      </c>
      <c r="H98" s="5">
        <f t="shared" ca="1" si="12"/>
        <v>746.29483074804227</v>
      </c>
      <c r="I98" s="5">
        <f t="shared" ca="1" si="13"/>
        <v>26.670174526006008</v>
      </c>
    </row>
    <row r="99" spans="2:9" x14ac:dyDescent="0.25">
      <c r="B99" s="15">
        <v>85</v>
      </c>
      <c r="C99" s="4">
        <f t="shared" ca="1" si="10"/>
        <v>9.3396225187107671</v>
      </c>
      <c r="D99" s="5">
        <f t="shared" ca="1" si="16"/>
        <v>728.96427874074698</v>
      </c>
      <c r="E99" s="5">
        <f t="shared" ca="1" si="14"/>
        <v>746.29483074804227</v>
      </c>
      <c r="F99" s="5">
        <f t="shared" ca="1" si="15"/>
        <v>17.330552007295296</v>
      </c>
      <c r="G99" s="3">
        <f t="shared" ca="1" si="11"/>
        <v>11</v>
      </c>
      <c r="H99" s="5">
        <f t="shared" ca="1" si="12"/>
        <v>757.29483074804227</v>
      </c>
      <c r="I99" s="5">
        <f t="shared" ca="1" si="13"/>
        <v>28.330552007295296</v>
      </c>
    </row>
    <row r="100" spans="2:9" x14ac:dyDescent="0.25">
      <c r="B100" s="15">
        <v>86</v>
      </c>
      <c r="C100" s="4">
        <f t="shared" ca="1" si="10"/>
        <v>2.7746681945491281</v>
      </c>
      <c r="D100" s="5">
        <f t="shared" ca="1" si="16"/>
        <v>731.7389469352961</v>
      </c>
      <c r="E100" s="5">
        <f t="shared" ca="1" si="14"/>
        <v>757.29483074804227</v>
      </c>
      <c r="F100" s="5">
        <f t="shared" ca="1" si="15"/>
        <v>25.555883812746174</v>
      </c>
      <c r="G100" s="3">
        <f t="shared" ca="1" si="11"/>
        <v>9</v>
      </c>
      <c r="H100" s="5">
        <f t="shared" ca="1" si="12"/>
        <v>766.29483074804227</v>
      </c>
      <c r="I100" s="5">
        <f t="shared" ca="1" si="13"/>
        <v>34.555883812746174</v>
      </c>
    </row>
    <row r="101" spans="2:9" x14ac:dyDescent="0.25">
      <c r="B101" s="15">
        <v>87</v>
      </c>
      <c r="C101" s="4">
        <f t="shared" ca="1" si="10"/>
        <v>3.6842001328378213</v>
      </c>
      <c r="D101" s="5">
        <f t="shared" ca="1" si="16"/>
        <v>735.42314706813397</v>
      </c>
      <c r="E101" s="5">
        <f t="shared" ca="1" si="14"/>
        <v>766.29483074804227</v>
      </c>
      <c r="F101" s="5">
        <f t="shared" ca="1" si="15"/>
        <v>30.871683679908301</v>
      </c>
      <c r="G101" s="3">
        <f t="shared" ca="1" si="11"/>
        <v>5</v>
      </c>
      <c r="H101" s="5">
        <f t="shared" ca="1" si="12"/>
        <v>771.29483074804227</v>
      </c>
      <c r="I101" s="5">
        <f t="shared" ca="1" si="13"/>
        <v>35.871683679908301</v>
      </c>
    </row>
    <row r="102" spans="2:9" x14ac:dyDescent="0.25">
      <c r="B102" s="15">
        <v>88</v>
      </c>
      <c r="C102" s="4">
        <f t="shared" ca="1" si="10"/>
        <v>20.714939157951648</v>
      </c>
      <c r="D102" s="5">
        <f t="shared" ca="1" si="16"/>
        <v>756.13808622608565</v>
      </c>
      <c r="E102" s="5">
        <f t="shared" ca="1" si="14"/>
        <v>771.29483074804227</v>
      </c>
      <c r="F102" s="5">
        <f t="shared" ca="1" si="15"/>
        <v>15.156744521956625</v>
      </c>
      <c r="G102" s="3">
        <f t="shared" ca="1" si="11"/>
        <v>5</v>
      </c>
      <c r="H102" s="5">
        <f t="shared" ca="1" si="12"/>
        <v>776.29483074804227</v>
      </c>
      <c r="I102" s="5">
        <f t="shared" ca="1" si="13"/>
        <v>20.156744521956625</v>
      </c>
    </row>
    <row r="103" spans="2:9" x14ac:dyDescent="0.25">
      <c r="B103" s="15">
        <v>89</v>
      </c>
      <c r="C103" s="4">
        <f t="shared" ca="1" si="10"/>
        <v>7.7943979132061916</v>
      </c>
      <c r="D103" s="5">
        <f t="shared" ca="1" si="16"/>
        <v>763.93248413929189</v>
      </c>
      <c r="E103" s="5">
        <f t="shared" ca="1" si="14"/>
        <v>776.29483074804227</v>
      </c>
      <c r="F103" s="5">
        <f t="shared" ca="1" si="15"/>
        <v>12.362346608750386</v>
      </c>
      <c r="G103" s="3">
        <f t="shared" ca="1" si="11"/>
        <v>7</v>
      </c>
      <c r="H103" s="5">
        <f t="shared" ca="1" si="12"/>
        <v>783.29483074804227</v>
      </c>
      <c r="I103" s="5">
        <f t="shared" ca="1" si="13"/>
        <v>19.362346608750386</v>
      </c>
    </row>
    <row r="104" spans="2:9" x14ac:dyDescent="0.25">
      <c r="B104" s="15">
        <v>90</v>
      </c>
      <c r="C104" s="4">
        <f t="shared" ca="1" si="10"/>
        <v>1.3263553340267926</v>
      </c>
      <c r="D104" s="5">
        <f t="shared" ca="1" si="16"/>
        <v>765.25883947331863</v>
      </c>
      <c r="E104" s="5">
        <f t="shared" ca="1" si="14"/>
        <v>783.29483074804227</v>
      </c>
      <c r="F104" s="5">
        <f t="shared" ca="1" si="15"/>
        <v>18.035991274723642</v>
      </c>
      <c r="G104" s="3">
        <f t="shared" ca="1" si="11"/>
        <v>5</v>
      </c>
      <c r="H104" s="5">
        <f t="shared" ca="1" si="12"/>
        <v>788.29483074804227</v>
      </c>
      <c r="I104" s="5">
        <f t="shared" ca="1" si="13"/>
        <v>23.035991274723642</v>
      </c>
    </row>
    <row r="105" spans="2:9" x14ac:dyDescent="0.25">
      <c r="B105" s="15">
        <v>91</v>
      </c>
      <c r="C105" s="4">
        <f t="shared" ca="1" si="10"/>
        <v>8.5960302121736269</v>
      </c>
      <c r="D105" s="5">
        <f t="shared" ca="1" si="16"/>
        <v>773.8548696854923</v>
      </c>
      <c r="E105" s="5">
        <f t="shared" ca="1" si="14"/>
        <v>788.29483074804227</v>
      </c>
      <c r="F105" s="5">
        <f t="shared" ca="1" si="15"/>
        <v>14.439961062549969</v>
      </c>
      <c r="G105" s="3">
        <f t="shared" ca="1" si="11"/>
        <v>5</v>
      </c>
      <c r="H105" s="5">
        <f t="shared" ca="1" si="12"/>
        <v>793.29483074804227</v>
      </c>
      <c r="I105" s="5">
        <f t="shared" ca="1" si="13"/>
        <v>19.439961062549969</v>
      </c>
    </row>
    <row r="106" spans="2:9" x14ac:dyDescent="0.25">
      <c r="B106" s="15">
        <v>92</v>
      </c>
      <c r="C106" s="4">
        <f t="shared" ca="1" si="10"/>
        <v>17.244770395407073</v>
      </c>
      <c r="D106" s="5">
        <f t="shared" ca="1" si="16"/>
        <v>791.09964008089935</v>
      </c>
      <c r="E106" s="5">
        <f t="shared" ca="1" si="14"/>
        <v>793.29483074804227</v>
      </c>
      <c r="F106" s="5">
        <f t="shared" ca="1" si="15"/>
        <v>2.1951906671429242</v>
      </c>
      <c r="G106" s="3">
        <f t="shared" ca="1" si="11"/>
        <v>6</v>
      </c>
      <c r="H106" s="5">
        <f t="shared" ca="1" si="12"/>
        <v>799.29483074804227</v>
      </c>
      <c r="I106" s="5">
        <f t="shared" ca="1" si="13"/>
        <v>8.1951906671429242</v>
      </c>
    </row>
    <row r="107" spans="2:9" x14ac:dyDescent="0.25">
      <c r="B107" s="15">
        <v>93</v>
      </c>
      <c r="C107" s="4">
        <f t="shared" ca="1" si="10"/>
        <v>6.186952746050804</v>
      </c>
      <c r="D107" s="5">
        <f t="shared" ca="1" si="16"/>
        <v>797.28659282695014</v>
      </c>
      <c r="E107" s="5">
        <f t="shared" ca="1" si="14"/>
        <v>799.29483074804227</v>
      </c>
      <c r="F107" s="5">
        <f t="shared" ca="1" si="15"/>
        <v>2.0082379210921317</v>
      </c>
      <c r="G107" s="3">
        <f t="shared" ca="1" si="11"/>
        <v>10</v>
      </c>
      <c r="H107" s="5">
        <f t="shared" ca="1" si="12"/>
        <v>809.29483074804227</v>
      </c>
      <c r="I107" s="5">
        <f t="shared" ca="1" si="13"/>
        <v>12.008237921092132</v>
      </c>
    </row>
    <row r="108" spans="2:9" x14ac:dyDescent="0.25">
      <c r="B108" s="15">
        <v>94</v>
      </c>
      <c r="C108" s="4">
        <f t="shared" ca="1" si="10"/>
        <v>3.4226697284449923</v>
      </c>
      <c r="D108" s="5">
        <f t="shared" ca="1" si="16"/>
        <v>800.70926255539518</v>
      </c>
      <c r="E108" s="5">
        <f t="shared" ca="1" si="14"/>
        <v>809.29483074804227</v>
      </c>
      <c r="F108" s="5">
        <f t="shared" ca="1" si="15"/>
        <v>8.5855681926470879</v>
      </c>
      <c r="G108" s="3">
        <f t="shared" ca="1" si="11"/>
        <v>10</v>
      </c>
      <c r="H108" s="5">
        <f t="shared" ca="1" si="12"/>
        <v>819.29483074804227</v>
      </c>
      <c r="I108" s="5">
        <f t="shared" ca="1" si="13"/>
        <v>18.585568192647088</v>
      </c>
    </row>
    <row r="109" spans="2:9" x14ac:dyDescent="0.25">
      <c r="B109" s="15">
        <v>95</v>
      </c>
      <c r="C109" s="4">
        <f t="shared" ca="1" si="10"/>
        <v>5.1760197100900092</v>
      </c>
      <c r="D109" s="5">
        <f t="shared" ca="1" si="16"/>
        <v>805.88528226548522</v>
      </c>
      <c r="E109" s="5">
        <f t="shared" ca="1" si="14"/>
        <v>819.29483074804227</v>
      </c>
      <c r="F109" s="5">
        <f t="shared" ca="1" si="15"/>
        <v>13.409548482557057</v>
      </c>
      <c r="G109" s="3">
        <f t="shared" ca="1" si="11"/>
        <v>5</v>
      </c>
      <c r="H109" s="5">
        <f t="shared" ca="1" si="12"/>
        <v>824.29483074804227</v>
      </c>
      <c r="I109" s="5">
        <f t="shared" ca="1" si="13"/>
        <v>18.409548482557057</v>
      </c>
    </row>
    <row r="110" spans="2:9" x14ac:dyDescent="0.25">
      <c r="B110" s="15">
        <v>96</v>
      </c>
      <c r="C110" s="4">
        <f t="shared" ca="1" si="10"/>
        <v>29.520945930504379</v>
      </c>
      <c r="D110" s="5">
        <f t="shared" ca="1" si="16"/>
        <v>835.40622819598957</v>
      </c>
      <c r="E110" s="5">
        <f t="shared" ca="1" si="14"/>
        <v>835.40622819598957</v>
      </c>
      <c r="F110" s="5">
        <f t="shared" ca="1" si="15"/>
        <v>0</v>
      </c>
      <c r="G110" s="3">
        <f t="shared" ca="1" si="11"/>
        <v>6</v>
      </c>
      <c r="H110" s="5">
        <f t="shared" ca="1" si="12"/>
        <v>841.40622819598957</v>
      </c>
      <c r="I110" s="5">
        <f t="shared" ca="1" si="13"/>
        <v>6</v>
      </c>
    </row>
    <row r="111" spans="2:9" x14ac:dyDescent="0.25">
      <c r="B111" s="15">
        <v>97</v>
      </c>
      <c r="C111" s="4">
        <f t="shared" ca="1" si="10"/>
        <v>0.85242012624119645</v>
      </c>
      <c r="D111" s="5">
        <f t="shared" ca="1" si="16"/>
        <v>836.25864832223078</v>
      </c>
      <c r="E111" s="5">
        <f t="shared" ca="1" si="14"/>
        <v>841.40622819598957</v>
      </c>
      <c r="F111" s="5">
        <f t="shared" ca="1" si="15"/>
        <v>5.1475798737587866</v>
      </c>
      <c r="G111" s="3">
        <f t="shared" ca="1" si="11"/>
        <v>8</v>
      </c>
      <c r="H111" s="5">
        <f t="shared" ca="1" si="12"/>
        <v>849.40622819598957</v>
      </c>
      <c r="I111" s="5">
        <f t="shared" ca="1" si="13"/>
        <v>13.147579873758787</v>
      </c>
    </row>
    <row r="112" spans="2:9" x14ac:dyDescent="0.25">
      <c r="B112" s="15">
        <v>98</v>
      </c>
      <c r="C112" s="4">
        <f t="shared" ca="1" si="10"/>
        <v>1.8247743029979986</v>
      </c>
      <c r="D112" s="5">
        <f t="shared" ca="1" si="16"/>
        <v>838.08342262522876</v>
      </c>
      <c r="E112" s="5">
        <f t="shared" ca="1" si="14"/>
        <v>849.40622819598957</v>
      </c>
      <c r="F112" s="5">
        <f t="shared" ca="1" si="15"/>
        <v>11.322805570760806</v>
      </c>
      <c r="G112" s="3">
        <f t="shared" ca="1" si="11"/>
        <v>7</v>
      </c>
      <c r="H112" s="5">
        <f t="shared" ca="1" si="12"/>
        <v>856.40622819598957</v>
      </c>
      <c r="I112" s="5">
        <f t="shared" ca="1" si="13"/>
        <v>18.322805570760806</v>
      </c>
    </row>
    <row r="113" spans="2:9" x14ac:dyDescent="0.25">
      <c r="B113" s="15">
        <v>99</v>
      </c>
      <c r="C113" s="4">
        <f t="shared" ca="1" si="10"/>
        <v>19.367740825024288</v>
      </c>
      <c r="D113" s="5">
        <f t="shared" ca="1" si="16"/>
        <v>857.45116345025303</v>
      </c>
      <c r="E113" s="5">
        <f t="shared" ca="1" si="14"/>
        <v>857.45116345025303</v>
      </c>
      <c r="F113" s="5">
        <f t="shared" ca="1" si="15"/>
        <v>0</v>
      </c>
      <c r="G113" s="3">
        <f t="shared" ca="1" si="11"/>
        <v>5</v>
      </c>
      <c r="H113" s="5">
        <f t="shared" ca="1" si="12"/>
        <v>862.45116345025303</v>
      </c>
      <c r="I113" s="5">
        <f t="shared" ca="1" si="13"/>
        <v>5</v>
      </c>
    </row>
    <row r="114" spans="2:9" x14ac:dyDescent="0.25">
      <c r="B114" s="15">
        <v>100</v>
      </c>
      <c r="C114" s="4">
        <f t="shared" ca="1" si="10"/>
        <v>20.110922720527608</v>
      </c>
      <c r="D114" s="5">
        <f t="shared" ca="1" si="16"/>
        <v>877.56208617078062</v>
      </c>
      <c r="E114" s="5">
        <f t="shared" ca="1" si="14"/>
        <v>877.56208617078062</v>
      </c>
      <c r="F114" s="5">
        <f t="shared" ca="1" si="15"/>
        <v>0</v>
      </c>
      <c r="G114" s="3">
        <f t="shared" ca="1" si="11"/>
        <v>6</v>
      </c>
      <c r="H114" s="5">
        <f t="shared" ca="1" si="12"/>
        <v>883.56208617078062</v>
      </c>
      <c r="I114" s="5">
        <f t="shared" ca="1" si="13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C47B-1D19-45AF-9582-76E739469E20}">
  <dimension ref="A1:L114"/>
  <sheetViews>
    <sheetView workbookViewId="0">
      <selection activeCell="K26" sqref="K26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1" max="11" width="28.7109375" customWidth="1"/>
  </cols>
  <sheetData>
    <row r="1" spans="1:12" ht="15.75" thickBot="1" x14ac:dyDescent="0.3"/>
    <row r="2" spans="1:12" ht="30.75" thickBot="1" x14ac:dyDescent="0.3">
      <c r="B2" s="1" t="s">
        <v>20</v>
      </c>
      <c r="C2" s="1" t="s">
        <v>1</v>
      </c>
      <c r="D2" s="6" t="s">
        <v>2</v>
      </c>
      <c r="E2" s="6" t="s">
        <v>3</v>
      </c>
      <c r="F2" s="6" t="s">
        <v>4</v>
      </c>
      <c r="H2" s="6" t="s">
        <v>3</v>
      </c>
      <c r="I2" s="1" t="s">
        <v>20</v>
      </c>
      <c r="K2" s="40" t="s">
        <v>28</v>
      </c>
      <c r="L2" s="11"/>
    </row>
    <row r="3" spans="1:12" x14ac:dyDescent="0.25">
      <c r="B3" s="3">
        <v>5</v>
      </c>
      <c r="C3" s="7">
        <v>0.24</v>
      </c>
      <c r="D3" s="4">
        <f>C3</f>
        <v>0.24</v>
      </c>
      <c r="E3" s="4">
        <v>0</v>
      </c>
      <c r="F3" s="4">
        <f>D3</f>
        <v>0.24</v>
      </c>
      <c r="H3" s="4">
        <v>0</v>
      </c>
      <c r="I3" s="3">
        <v>5</v>
      </c>
      <c r="K3" s="38" t="s">
        <v>18</v>
      </c>
      <c r="L3" s="5">
        <f ca="1">AVERAGE(I15:I114)</f>
        <v>8.1279621066257466</v>
      </c>
    </row>
    <row r="4" spans="1:12" x14ac:dyDescent="0.25">
      <c r="B4" s="2">
        <v>6</v>
      </c>
      <c r="C4" s="8">
        <v>0.2</v>
      </c>
      <c r="D4" s="5">
        <f>C4+D3</f>
        <v>0.44</v>
      </c>
      <c r="E4" s="5">
        <f>F3</f>
        <v>0.24</v>
      </c>
      <c r="F4" s="5">
        <f>D4</f>
        <v>0.44</v>
      </c>
      <c r="H4" s="5">
        <v>0.24</v>
      </c>
      <c r="I4" s="22">
        <v>6</v>
      </c>
      <c r="K4" s="39" t="s">
        <v>17</v>
      </c>
      <c r="L4" s="5">
        <f ca="1">AVERAGE(F15:F114)</f>
        <v>0.88796210662574682</v>
      </c>
    </row>
    <row r="5" spans="1:12" x14ac:dyDescent="0.25">
      <c r="B5" s="2">
        <v>7</v>
      </c>
      <c r="C5" s="8">
        <v>0.15</v>
      </c>
      <c r="D5" s="5">
        <f>C5+D4</f>
        <v>0.59</v>
      </c>
      <c r="E5" s="5">
        <f>F4</f>
        <v>0.44</v>
      </c>
      <c r="F5" s="5">
        <f>D5</f>
        <v>0.59</v>
      </c>
      <c r="H5" s="5">
        <v>0.44</v>
      </c>
      <c r="I5" s="22">
        <v>7</v>
      </c>
      <c r="K5" s="21" t="s">
        <v>25</v>
      </c>
      <c r="L5" s="5">
        <f ca="1">MAX(I15:I114)</f>
        <v>17.456301354448044</v>
      </c>
    </row>
    <row r="6" spans="1:12" x14ac:dyDescent="0.25">
      <c r="B6" s="2">
        <v>8</v>
      </c>
      <c r="C6" s="5">
        <v>0.14000000000000001</v>
      </c>
      <c r="D6" s="5">
        <f>C6+D5</f>
        <v>0.73</v>
      </c>
      <c r="E6" s="5">
        <f>F5</f>
        <v>0.59</v>
      </c>
      <c r="F6" s="5">
        <f>D6</f>
        <v>0.73</v>
      </c>
      <c r="H6" s="5">
        <v>0.59</v>
      </c>
      <c r="I6" s="2">
        <v>8</v>
      </c>
      <c r="K6" s="21" t="s">
        <v>24</v>
      </c>
      <c r="L6" s="5">
        <f ca="1">MAX(F15:F114)</f>
        <v>11.456301354448044</v>
      </c>
    </row>
    <row r="7" spans="1:12" x14ac:dyDescent="0.25">
      <c r="B7" s="2">
        <v>9</v>
      </c>
      <c r="C7" s="26">
        <v>0.12</v>
      </c>
      <c r="D7" s="5">
        <f t="shared" ref="D7:D10" si="0">C7+D6</f>
        <v>0.85</v>
      </c>
      <c r="E7" s="5">
        <f t="shared" ref="E7:E10" si="1">F6</f>
        <v>0.73</v>
      </c>
      <c r="F7" s="5">
        <f t="shared" ref="F7:F10" si="2">D7</f>
        <v>0.85</v>
      </c>
      <c r="H7" s="2">
        <v>0.73</v>
      </c>
      <c r="I7" s="2">
        <v>9</v>
      </c>
      <c r="K7" s="21" t="s">
        <v>26</v>
      </c>
      <c r="L7" s="2">
        <f ca="1">COUNTIF(F15:F114, "&gt;3")</f>
        <v>17</v>
      </c>
    </row>
    <row r="8" spans="1:12" ht="15" customHeight="1" x14ac:dyDescent="0.25">
      <c r="A8" s="11"/>
      <c r="B8" s="2">
        <v>10</v>
      </c>
      <c r="C8" s="26">
        <v>0.08</v>
      </c>
      <c r="D8" s="5">
        <f t="shared" si="0"/>
        <v>0.92999999999999994</v>
      </c>
      <c r="E8" s="5">
        <f t="shared" si="1"/>
        <v>0.85</v>
      </c>
      <c r="F8" s="5">
        <f t="shared" si="2"/>
        <v>0.92999999999999994</v>
      </c>
      <c r="H8" s="2">
        <v>0.85</v>
      </c>
      <c r="I8" s="2">
        <v>10</v>
      </c>
      <c r="K8" s="21" t="s">
        <v>27</v>
      </c>
      <c r="L8" s="37">
        <f ca="1">L7/100</f>
        <v>0.17</v>
      </c>
    </row>
    <row r="9" spans="1:12" x14ac:dyDescent="0.25">
      <c r="A9" s="11"/>
      <c r="B9" s="2">
        <v>11</v>
      </c>
      <c r="C9" s="26">
        <v>0.05</v>
      </c>
      <c r="D9" s="5">
        <f t="shared" si="0"/>
        <v>0.98</v>
      </c>
      <c r="E9" s="5">
        <f t="shared" si="1"/>
        <v>0.92999999999999994</v>
      </c>
      <c r="F9" s="5">
        <f t="shared" si="2"/>
        <v>0.98</v>
      </c>
      <c r="H9" s="2">
        <v>0.92999999999999994</v>
      </c>
      <c r="I9" s="2">
        <v>11</v>
      </c>
    </row>
    <row r="10" spans="1:12" x14ac:dyDescent="0.25">
      <c r="A10" s="11"/>
      <c r="B10" s="2">
        <v>12</v>
      </c>
      <c r="C10" s="26">
        <v>0.02</v>
      </c>
      <c r="D10" s="5">
        <f t="shared" si="0"/>
        <v>1</v>
      </c>
      <c r="E10" s="5">
        <f t="shared" si="1"/>
        <v>0.98</v>
      </c>
      <c r="F10" s="5">
        <f t="shared" si="2"/>
        <v>1</v>
      </c>
      <c r="H10" s="2">
        <v>0.98</v>
      </c>
      <c r="I10" s="2">
        <v>12</v>
      </c>
    </row>
    <row r="11" spans="1:12" ht="15.75" thickBot="1" x14ac:dyDescent="0.3">
      <c r="A11" s="11"/>
      <c r="B11" s="9"/>
      <c r="C11" s="11"/>
    </row>
    <row r="12" spans="1:12" ht="15.75" thickBot="1" x14ac:dyDescent="0.3">
      <c r="A12" s="11"/>
      <c r="B12" s="27" t="s">
        <v>19</v>
      </c>
      <c r="C12" s="28"/>
      <c r="D12" s="28"/>
      <c r="E12" s="29"/>
      <c r="F12" s="22">
        <v>9</v>
      </c>
      <c r="G12" s="30"/>
    </row>
    <row r="13" spans="1:12" ht="15.75" thickBot="1" x14ac:dyDescent="0.3">
      <c r="B13" s="20"/>
    </row>
    <row r="14" spans="1:12" ht="15.75" thickBot="1" x14ac:dyDescent="0.3">
      <c r="B14" s="17" t="s">
        <v>8</v>
      </c>
      <c r="C14" s="18" t="s">
        <v>15</v>
      </c>
      <c r="D14" s="18" t="s">
        <v>14</v>
      </c>
      <c r="E14" s="18" t="s">
        <v>13</v>
      </c>
      <c r="F14" s="18" t="s">
        <v>12</v>
      </c>
      <c r="G14" s="18" t="s">
        <v>11</v>
      </c>
      <c r="H14" s="18" t="s">
        <v>9</v>
      </c>
      <c r="I14" s="19" t="s">
        <v>10</v>
      </c>
    </row>
    <row r="15" spans="1:12" x14ac:dyDescent="0.25">
      <c r="B15" s="16">
        <v>1</v>
      </c>
      <c r="C15" s="31">
        <f ca="1">-$F$12*LN(RAND())</f>
        <v>0.98302664596113964</v>
      </c>
      <c r="D15" s="31">
        <f ca="1">C15</f>
        <v>0.98302664596113964</v>
      </c>
      <c r="E15" s="31">
        <f ca="1">D15</f>
        <v>0.98302664596113964</v>
      </c>
      <c r="F15" s="31">
        <v>0</v>
      </c>
      <c r="G15" s="32">
        <f ca="1">VLOOKUP(RAND(),$H$2:$I$10,2)</f>
        <v>11</v>
      </c>
      <c r="H15" s="31">
        <f ca="1">G15+E15</f>
        <v>11.983026645961139</v>
      </c>
      <c r="I15" s="31">
        <f ca="1">G15+F15</f>
        <v>11</v>
      </c>
      <c r="J15" s="35" t="s">
        <v>21</v>
      </c>
    </row>
    <row r="16" spans="1:12" x14ac:dyDescent="0.25">
      <c r="B16" s="15">
        <v>2</v>
      </c>
      <c r="C16" s="31">
        <f t="shared" ref="C16:C79" ca="1" si="3">-$F$12*LN(RAND())</f>
        <v>6.7221538484762169</v>
      </c>
      <c r="D16" s="24">
        <f ca="1">C16+D15</f>
        <v>7.7051804944373563</v>
      </c>
      <c r="E16" s="24">
        <f ca="1">D16</f>
        <v>7.7051804944373563</v>
      </c>
      <c r="F16" s="24">
        <f ca="1">E16-D16</f>
        <v>0</v>
      </c>
      <c r="G16" s="32">
        <f t="shared" ref="G16:G79" ca="1" si="4">VLOOKUP(RAND(),$H$2:$I$10,2)</f>
        <v>6</v>
      </c>
      <c r="H16" s="31">
        <f t="shared" ref="H16:H17" ca="1" si="5">G16+E16</f>
        <v>13.705180494437357</v>
      </c>
      <c r="I16" s="31">
        <f t="shared" ref="I16:I17" ca="1" si="6">G16+F16</f>
        <v>6</v>
      </c>
      <c r="J16" s="35" t="s">
        <v>22</v>
      </c>
    </row>
    <row r="17" spans="2:10" x14ac:dyDescent="0.25">
      <c r="B17" s="15">
        <v>3</v>
      </c>
      <c r="C17" s="33">
        <f t="shared" ca="1" si="3"/>
        <v>0.38288111557595483</v>
      </c>
      <c r="D17" s="25">
        <f ca="1">C17+D16</f>
        <v>8.0880616100133107</v>
      </c>
      <c r="E17" s="25">
        <f ca="1">IF(D17&gt;MIN(H15:H16),D17,MIN(H15:H16))</f>
        <v>11.983026645961139</v>
      </c>
      <c r="F17" s="25">
        <f t="shared" ref="F17" ca="1" si="7">E17-D17</f>
        <v>3.8949650359478287</v>
      </c>
      <c r="G17" s="34">
        <f t="shared" ca="1" si="4"/>
        <v>6</v>
      </c>
      <c r="H17" s="33">
        <f t="shared" ca="1" si="5"/>
        <v>17.983026645961139</v>
      </c>
      <c r="I17" s="33">
        <f t="shared" ca="1" si="6"/>
        <v>9.8949650359478287</v>
      </c>
      <c r="J17" s="35" t="s">
        <v>23</v>
      </c>
    </row>
    <row r="18" spans="2:10" x14ac:dyDescent="0.25">
      <c r="B18" s="15">
        <v>4</v>
      </c>
      <c r="C18" s="4">
        <f t="shared" ca="1" si="3"/>
        <v>5.6710124127757116</v>
      </c>
      <c r="D18" s="5">
        <f t="shared" ref="D18:D81" ca="1" si="8">C18+D17</f>
        <v>13.759074022789022</v>
      </c>
      <c r="E18" s="5">
        <f t="shared" ref="E18:E81" ca="1" si="9">IF(D18&gt;MIN(H16:H17),D18,MIN(H16:H17))</f>
        <v>13.759074022789022</v>
      </c>
      <c r="F18" s="5">
        <f t="shared" ref="F18:F81" ca="1" si="10">E18-D18</f>
        <v>0</v>
      </c>
      <c r="G18" s="3">
        <f t="shared" ca="1" si="4"/>
        <v>8</v>
      </c>
      <c r="H18" s="4">
        <f t="shared" ref="H18:H81" ca="1" si="11">G18+E18</f>
        <v>21.759074022789022</v>
      </c>
      <c r="I18" s="4">
        <f t="shared" ref="I18:I81" ca="1" si="12">G18+F18</f>
        <v>8</v>
      </c>
    </row>
    <row r="19" spans="2:10" x14ac:dyDescent="0.25">
      <c r="B19" s="15">
        <v>5</v>
      </c>
      <c r="C19" s="4">
        <f t="shared" ca="1" si="3"/>
        <v>1.150743742555272</v>
      </c>
      <c r="D19" s="5">
        <f t="shared" ca="1" si="8"/>
        <v>14.909817765344295</v>
      </c>
      <c r="E19" s="5">
        <f t="shared" ca="1" si="9"/>
        <v>17.983026645961139</v>
      </c>
      <c r="F19" s="5">
        <f t="shared" ca="1" si="10"/>
        <v>3.0732088806168445</v>
      </c>
      <c r="G19" s="3">
        <f t="shared" ca="1" si="4"/>
        <v>5</v>
      </c>
      <c r="H19" s="4">
        <f t="shared" ca="1" si="11"/>
        <v>22.983026645961139</v>
      </c>
      <c r="I19" s="4">
        <f t="shared" ca="1" si="12"/>
        <v>8.0732088806168445</v>
      </c>
    </row>
    <row r="20" spans="2:10" x14ac:dyDescent="0.25">
      <c r="B20" s="15">
        <v>6</v>
      </c>
      <c r="C20" s="4">
        <f t="shared" ca="1" si="3"/>
        <v>0.54588107892745585</v>
      </c>
      <c r="D20" s="5">
        <f t="shared" ca="1" si="8"/>
        <v>15.455698844271751</v>
      </c>
      <c r="E20" s="5">
        <f t="shared" ca="1" si="9"/>
        <v>21.759074022789022</v>
      </c>
      <c r="F20" s="5">
        <f t="shared" ca="1" si="10"/>
        <v>6.3033751785172711</v>
      </c>
      <c r="G20" s="3">
        <f t="shared" ca="1" si="4"/>
        <v>6</v>
      </c>
      <c r="H20" s="4">
        <f t="shared" ca="1" si="11"/>
        <v>27.759074022789022</v>
      </c>
      <c r="I20" s="4">
        <f t="shared" ca="1" si="12"/>
        <v>12.303375178517271</v>
      </c>
    </row>
    <row r="21" spans="2:10" x14ac:dyDescent="0.25">
      <c r="B21" s="15">
        <v>7</v>
      </c>
      <c r="C21" s="4">
        <f t="shared" ca="1" si="3"/>
        <v>11.174313719592929</v>
      </c>
      <c r="D21" s="5">
        <f t="shared" ca="1" si="8"/>
        <v>26.630012563864682</v>
      </c>
      <c r="E21" s="5">
        <f t="shared" ca="1" si="9"/>
        <v>26.630012563864682</v>
      </c>
      <c r="F21" s="5">
        <f t="shared" ca="1" si="10"/>
        <v>0</v>
      </c>
      <c r="G21" s="3">
        <f t="shared" ca="1" si="4"/>
        <v>5</v>
      </c>
      <c r="H21" s="4">
        <f t="shared" ca="1" si="11"/>
        <v>31.630012563864682</v>
      </c>
      <c r="I21" s="4">
        <f t="shared" ca="1" si="12"/>
        <v>5</v>
      </c>
    </row>
    <row r="22" spans="2:10" x14ac:dyDescent="0.25">
      <c r="B22" s="15">
        <v>8</v>
      </c>
      <c r="C22" s="4">
        <f t="shared" ca="1" si="3"/>
        <v>4.4506998388697268</v>
      </c>
      <c r="D22" s="5">
        <f t="shared" ca="1" si="8"/>
        <v>31.080712402734409</v>
      </c>
      <c r="E22" s="5">
        <f t="shared" ca="1" si="9"/>
        <v>31.080712402734409</v>
      </c>
      <c r="F22" s="5">
        <f t="shared" ca="1" si="10"/>
        <v>0</v>
      </c>
      <c r="G22" s="3">
        <f t="shared" ca="1" si="4"/>
        <v>9</v>
      </c>
      <c r="H22" s="4">
        <f t="shared" ca="1" si="11"/>
        <v>40.080712402734406</v>
      </c>
      <c r="I22" s="4">
        <f t="shared" ca="1" si="12"/>
        <v>9</v>
      </c>
    </row>
    <row r="23" spans="2:10" x14ac:dyDescent="0.25">
      <c r="B23" s="15">
        <v>9</v>
      </c>
      <c r="C23" s="4">
        <f t="shared" ca="1" si="3"/>
        <v>5.4589236577500788</v>
      </c>
      <c r="D23" s="5">
        <f t="shared" ca="1" si="8"/>
        <v>36.53963606048449</v>
      </c>
      <c r="E23" s="5">
        <f t="shared" ca="1" si="9"/>
        <v>36.53963606048449</v>
      </c>
      <c r="F23" s="5">
        <f t="shared" ca="1" si="10"/>
        <v>0</v>
      </c>
      <c r="G23" s="3">
        <f t="shared" ca="1" si="4"/>
        <v>6</v>
      </c>
      <c r="H23" s="4">
        <f t="shared" ca="1" si="11"/>
        <v>42.53963606048449</v>
      </c>
      <c r="I23" s="4">
        <f t="shared" ca="1" si="12"/>
        <v>6</v>
      </c>
    </row>
    <row r="24" spans="2:10" x14ac:dyDescent="0.25">
      <c r="B24" s="15">
        <v>10</v>
      </c>
      <c r="C24" s="4">
        <f t="shared" ca="1" si="3"/>
        <v>4.7858914988697112</v>
      </c>
      <c r="D24" s="5">
        <f t="shared" ca="1" si="8"/>
        <v>41.3255275593542</v>
      </c>
      <c r="E24" s="5">
        <f t="shared" ca="1" si="9"/>
        <v>41.3255275593542</v>
      </c>
      <c r="F24" s="5">
        <f t="shared" ca="1" si="10"/>
        <v>0</v>
      </c>
      <c r="G24" s="3">
        <f t="shared" ca="1" si="4"/>
        <v>10</v>
      </c>
      <c r="H24" s="4">
        <f t="shared" ca="1" si="11"/>
        <v>51.3255275593542</v>
      </c>
      <c r="I24" s="4">
        <f t="shared" ca="1" si="12"/>
        <v>10</v>
      </c>
    </row>
    <row r="25" spans="2:10" x14ac:dyDescent="0.25">
      <c r="B25" s="15">
        <v>11</v>
      </c>
      <c r="C25" s="4">
        <f t="shared" ca="1" si="3"/>
        <v>1.3661550233858173</v>
      </c>
      <c r="D25" s="5">
        <f t="shared" ca="1" si="8"/>
        <v>42.691682582740015</v>
      </c>
      <c r="E25" s="5">
        <f t="shared" ca="1" si="9"/>
        <v>42.691682582740015</v>
      </c>
      <c r="F25" s="5">
        <f t="shared" ca="1" si="10"/>
        <v>0</v>
      </c>
      <c r="G25" s="3">
        <f t="shared" ca="1" si="4"/>
        <v>7</v>
      </c>
      <c r="H25" s="4">
        <f t="shared" ca="1" si="11"/>
        <v>49.691682582740015</v>
      </c>
      <c r="I25" s="4">
        <f t="shared" ca="1" si="12"/>
        <v>7</v>
      </c>
    </row>
    <row r="26" spans="2:10" x14ac:dyDescent="0.25">
      <c r="B26" s="15">
        <v>12</v>
      </c>
      <c r="C26" s="4">
        <f t="shared" ca="1" si="3"/>
        <v>11.658575942516544</v>
      </c>
      <c r="D26" s="5">
        <f t="shared" ca="1" si="8"/>
        <v>54.350258525256557</v>
      </c>
      <c r="E26" s="5">
        <f t="shared" ca="1" si="9"/>
        <v>54.350258525256557</v>
      </c>
      <c r="F26" s="5">
        <f t="shared" ca="1" si="10"/>
        <v>0</v>
      </c>
      <c r="G26" s="3">
        <f t="shared" ca="1" si="4"/>
        <v>7</v>
      </c>
      <c r="H26" s="4">
        <f t="shared" ca="1" si="11"/>
        <v>61.350258525256557</v>
      </c>
      <c r="I26" s="4">
        <f t="shared" ca="1" si="12"/>
        <v>7</v>
      </c>
    </row>
    <row r="27" spans="2:10" x14ac:dyDescent="0.25">
      <c r="B27" s="15">
        <v>13</v>
      </c>
      <c r="C27" s="4">
        <f t="shared" ca="1" si="3"/>
        <v>7.400046628897508</v>
      </c>
      <c r="D27" s="5">
        <f t="shared" ca="1" si="8"/>
        <v>61.750305154154063</v>
      </c>
      <c r="E27" s="5">
        <f t="shared" ca="1" si="9"/>
        <v>61.750305154154063</v>
      </c>
      <c r="F27" s="5">
        <f t="shared" ca="1" si="10"/>
        <v>0</v>
      </c>
      <c r="G27" s="3">
        <f t="shared" ca="1" si="4"/>
        <v>7</v>
      </c>
      <c r="H27" s="4">
        <f t="shared" ca="1" si="11"/>
        <v>68.750305154154063</v>
      </c>
      <c r="I27" s="4">
        <f t="shared" ca="1" si="12"/>
        <v>7</v>
      </c>
    </row>
    <row r="28" spans="2:10" x14ac:dyDescent="0.25">
      <c r="B28" s="15">
        <v>14</v>
      </c>
      <c r="C28" s="4">
        <f t="shared" ca="1" si="3"/>
        <v>7.1058887253756744</v>
      </c>
      <c r="D28" s="5">
        <f t="shared" ca="1" si="8"/>
        <v>68.856193879529741</v>
      </c>
      <c r="E28" s="5">
        <f t="shared" ca="1" si="9"/>
        <v>68.856193879529741</v>
      </c>
      <c r="F28" s="5">
        <f t="shared" ca="1" si="10"/>
        <v>0</v>
      </c>
      <c r="G28" s="3">
        <f t="shared" ca="1" si="4"/>
        <v>10</v>
      </c>
      <c r="H28" s="4">
        <f t="shared" ca="1" si="11"/>
        <v>78.856193879529741</v>
      </c>
      <c r="I28" s="4">
        <f t="shared" ca="1" si="12"/>
        <v>10</v>
      </c>
    </row>
    <row r="29" spans="2:10" x14ac:dyDescent="0.25">
      <c r="B29" s="15">
        <v>15</v>
      </c>
      <c r="C29" s="4">
        <f t="shared" ca="1" si="3"/>
        <v>14.978693041572416</v>
      </c>
      <c r="D29" s="5">
        <f t="shared" ca="1" si="8"/>
        <v>83.834886921102154</v>
      </c>
      <c r="E29" s="5">
        <f t="shared" ca="1" si="9"/>
        <v>83.834886921102154</v>
      </c>
      <c r="F29" s="5">
        <f t="shared" ca="1" si="10"/>
        <v>0</v>
      </c>
      <c r="G29" s="3">
        <f t="shared" ca="1" si="4"/>
        <v>5</v>
      </c>
      <c r="H29" s="4">
        <f t="shared" ca="1" si="11"/>
        <v>88.834886921102154</v>
      </c>
      <c r="I29" s="4">
        <f t="shared" ca="1" si="12"/>
        <v>5</v>
      </c>
    </row>
    <row r="30" spans="2:10" x14ac:dyDescent="0.25">
      <c r="B30" s="15">
        <v>16</v>
      </c>
      <c r="C30" s="4">
        <f t="shared" ca="1" si="3"/>
        <v>2.1130760895473717</v>
      </c>
      <c r="D30" s="5">
        <f t="shared" ca="1" si="8"/>
        <v>85.947963010649531</v>
      </c>
      <c r="E30" s="5">
        <f t="shared" ca="1" si="9"/>
        <v>85.947963010649531</v>
      </c>
      <c r="F30" s="5">
        <f t="shared" ca="1" si="10"/>
        <v>0</v>
      </c>
      <c r="G30" s="3">
        <f t="shared" ca="1" si="4"/>
        <v>5</v>
      </c>
      <c r="H30" s="4">
        <f t="shared" ca="1" si="11"/>
        <v>90.947963010649531</v>
      </c>
      <c r="I30" s="4">
        <f t="shared" ca="1" si="12"/>
        <v>5</v>
      </c>
    </row>
    <row r="31" spans="2:10" x14ac:dyDescent="0.25">
      <c r="B31" s="15">
        <v>17</v>
      </c>
      <c r="C31" s="4">
        <f t="shared" ca="1" si="3"/>
        <v>5.5810682157505518</v>
      </c>
      <c r="D31" s="5">
        <f t="shared" ca="1" si="8"/>
        <v>91.529031226400079</v>
      </c>
      <c r="E31" s="5">
        <f t="shared" ca="1" si="9"/>
        <v>91.529031226400079</v>
      </c>
      <c r="F31" s="5">
        <f t="shared" ca="1" si="10"/>
        <v>0</v>
      </c>
      <c r="G31" s="3">
        <f t="shared" ca="1" si="4"/>
        <v>7</v>
      </c>
      <c r="H31" s="4">
        <f t="shared" ca="1" si="11"/>
        <v>98.529031226400079</v>
      </c>
      <c r="I31" s="4">
        <f t="shared" ca="1" si="12"/>
        <v>7</v>
      </c>
    </row>
    <row r="32" spans="2:10" x14ac:dyDescent="0.25">
      <c r="B32" s="15">
        <v>18</v>
      </c>
      <c r="C32" s="4">
        <f t="shared" ca="1" si="3"/>
        <v>11.868274026545215</v>
      </c>
      <c r="D32" s="5">
        <f t="shared" ca="1" si="8"/>
        <v>103.3973052529453</v>
      </c>
      <c r="E32" s="5">
        <f t="shared" ca="1" si="9"/>
        <v>103.3973052529453</v>
      </c>
      <c r="F32" s="5">
        <f t="shared" ca="1" si="10"/>
        <v>0</v>
      </c>
      <c r="G32" s="3">
        <f t="shared" ca="1" si="4"/>
        <v>7</v>
      </c>
      <c r="H32" s="4">
        <f t="shared" ca="1" si="11"/>
        <v>110.3973052529453</v>
      </c>
      <c r="I32" s="4">
        <f t="shared" ca="1" si="12"/>
        <v>7</v>
      </c>
    </row>
    <row r="33" spans="2:9" x14ac:dyDescent="0.25">
      <c r="B33" s="15">
        <v>19</v>
      </c>
      <c r="C33" s="4">
        <f t="shared" ca="1" si="3"/>
        <v>0.33351815098121906</v>
      </c>
      <c r="D33" s="5">
        <f t="shared" ca="1" si="8"/>
        <v>103.73082340392652</v>
      </c>
      <c r="E33" s="5">
        <f t="shared" ca="1" si="9"/>
        <v>103.73082340392652</v>
      </c>
      <c r="F33" s="5">
        <f t="shared" ca="1" si="10"/>
        <v>0</v>
      </c>
      <c r="G33" s="3">
        <f t="shared" ca="1" si="4"/>
        <v>9</v>
      </c>
      <c r="H33" s="4">
        <f t="shared" ca="1" si="11"/>
        <v>112.73082340392652</v>
      </c>
      <c r="I33" s="4">
        <f t="shared" ca="1" si="12"/>
        <v>9</v>
      </c>
    </row>
    <row r="34" spans="2:9" x14ac:dyDescent="0.25">
      <c r="B34" s="15">
        <v>20</v>
      </c>
      <c r="C34" s="4">
        <f t="shared" ca="1" si="3"/>
        <v>6.7363229070928616</v>
      </c>
      <c r="D34" s="5">
        <f t="shared" ca="1" si="8"/>
        <v>110.46714631101938</v>
      </c>
      <c r="E34" s="5">
        <f t="shared" ca="1" si="9"/>
        <v>110.46714631101938</v>
      </c>
      <c r="F34" s="5">
        <f t="shared" ca="1" si="10"/>
        <v>0</v>
      </c>
      <c r="G34" s="3">
        <f t="shared" ca="1" si="4"/>
        <v>11</v>
      </c>
      <c r="H34" s="4">
        <f t="shared" ca="1" si="11"/>
        <v>121.46714631101938</v>
      </c>
      <c r="I34" s="4">
        <f t="shared" ca="1" si="12"/>
        <v>11</v>
      </c>
    </row>
    <row r="35" spans="2:9" x14ac:dyDescent="0.25">
      <c r="B35" s="15">
        <v>21</v>
      </c>
      <c r="C35" s="4">
        <f t="shared" ca="1" si="3"/>
        <v>8.8963135339372972</v>
      </c>
      <c r="D35" s="5">
        <f t="shared" ca="1" si="8"/>
        <v>119.36345984495668</v>
      </c>
      <c r="E35" s="5">
        <f t="shared" ca="1" si="9"/>
        <v>119.36345984495668</v>
      </c>
      <c r="F35" s="5">
        <f t="shared" ca="1" si="10"/>
        <v>0</v>
      </c>
      <c r="G35" s="3">
        <f t="shared" ca="1" si="4"/>
        <v>6</v>
      </c>
      <c r="H35" s="4">
        <f t="shared" ca="1" si="11"/>
        <v>125.36345984495668</v>
      </c>
      <c r="I35" s="4">
        <f t="shared" ca="1" si="12"/>
        <v>6</v>
      </c>
    </row>
    <row r="36" spans="2:9" x14ac:dyDescent="0.25">
      <c r="B36" s="15">
        <v>22</v>
      </c>
      <c r="C36" s="4">
        <f t="shared" ca="1" si="3"/>
        <v>0.94999280855205792</v>
      </c>
      <c r="D36" s="5">
        <f t="shared" ca="1" si="8"/>
        <v>120.31345265350873</v>
      </c>
      <c r="E36" s="5">
        <f t="shared" ca="1" si="9"/>
        <v>121.46714631101938</v>
      </c>
      <c r="F36" s="5">
        <f t="shared" ca="1" si="10"/>
        <v>1.1536936575106438</v>
      </c>
      <c r="G36" s="3">
        <f t="shared" ca="1" si="4"/>
        <v>11</v>
      </c>
      <c r="H36" s="4">
        <f t="shared" ca="1" si="11"/>
        <v>132.46714631101938</v>
      </c>
      <c r="I36" s="4">
        <f t="shared" ca="1" si="12"/>
        <v>12.153693657510644</v>
      </c>
    </row>
    <row r="37" spans="2:9" x14ac:dyDescent="0.25">
      <c r="B37" s="15">
        <v>23</v>
      </c>
      <c r="C37" s="4">
        <f t="shared" ca="1" si="3"/>
        <v>4.1678188168522885</v>
      </c>
      <c r="D37" s="5">
        <f t="shared" ca="1" si="8"/>
        <v>124.48127147036102</v>
      </c>
      <c r="E37" s="5">
        <f t="shared" ca="1" si="9"/>
        <v>125.36345984495668</v>
      </c>
      <c r="F37" s="5">
        <f t="shared" ca="1" si="10"/>
        <v>0.88218837459565691</v>
      </c>
      <c r="G37" s="3">
        <f t="shared" ca="1" si="4"/>
        <v>8</v>
      </c>
      <c r="H37" s="4">
        <f t="shared" ca="1" si="11"/>
        <v>133.36345984495668</v>
      </c>
      <c r="I37" s="4">
        <f t="shared" ca="1" si="12"/>
        <v>8.8821883745956569</v>
      </c>
    </row>
    <row r="38" spans="2:9" x14ac:dyDescent="0.25">
      <c r="B38" s="15">
        <v>24</v>
      </c>
      <c r="C38" s="4">
        <f t="shared" ca="1" si="3"/>
        <v>2.988610502234609</v>
      </c>
      <c r="D38" s="5">
        <f t="shared" ca="1" si="8"/>
        <v>127.46988197259563</v>
      </c>
      <c r="E38" s="5">
        <f t="shared" ca="1" si="9"/>
        <v>132.46714631101938</v>
      </c>
      <c r="F38" s="5">
        <f t="shared" ca="1" si="10"/>
        <v>4.9972643384237472</v>
      </c>
      <c r="G38" s="3">
        <f t="shared" ca="1" si="4"/>
        <v>8</v>
      </c>
      <c r="H38" s="4">
        <f t="shared" ca="1" si="11"/>
        <v>140.46714631101938</v>
      </c>
      <c r="I38" s="4">
        <f t="shared" ca="1" si="12"/>
        <v>12.997264338423747</v>
      </c>
    </row>
    <row r="39" spans="2:9" x14ac:dyDescent="0.25">
      <c r="B39" s="15">
        <v>25</v>
      </c>
      <c r="C39" s="4">
        <f t="shared" ca="1" si="3"/>
        <v>0.79801970212243345</v>
      </c>
      <c r="D39" s="5">
        <f t="shared" ca="1" si="8"/>
        <v>128.26790167471808</v>
      </c>
      <c r="E39" s="5">
        <f t="shared" ca="1" si="9"/>
        <v>133.36345984495668</v>
      </c>
      <c r="F39" s="5">
        <f t="shared" ca="1" si="10"/>
        <v>5.0955581702386041</v>
      </c>
      <c r="G39" s="3">
        <f t="shared" ca="1" si="4"/>
        <v>8</v>
      </c>
      <c r="H39" s="4">
        <f t="shared" ca="1" si="11"/>
        <v>141.36345984495668</v>
      </c>
      <c r="I39" s="4">
        <f t="shared" ca="1" si="12"/>
        <v>13.095558170238604</v>
      </c>
    </row>
    <row r="40" spans="2:9" x14ac:dyDescent="0.25">
      <c r="B40" s="15">
        <v>26</v>
      </c>
      <c r="C40" s="4">
        <f t="shared" ca="1" si="3"/>
        <v>0.7429432818532441</v>
      </c>
      <c r="D40" s="5">
        <f t="shared" ca="1" si="8"/>
        <v>129.01084495657133</v>
      </c>
      <c r="E40" s="5">
        <f t="shared" ca="1" si="9"/>
        <v>140.46714631101938</v>
      </c>
      <c r="F40" s="5">
        <f t="shared" ca="1" si="10"/>
        <v>11.456301354448044</v>
      </c>
      <c r="G40" s="3">
        <f t="shared" ca="1" si="4"/>
        <v>6</v>
      </c>
      <c r="H40" s="4">
        <f t="shared" ca="1" si="11"/>
        <v>146.46714631101938</v>
      </c>
      <c r="I40" s="4">
        <f t="shared" ca="1" si="12"/>
        <v>17.456301354448044</v>
      </c>
    </row>
    <row r="41" spans="2:9" x14ac:dyDescent="0.25">
      <c r="B41" s="15">
        <v>27</v>
      </c>
      <c r="C41" s="4">
        <f t="shared" ca="1" si="3"/>
        <v>32.148079562620552</v>
      </c>
      <c r="D41" s="5">
        <f t="shared" ca="1" si="8"/>
        <v>161.15892451919188</v>
      </c>
      <c r="E41" s="5">
        <f t="shared" ca="1" si="9"/>
        <v>161.15892451919188</v>
      </c>
      <c r="F41" s="5">
        <f t="shared" ca="1" si="10"/>
        <v>0</v>
      </c>
      <c r="G41" s="3">
        <f t="shared" ca="1" si="4"/>
        <v>8</v>
      </c>
      <c r="H41" s="4">
        <f t="shared" ca="1" si="11"/>
        <v>169.15892451919188</v>
      </c>
      <c r="I41" s="4">
        <f t="shared" ca="1" si="12"/>
        <v>8</v>
      </c>
    </row>
    <row r="42" spans="2:9" x14ac:dyDescent="0.25">
      <c r="B42" s="15">
        <v>28</v>
      </c>
      <c r="C42" s="4">
        <f t="shared" ca="1" si="3"/>
        <v>23.264484114778927</v>
      </c>
      <c r="D42" s="5">
        <f t="shared" ca="1" si="8"/>
        <v>184.42340863397081</v>
      </c>
      <c r="E42" s="5">
        <f t="shared" ca="1" si="9"/>
        <v>184.42340863397081</v>
      </c>
      <c r="F42" s="5">
        <f t="shared" ca="1" si="10"/>
        <v>0</v>
      </c>
      <c r="G42" s="3">
        <f t="shared" ca="1" si="4"/>
        <v>8</v>
      </c>
      <c r="H42" s="4">
        <f t="shared" ca="1" si="11"/>
        <v>192.42340863397081</v>
      </c>
      <c r="I42" s="4">
        <f t="shared" ca="1" si="12"/>
        <v>8</v>
      </c>
    </row>
    <row r="43" spans="2:9" x14ac:dyDescent="0.25">
      <c r="B43" s="15">
        <v>29</v>
      </c>
      <c r="C43" s="4">
        <f t="shared" ca="1" si="3"/>
        <v>13.411465764955119</v>
      </c>
      <c r="D43" s="5">
        <f t="shared" ca="1" si="8"/>
        <v>197.83487439892593</v>
      </c>
      <c r="E43" s="5">
        <f t="shared" ca="1" si="9"/>
        <v>197.83487439892593</v>
      </c>
      <c r="F43" s="5">
        <f t="shared" ca="1" si="10"/>
        <v>0</v>
      </c>
      <c r="G43" s="3">
        <f t="shared" ca="1" si="4"/>
        <v>9</v>
      </c>
      <c r="H43" s="4">
        <f t="shared" ca="1" si="11"/>
        <v>206.83487439892593</v>
      </c>
      <c r="I43" s="4">
        <f t="shared" ca="1" si="12"/>
        <v>9</v>
      </c>
    </row>
    <row r="44" spans="2:9" x14ac:dyDescent="0.25">
      <c r="B44" s="15">
        <v>30</v>
      </c>
      <c r="C44" s="4">
        <f t="shared" ca="1" si="3"/>
        <v>3.7113011601176509</v>
      </c>
      <c r="D44" s="5">
        <f t="shared" ca="1" si="8"/>
        <v>201.54617555904358</v>
      </c>
      <c r="E44" s="5">
        <f t="shared" ca="1" si="9"/>
        <v>201.54617555904358</v>
      </c>
      <c r="F44" s="5">
        <f t="shared" ca="1" si="10"/>
        <v>0</v>
      </c>
      <c r="G44" s="3">
        <f t="shared" ca="1" si="4"/>
        <v>6</v>
      </c>
      <c r="H44" s="4">
        <f t="shared" ca="1" si="11"/>
        <v>207.54617555904358</v>
      </c>
      <c r="I44" s="4">
        <f t="shared" ca="1" si="12"/>
        <v>6</v>
      </c>
    </row>
    <row r="45" spans="2:9" x14ac:dyDescent="0.25">
      <c r="B45" s="15">
        <v>31</v>
      </c>
      <c r="C45" s="4">
        <f t="shared" ca="1" si="3"/>
        <v>12.711627914338388</v>
      </c>
      <c r="D45" s="5">
        <f t="shared" ca="1" si="8"/>
        <v>214.25780347338195</v>
      </c>
      <c r="E45" s="5">
        <f t="shared" ca="1" si="9"/>
        <v>214.25780347338195</v>
      </c>
      <c r="F45" s="5">
        <f t="shared" ca="1" si="10"/>
        <v>0</v>
      </c>
      <c r="G45" s="3">
        <f t="shared" ca="1" si="4"/>
        <v>5</v>
      </c>
      <c r="H45" s="4">
        <f t="shared" ca="1" si="11"/>
        <v>219.25780347338195</v>
      </c>
      <c r="I45" s="4">
        <f t="shared" ca="1" si="12"/>
        <v>5</v>
      </c>
    </row>
    <row r="46" spans="2:9" x14ac:dyDescent="0.25">
      <c r="B46" s="15">
        <v>32</v>
      </c>
      <c r="C46" s="4">
        <f t="shared" ca="1" si="3"/>
        <v>2.2274149003302632</v>
      </c>
      <c r="D46" s="5">
        <f t="shared" ca="1" si="8"/>
        <v>216.48521837371223</v>
      </c>
      <c r="E46" s="5">
        <f t="shared" ca="1" si="9"/>
        <v>216.48521837371223</v>
      </c>
      <c r="F46" s="5">
        <f t="shared" ca="1" si="10"/>
        <v>0</v>
      </c>
      <c r="G46" s="3">
        <f t="shared" ca="1" si="4"/>
        <v>5</v>
      </c>
      <c r="H46" s="4">
        <f t="shared" ca="1" si="11"/>
        <v>221.48521837371223</v>
      </c>
      <c r="I46" s="4">
        <f t="shared" ca="1" si="12"/>
        <v>5</v>
      </c>
    </row>
    <row r="47" spans="2:9" x14ac:dyDescent="0.25">
      <c r="B47" s="15">
        <v>33</v>
      </c>
      <c r="C47" s="4">
        <f t="shared" ca="1" si="3"/>
        <v>5.5568331105753401</v>
      </c>
      <c r="D47" s="5">
        <f t="shared" ca="1" si="8"/>
        <v>222.04205148428758</v>
      </c>
      <c r="E47" s="5">
        <f t="shared" ca="1" si="9"/>
        <v>222.04205148428758</v>
      </c>
      <c r="F47" s="5">
        <f t="shared" ca="1" si="10"/>
        <v>0</v>
      </c>
      <c r="G47" s="3">
        <f t="shared" ca="1" si="4"/>
        <v>5</v>
      </c>
      <c r="H47" s="4">
        <f t="shared" ca="1" si="11"/>
        <v>227.04205148428758</v>
      </c>
      <c r="I47" s="4">
        <f t="shared" ca="1" si="12"/>
        <v>5</v>
      </c>
    </row>
    <row r="48" spans="2:9" x14ac:dyDescent="0.25">
      <c r="B48" s="15">
        <v>34</v>
      </c>
      <c r="C48" s="4">
        <f t="shared" ca="1" si="3"/>
        <v>2.5043133592871349</v>
      </c>
      <c r="D48" s="5">
        <f t="shared" ca="1" si="8"/>
        <v>224.54636484357471</v>
      </c>
      <c r="E48" s="5">
        <f t="shared" ca="1" si="9"/>
        <v>224.54636484357471</v>
      </c>
      <c r="F48" s="5">
        <f t="shared" ca="1" si="10"/>
        <v>0</v>
      </c>
      <c r="G48" s="3">
        <f t="shared" ca="1" si="4"/>
        <v>5</v>
      </c>
      <c r="H48" s="4">
        <f t="shared" ca="1" si="11"/>
        <v>229.54636484357471</v>
      </c>
      <c r="I48" s="4">
        <f t="shared" ca="1" si="12"/>
        <v>5</v>
      </c>
    </row>
    <row r="49" spans="2:9" x14ac:dyDescent="0.25">
      <c r="B49" s="15">
        <v>35</v>
      </c>
      <c r="C49" s="4">
        <f t="shared" ca="1" si="3"/>
        <v>3.6743094362007356</v>
      </c>
      <c r="D49" s="5">
        <f t="shared" ca="1" si="8"/>
        <v>228.22067427977544</v>
      </c>
      <c r="E49" s="5">
        <f t="shared" ca="1" si="9"/>
        <v>228.22067427977544</v>
      </c>
      <c r="F49" s="5">
        <f t="shared" ca="1" si="10"/>
        <v>0</v>
      </c>
      <c r="G49" s="3">
        <f t="shared" ca="1" si="4"/>
        <v>10</v>
      </c>
      <c r="H49" s="4">
        <f t="shared" ca="1" si="11"/>
        <v>238.22067427977544</v>
      </c>
      <c r="I49" s="4">
        <f t="shared" ca="1" si="12"/>
        <v>10</v>
      </c>
    </row>
    <row r="50" spans="2:9" x14ac:dyDescent="0.25">
      <c r="B50" s="15">
        <v>36</v>
      </c>
      <c r="C50" s="4">
        <f t="shared" ca="1" si="3"/>
        <v>29.58954287249902</v>
      </c>
      <c r="D50" s="5">
        <f t="shared" ca="1" si="8"/>
        <v>257.81021715227445</v>
      </c>
      <c r="E50" s="5">
        <f t="shared" ca="1" si="9"/>
        <v>257.81021715227445</v>
      </c>
      <c r="F50" s="5">
        <f t="shared" ca="1" si="10"/>
        <v>0</v>
      </c>
      <c r="G50" s="3">
        <f t="shared" ca="1" si="4"/>
        <v>9</v>
      </c>
      <c r="H50" s="4">
        <f t="shared" ca="1" si="11"/>
        <v>266.81021715227445</v>
      </c>
      <c r="I50" s="4">
        <f t="shared" ca="1" si="12"/>
        <v>9</v>
      </c>
    </row>
    <row r="51" spans="2:9" x14ac:dyDescent="0.25">
      <c r="B51" s="15">
        <v>37</v>
      </c>
      <c r="C51" s="4">
        <f t="shared" ca="1" si="3"/>
        <v>1.915721551891614</v>
      </c>
      <c r="D51" s="5">
        <f t="shared" ca="1" si="8"/>
        <v>259.72593870416608</v>
      </c>
      <c r="E51" s="5">
        <f t="shared" ca="1" si="9"/>
        <v>259.72593870416608</v>
      </c>
      <c r="F51" s="5">
        <f t="shared" ca="1" si="10"/>
        <v>0</v>
      </c>
      <c r="G51" s="3">
        <f t="shared" ca="1" si="4"/>
        <v>5</v>
      </c>
      <c r="H51" s="4">
        <f t="shared" ca="1" si="11"/>
        <v>264.72593870416608</v>
      </c>
      <c r="I51" s="4">
        <f t="shared" ca="1" si="12"/>
        <v>5</v>
      </c>
    </row>
    <row r="52" spans="2:9" x14ac:dyDescent="0.25">
      <c r="B52" s="15">
        <v>38</v>
      </c>
      <c r="C52" s="4">
        <f t="shared" ca="1" si="3"/>
        <v>1.8121090920488756</v>
      </c>
      <c r="D52" s="5">
        <f t="shared" ca="1" si="8"/>
        <v>261.53804779621498</v>
      </c>
      <c r="E52" s="5">
        <f t="shared" ca="1" si="9"/>
        <v>264.72593870416608</v>
      </c>
      <c r="F52" s="5">
        <f t="shared" ca="1" si="10"/>
        <v>3.1878909079511004</v>
      </c>
      <c r="G52" s="3">
        <f t="shared" ca="1" si="4"/>
        <v>10</v>
      </c>
      <c r="H52" s="4">
        <f t="shared" ca="1" si="11"/>
        <v>274.72593870416608</v>
      </c>
      <c r="I52" s="4">
        <f t="shared" ca="1" si="12"/>
        <v>13.1878909079511</v>
      </c>
    </row>
    <row r="53" spans="2:9" x14ac:dyDescent="0.25">
      <c r="B53" s="15">
        <v>39</v>
      </c>
      <c r="C53" s="4">
        <f t="shared" ca="1" si="3"/>
        <v>6.3803646511407921</v>
      </c>
      <c r="D53" s="5">
        <f t="shared" ca="1" si="8"/>
        <v>267.91841244735576</v>
      </c>
      <c r="E53" s="5">
        <f t="shared" ca="1" si="9"/>
        <v>267.91841244735576</v>
      </c>
      <c r="F53" s="5">
        <f t="shared" ca="1" si="10"/>
        <v>0</v>
      </c>
      <c r="G53" s="3">
        <f t="shared" ca="1" si="4"/>
        <v>6</v>
      </c>
      <c r="H53" s="4">
        <f t="shared" ca="1" si="11"/>
        <v>273.91841244735576</v>
      </c>
      <c r="I53" s="4">
        <f t="shared" ca="1" si="12"/>
        <v>6</v>
      </c>
    </row>
    <row r="54" spans="2:9" x14ac:dyDescent="0.25">
      <c r="B54" s="15">
        <v>40</v>
      </c>
      <c r="C54" s="4">
        <f t="shared" ca="1" si="3"/>
        <v>6.5153653082828082</v>
      </c>
      <c r="D54" s="5">
        <f t="shared" ca="1" si="8"/>
        <v>274.43377775563857</v>
      </c>
      <c r="E54" s="5">
        <f t="shared" ca="1" si="9"/>
        <v>274.43377775563857</v>
      </c>
      <c r="F54" s="5">
        <f t="shared" ca="1" si="10"/>
        <v>0</v>
      </c>
      <c r="G54" s="3">
        <f t="shared" ca="1" si="4"/>
        <v>5</v>
      </c>
      <c r="H54" s="4">
        <f t="shared" ca="1" si="11"/>
        <v>279.43377775563857</v>
      </c>
      <c r="I54" s="4">
        <f t="shared" ca="1" si="12"/>
        <v>5</v>
      </c>
    </row>
    <row r="55" spans="2:9" x14ac:dyDescent="0.25">
      <c r="B55" s="15">
        <v>41</v>
      </c>
      <c r="C55" s="4">
        <f t="shared" ca="1" si="3"/>
        <v>3.3201712726178685</v>
      </c>
      <c r="D55" s="5">
        <f t="shared" ca="1" si="8"/>
        <v>277.75394902825644</v>
      </c>
      <c r="E55" s="5">
        <f t="shared" ca="1" si="9"/>
        <v>277.75394902825644</v>
      </c>
      <c r="F55" s="5">
        <f t="shared" ca="1" si="10"/>
        <v>0</v>
      </c>
      <c r="G55" s="3">
        <f t="shared" ca="1" si="4"/>
        <v>8</v>
      </c>
      <c r="H55" s="4">
        <f t="shared" ca="1" si="11"/>
        <v>285.75394902825644</v>
      </c>
      <c r="I55" s="4">
        <f t="shared" ca="1" si="12"/>
        <v>8</v>
      </c>
    </row>
    <row r="56" spans="2:9" x14ac:dyDescent="0.25">
      <c r="B56" s="15">
        <v>42</v>
      </c>
      <c r="C56" s="4">
        <f t="shared" ca="1" si="3"/>
        <v>29.292823946168006</v>
      </c>
      <c r="D56" s="5">
        <f t="shared" ca="1" si="8"/>
        <v>307.04677297442447</v>
      </c>
      <c r="E56" s="5">
        <f t="shared" ca="1" si="9"/>
        <v>307.04677297442447</v>
      </c>
      <c r="F56" s="5">
        <f t="shared" ca="1" si="10"/>
        <v>0</v>
      </c>
      <c r="G56" s="3">
        <f t="shared" ca="1" si="4"/>
        <v>11</v>
      </c>
      <c r="H56" s="4">
        <f t="shared" ca="1" si="11"/>
        <v>318.04677297442447</v>
      </c>
      <c r="I56" s="4">
        <f t="shared" ca="1" si="12"/>
        <v>11</v>
      </c>
    </row>
    <row r="57" spans="2:9" x14ac:dyDescent="0.25">
      <c r="B57" s="15">
        <v>43</v>
      </c>
      <c r="C57" s="4">
        <f t="shared" ca="1" si="3"/>
        <v>5.3045076664271891</v>
      </c>
      <c r="D57" s="5">
        <f t="shared" ca="1" si="8"/>
        <v>312.35128064085166</v>
      </c>
      <c r="E57" s="5">
        <f t="shared" ca="1" si="9"/>
        <v>312.35128064085166</v>
      </c>
      <c r="F57" s="5">
        <f t="shared" ca="1" si="10"/>
        <v>0</v>
      </c>
      <c r="G57" s="3">
        <f t="shared" ca="1" si="4"/>
        <v>9</v>
      </c>
      <c r="H57" s="4">
        <f t="shared" ca="1" si="11"/>
        <v>321.35128064085166</v>
      </c>
      <c r="I57" s="4">
        <f t="shared" ca="1" si="12"/>
        <v>9</v>
      </c>
    </row>
    <row r="58" spans="2:9" x14ac:dyDescent="0.25">
      <c r="B58" s="15">
        <v>44</v>
      </c>
      <c r="C58" s="4">
        <f t="shared" ca="1" si="3"/>
        <v>1.9370125158929641</v>
      </c>
      <c r="D58" s="5">
        <f t="shared" ca="1" si="8"/>
        <v>314.2882931567446</v>
      </c>
      <c r="E58" s="5">
        <f t="shared" ca="1" si="9"/>
        <v>318.04677297442447</v>
      </c>
      <c r="F58" s="5">
        <f t="shared" ca="1" si="10"/>
        <v>3.7584798176798699</v>
      </c>
      <c r="G58" s="3">
        <f t="shared" ca="1" si="4"/>
        <v>6</v>
      </c>
      <c r="H58" s="4">
        <f t="shared" ca="1" si="11"/>
        <v>324.04677297442447</v>
      </c>
      <c r="I58" s="4">
        <f t="shared" ca="1" si="12"/>
        <v>9.7584798176798699</v>
      </c>
    </row>
    <row r="59" spans="2:9" x14ac:dyDescent="0.25">
      <c r="B59" s="15">
        <v>45</v>
      </c>
      <c r="C59" s="4">
        <f t="shared" ca="1" si="3"/>
        <v>12.589052135289116</v>
      </c>
      <c r="D59" s="5">
        <f t="shared" ca="1" si="8"/>
        <v>326.87734529203374</v>
      </c>
      <c r="E59" s="5">
        <f t="shared" ca="1" si="9"/>
        <v>326.87734529203374</v>
      </c>
      <c r="F59" s="5">
        <f t="shared" ca="1" si="10"/>
        <v>0</v>
      </c>
      <c r="G59" s="3">
        <f t="shared" ca="1" si="4"/>
        <v>5</v>
      </c>
      <c r="H59" s="4">
        <f t="shared" ca="1" si="11"/>
        <v>331.87734529203374</v>
      </c>
      <c r="I59" s="4">
        <f t="shared" ca="1" si="12"/>
        <v>5</v>
      </c>
    </row>
    <row r="60" spans="2:9" x14ac:dyDescent="0.25">
      <c r="B60" s="15">
        <v>46</v>
      </c>
      <c r="C60" s="4">
        <f t="shared" ca="1" si="3"/>
        <v>0.47262555045530064</v>
      </c>
      <c r="D60" s="5">
        <f t="shared" ca="1" si="8"/>
        <v>327.34997084248903</v>
      </c>
      <c r="E60" s="5">
        <f t="shared" ca="1" si="9"/>
        <v>327.34997084248903</v>
      </c>
      <c r="F60" s="5">
        <f t="shared" ca="1" si="10"/>
        <v>0</v>
      </c>
      <c r="G60" s="3">
        <f t="shared" ca="1" si="4"/>
        <v>5</v>
      </c>
      <c r="H60" s="4">
        <f t="shared" ca="1" si="11"/>
        <v>332.34997084248903</v>
      </c>
      <c r="I60" s="4">
        <f t="shared" ca="1" si="12"/>
        <v>5</v>
      </c>
    </row>
    <row r="61" spans="2:9" x14ac:dyDescent="0.25">
      <c r="B61" s="15">
        <v>47</v>
      </c>
      <c r="C61" s="4">
        <f t="shared" ca="1" si="3"/>
        <v>24.471107504263905</v>
      </c>
      <c r="D61" s="5">
        <f t="shared" ca="1" si="8"/>
        <v>351.82107834675293</v>
      </c>
      <c r="E61" s="5">
        <f t="shared" ca="1" si="9"/>
        <v>351.82107834675293</v>
      </c>
      <c r="F61" s="5">
        <f t="shared" ca="1" si="10"/>
        <v>0</v>
      </c>
      <c r="G61" s="3">
        <f t="shared" ca="1" si="4"/>
        <v>11</v>
      </c>
      <c r="H61" s="4">
        <f t="shared" ca="1" si="11"/>
        <v>362.82107834675293</v>
      </c>
      <c r="I61" s="4">
        <f t="shared" ca="1" si="12"/>
        <v>11</v>
      </c>
    </row>
    <row r="62" spans="2:9" x14ac:dyDescent="0.25">
      <c r="B62" s="15">
        <v>48</v>
      </c>
      <c r="C62" s="4">
        <f t="shared" ca="1" si="3"/>
        <v>4.1109083578426722</v>
      </c>
      <c r="D62" s="5">
        <f t="shared" ca="1" si="8"/>
        <v>355.9319867045956</v>
      </c>
      <c r="E62" s="5">
        <f t="shared" ca="1" si="9"/>
        <v>355.9319867045956</v>
      </c>
      <c r="F62" s="5">
        <f t="shared" ca="1" si="10"/>
        <v>0</v>
      </c>
      <c r="G62" s="3">
        <f t="shared" ca="1" si="4"/>
        <v>5</v>
      </c>
      <c r="H62" s="4">
        <f t="shared" ca="1" si="11"/>
        <v>360.9319867045956</v>
      </c>
      <c r="I62" s="4">
        <f t="shared" ca="1" si="12"/>
        <v>5</v>
      </c>
    </row>
    <row r="63" spans="2:9" x14ac:dyDescent="0.25">
      <c r="B63" s="15">
        <v>49</v>
      </c>
      <c r="C63" s="4">
        <f t="shared" ca="1" si="3"/>
        <v>8.0515470007197916</v>
      </c>
      <c r="D63" s="5">
        <f t="shared" ca="1" si="8"/>
        <v>363.98353370531538</v>
      </c>
      <c r="E63" s="5">
        <f t="shared" ca="1" si="9"/>
        <v>363.98353370531538</v>
      </c>
      <c r="F63" s="5">
        <f t="shared" ca="1" si="10"/>
        <v>0</v>
      </c>
      <c r="G63" s="3">
        <f t="shared" ca="1" si="4"/>
        <v>8</v>
      </c>
      <c r="H63" s="4">
        <f t="shared" ca="1" si="11"/>
        <v>371.98353370531538</v>
      </c>
      <c r="I63" s="4">
        <f t="shared" ca="1" si="12"/>
        <v>8</v>
      </c>
    </row>
    <row r="64" spans="2:9" x14ac:dyDescent="0.25">
      <c r="B64" s="15">
        <v>50</v>
      </c>
      <c r="C64" s="4">
        <f t="shared" ca="1" si="3"/>
        <v>0.97763735610191527</v>
      </c>
      <c r="D64" s="5">
        <f t="shared" ca="1" si="8"/>
        <v>364.9611710614173</v>
      </c>
      <c r="E64" s="5">
        <f t="shared" ca="1" si="9"/>
        <v>364.9611710614173</v>
      </c>
      <c r="F64" s="5">
        <f t="shared" ca="1" si="10"/>
        <v>0</v>
      </c>
      <c r="G64" s="3">
        <f t="shared" ca="1" si="4"/>
        <v>10</v>
      </c>
      <c r="H64" s="4">
        <f t="shared" ca="1" si="11"/>
        <v>374.9611710614173</v>
      </c>
      <c r="I64" s="4">
        <f t="shared" ca="1" si="12"/>
        <v>10</v>
      </c>
    </row>
    <row r="65" spans="2:9" x14ac:dyDescent="0.25">
      <c r="B65" s="15">
        <v>51</v>
      </c>
      <c r="C65" s="4">
        <f t="shared" ca="1" si="3"/>
        <v>0.82576960704658142</v>
      </c>
      <c r="D65" s="5">
        <f t="shared" ca="1" si="8"/>
        <v>365.7869406684639</v>
      </c>
      <c r="E65" s="5">
        <f t="shared" ca="1" si="9"/>
        <v>371.98353370531538</v>
      </c>
      <c r="F65" s="5">
        <f t="shared" ca="1" si="10"/>
        <v>6.1965930368514819</v>
      </c>
      <c r="G65" s="3">
        <f t="shared" ca="1" si="4"/>
        <v>6</v>
      </c>
      <c r="H65" s="4">
        <f t="shared" ca="1" si="11"/>
        <v>377.98353370531538</v>
      </c>
      <c r="I65" s="4">
        <f t="shared" ca="1" si="12"/>
        <v>12.196593036851482</v>
      </c>
    </row>
    <row r="66" spans="2:9" x14ac:dyDescent="0.25">
      <c r="B66" s="15">
        <v>52</v>
      </c>
      <c r="C66" s="4">
        <f t="shared" ca="1" si="3"/>
        <v>10.275826986526388</v>
      </c>
      <c r="D66" s="5">
        <f t="shared" ca="1" si="8"/>
        <v>376.0627676549903</v>
      </c>
      <c r="E66" s="5">
        <f t="shared" ca="1" si="9"/>
        <v>376.0627676549903</v>
      </c>
      <c r="F66" s="5">
        <f t="shared" ca="1" si="10"/>
        <v>0</v>
      </c>
      <c r="G66" s="3">
        <f t="shared" ca="1" si="4"/>
        <v>6</v>
      </c>
      <c r="H66" s="4">
        <f t="shared" ca="1" si="11"/>
        <v>382.0627676549903</v>
      </c>
      <c r="I66" s="4">
        <f t="shared" ca="1" si="12"/>
        <v>6</v>
      </c>
    </row>
    <row r="67" spans="2:9" x14ac:dyDescent="0.25">
      <c r="B67" s="15">
        <v>53</v>
      </c>
      <c r="C67" s="4">
        <f t="shared" ca="1" si="3"/>
        <v>11.945135697275639</v>
      </c>
      <c r="D67" s="5">
        <f t="shared" ca="1" si="8"/>
        <v>388.00790335226594</v>
      </c>
      <c r="E67" s="5">
        <f t="shared" ca="1" si="9"/>
        <v>388.00790335226594</v>
      </c>
      <c r="F67" s="5">
        <f t="shared" ca="1" si="10"/>
        <v>0</v>
      </c>
      <c r="G67" s="3">
        <f t="shared" ca="1" si="4"/>
        <v>10</v>
      </c>
      <c r="H67" s="4">
        <f t="shared" ca="1" si="11"/>
        <v>398.00790335226594</v>
      </c>
      <c r="I67" s="4">
        <f t="shared" ca="1" si="12"/>
        <v>10</v>
      </c>
    </row>
    <row r="68" spans="2:9" x14ac:dyDescent="0.25">
      <c r="B68" s="15">
        <v>54</v>
      </c>
      <c r="C68" s="4">
        <f t="shared" ca="1" si="3"/>
        <v>6.3574079711636484</v>
      </c>
      <c r="D68" s="5">
        <f t="shared" ca="1" si="8"/>
        <v>394.36531132342958</v>
      </c>
      <c r="E68" s="5">
        <f t="shared" ca="1" si="9"/>
        <v>394.36531132342958</v>
      </c>
      <c r="F68" s="5">
        <f t="shared" ca="1" si="10"/>
        <v>0</v>
      </c>
      <c r="G68" s="3">
        <f t="shared" ca="1" si="4"/>
        <v>10</v>
      </c>
      <c r="H68" s="4">
        <f t="shared" ca="1" si="11"/>
        <v>404.36531132342958</v>
      </c>
      <c r="I68" s="4">
        <f t="shared" ca="1" si="12"/>
        <v>10</v>
      </c>
    </row>
    <row r="69" spans="2:9" x14ac:dyDescent="0.25">
      <c r="B69" s="15">
        <v>55</v>
      </c>
      <c r="C69" s="4">
        <f t="shared" ca="1" si="3"/>
        <v>32.679884997589248</v>
      </c>
      <c r="D69" s="5">
        <f t="shared" ca="1" si="8"/>
        <v>427.04519632101881</v>
      </c>
      <c r="E69" s="5">
        <f t="shared" ca="1" si="9"/>
        <v>427.04519632101881</v>
      </c>
      <c r="F69" s="5">
        <f t="shared" ca="1" si="10"/>
        <v>0</v>
      </c>
      <c r="G69" s="3">
        <f t="shared" ca="1" si="4"/>
        <v>6</v>
      </c>
      <c r="H69" s="4">
        <f t="shared" ca="1" si="11"/>
        <v>433.04519632101881</v>
      </c>
      <c r="I69" s="4">
        <f t="shared" ca="1" si="12"/>
        <v>6</v>
      </c>
    </row>
    <row r="70" spans="2:9" x14ac:dyDescent="0.25">
      <c r="B70" s="15">
        <v>56</v>
      </c>
      <c r="C70" s="4">
        <f t="shared" ca="1" si="3"/>
        <v>4.1938925522597161</v>
      </c>
      <c r="D70" s="5">
        <f t="shared" ca="1" si="8"/>
        <v>431.23908887327855</v>
      </c>
      <c r="E70" s="5">
        <f t="shared" ca="1" si="9"/>
        <v>431.23908887327855</v>
      </c>
      <c r="F70" s="5">
        <f t="shared" ca="1" si="10"/>
        <v>0</v>
      </c>
      <c r="G70" s="3">
        <f t="shared" ca="1" si="4"/>
        <v>6</v>
      </c>
      <c r="H70" s="4">
        <f t="shared" ca="1" si="11"/>
        <v>437.23908887327855</v>
      </c>
      <c r="I70" s="4">
        <f t="shared" ca="1" si="12"/>
        <v>6</v>
      </c>
    </row>
    <row r="71" spans="2:9" x14ac:dyDescent="0.25">
      <c r="B71" s="15">
        <v>57</v>
      </c>
      <c r="C71" s="4">
        <f t="shared" ca="1" si="3"/>
        <v>1.5757101102153648</v>
      </c>
      <c r="D71" s="5">
        <f t="shared" ca="1" si="8"/>
        <v>432.81479898349392</v>
      </c>
      <c r="E71" s="5">
        <f t="shared" ca="1" si="9"/>
        <v>433.04519632101881</v>
      </c>
      <c r="F71" s="5">
        <f t="shared" ca="1" si="10"/>
        <v>0.23039733752489155</v>
      </c>
      <c r="G71" s="3">
        <f t="shared" ca="1" si="4"/>
        <v>9</v>
      </c>
      <c r="H71" s="4">
        <f t="shared" ca="1" si="11"/>
        <v>442.04519632101881</v>
      </c>
      <c r="I71" s="4">
        <f t="shared" ca="1" si="12"/>
        <v>9.2303973375248916</v>
      </c>
    </row>
    <row r="72" spans="2:9" x14ac:dyDescent="0.25">
      <c r="B72" s="15">
        <v>58</v>
      </c>
      <c r="C72" s="4">
        <f t="shared" ca="1" si="3"/>
        <v>6.5470970595951119</v>
      </c>
      <c r="D72" s="5">
        <f t="shared" ca="1" si="8"/>
        <v>439.36189604308902</v>
      </c>
      <c r="E72" s="5">
        <f t="shared" ca="1" si="9"/>
        <v>439.36189604308902</v>
      </c>
      <c r="F72" s="5">
        <f t="shared" ca="1" si="10"/>
        <v>0</v>
      </c>
      <c r="G72" s="3">
        <f t="shared" ca="1" si="4"/>
        <v>6</v>
      </c>
      <c r="H72" s="4">
        <f t="shared" ca="1" si="11"/>
        <v>445.36189604308902</v>
      </c>
      <c r="I72" s="4">
        <f t="shared" ca="1" si="12"/>
        <v>6</v>
      </c>
    </row>
    <row r="73" spans="2:9" x14ac:dyDescent="0.25">
      <c r="B73" s="15">
        <v>59</v>
      </c>
      <c r="C73" s="4">
        <f t="shared" ca="1" si="3"/>
        <v>5.3164287992994277</v>
      </c>
      <c r="D73" s="5">
        <f t="shared" ca="1" si="8"/>
        <v>444.67832484238846</v>
      </c>
      <c r="E73" s="5">
        <f t="shared" ca="1" si="9"/>
        <v>444.67832484238846</v>
      </c>
      <c r="F73" s="5">
        <f t="shared" ca="1" si="10"/>
        <v>0</v>
      </c>
      <c r="G73" s="3">
        <f t="shared" ca="1" si="4"/>
        <v>9</v>
      </c>
      <c r="H73" s="4">
        <f t="shared" ca="1" si="11"/>
        <v>453.67832484238846</v>
      </c>
      <c r="I73" s="4">
        <f t="shared" ca="1" si="12"/>
        <v>9</v>
      </c>
    </row>
    <row r="74" spans="2:9" x14ac:dyDescent="0.25">
      <c r="B74" s="15">
        <v>60</v>
      </c>
      <c r="C74" s="4">
        <f t="shared" ca="1" si="3"/>
        <v>6.5911520623404387</v>
      </c>
      <c r="D74" s="5">
        <f t="shared" ca="1" si="8"/>
        <v>451.26947690472889</v>
      </c>
      <c r="E74" s="5">
        <f t="shared" ca="1" si="9"/>
        <v>451.26947690472889</v>
      </c>
      <c r="F74" s="5">
        <f t="shared" ca="1" si="10"/>
        <v>0</v>
      </c>
      <c r="G74" s="3">
        <f t="shared" ca="1" si="4"/>
        <v>5</v>
      </c>
      <c r="H74" s="4">
        <f t="shared" ca="1" si="11"/>
        <v>456.26947690472889</v>
      </c>
      <c r="I74" s="4">
        <f t="shared" ca="1" si="12"/>
        <v>5</v>
      </c>
    </row>
    <row r="75" spans="2:9" x14ac:dyDescent="0.25">
      <c r="B75" s="15">
        <v>61</v>
      </c>
      <c r="C75" s="4">
        <f t="shared" ca="1" si="3"/>
        <v>7.6081482585932036</v>
      </c>
      <c r="D75" s="5">
        <f t="shared" ca="1" si="8"/>
        <v>458.87762516332208</v>
      </c>
      <c r="E75" s="5">
        <f t="shared" ca="1" si="9"/>
        <v>458.87762516332208</v>
      </c>
      <c r="F75" s="5">
        <f t="shared" ca="1" si="10"/>
        <v>0</v>
      </c>
      <c r="G75" s="3">
        <f t="shared" ca="1" si="4"/>
        <v>6</v>
      </c>
      <c r="H75" s="4">
        <f t="shared" ca="1" si="11"/>
        <v>464.87762516332208</v>
      </c>
      <c r="I75" s="4">
        <f t="shared" ca="1" si="12"/>
        <v>6</v>
      </c>
    </row>
    <row r="76" spans="2:9" x14ac:dyDescent="0.25">
      <c r="B76" s="15">
        <v>62</v>
      </c>
      <c r="C76" s="4">
        <f t="shared" ca="1" si="3"/>
        <v>2.8919279643978335</v>
      </c>
      <c r="D76" s="5">
        <f t="shared" ca="1" si="8"/>
        <v>461.76955312771992</v>
      </c>
      <c r="E76" s="5">
        <f t="shared" ca="1" si="9"/>
        <v>461.76955312771992</v>
      </c>
      <c r="F76" s="5">
        <f t="shared" ca="1" si="10"/>
        <v>0</v>
      </c>
      <c r="G76" s="3">
        <f t="shared" ca="1" si="4"/>
        <v>8</v>
      </c>
      <c r="H76" s="4">
        <f t="shared" ca="1" si="11"/>
        <v>469.76955312771992</v>
      </c>
      <c r="I76" s="4">
        <f t="shared" ca="1" si="12"/>
        <v>8</v>
      </c>
    </row>
    <row r="77" spans="2:9" x14ac:dyDescent="0.25">
      <c r="B77" s="15">
        <v>63</v>
      </c>
      <c r="C77" s="4">
        <f t="shared" ca="1" si="3"/>
        <v>7.6915168040108535</v>
      </c>
      <c r="D77" s="5">
        <f t="shared" ca="1" si="8"/>
        <v>469.46106993173078</v>
      </c>
      <c r="E77" s="5">
        <f t="shared" ca="1" si="9"/>
        <v>469.46106993173078</v>
      </c>
      <c r="F77" s="5">
        <f t="shared" ca="1" si="10"/>
        <v>0</v>
      </c>
      <c r="G77" s="3">
        <f t="shared" ca="1" si="4"/>
        <v>11</v>
      </c>
      <c r="H77" s="4">
        <f t="shared" ca="1" si="11"/>
        <v>480.46106993173078</v>
      </c>
      <c r="I77" s="4">
        <f t="shared" ca="1" si="12"/>
        <v>11</v>
      </c>
    </row>
    <row r="78" spans="2:9" x14ac:dyDescent="0.25">
      <c r="B78" s="15">
        <v>64</v>
      </c>
      <c r="C78" s="4">
        <f t="shared" ca="1" si="3"/>
        <v>26.540088117715126</v>
      </c>
      <c r="D78" s="5">
        <f t="shared" ca="1" si="8"/>
        <v>496.00115804944591</v>
      </c>
      <c r="E78" s="5">
        <f t="shared" ca="1" si="9"/>
        <v>496.00115804944591</v>
      </c>
      <c r="F78" s="5">
        <f t="shared" ca="1" si="10"/>
        <v>0</v>
      </c>
      <c r="G78" s="3">
        <f t="shared" ca="1" si="4"/>
        <v>7</v>
      </c>
      <c r="H78" s="4">
        <f t="shared" ca="1" si="11"/>
        <v>503.00115804944591</v>
      </c>
      <c r="I78" s="4">
        <f t="shared" ca="1" si="12"/>
        <v>7</v>
      </c>
    </row>
    <row r="79" spans="2:9" x14ac:dyDescent="0.25">
      <c r="B79" s="15">
        <v>65</v>
      </c>
      <c r="C79" s="4">
        <f t="shared" ca="1" si="3"/>
        <v>7.5941246517784187</v>
      </c>
      <c r="D79" s="5">
        <f t="shared" ca="1" si="8"/>
        <v>503.59528270122433</v>
      </c>
      <c r="E79" s="5">
        <f t="shared" ca="1" si="9"/>
        <v>503.59528270122433</v>
      </c>
      <c r="F79" s="5">
        <f t="shared" ca="1" si="10"/>
        <v>0</v>
      </c>
      <c r="G79" s="3">
        <f t="shared" ca="1" si="4"/>
        <v>8</v>
      </c>
      <c r="H79" s="4">
        <f t="shared" ca="1" si="11"/>
        <v>511.59528270122433</v>
      </c>
      <c r="I79" s="4">
        <f t="shared" ca="1" si="12"/>
        <v>8</v>
      </c>
    </row>
    <row r="80" spans="2:9" x14ac:dyDescent="0.25">
      <c r="B80" s="15">
        <v>66</v>
      </c>
      <c r="C80" s="4">
        <f t="shared" ref="C80:C114" ca="1" si="13">-$F$12*LN(RAND())</f>
        <v>7.8945833601530575</v>
      </c>
      <c r="D80" s="5">
        <f t="shared" ca="1" si="8"/>
        <v>511.48986606137737</v>
      </c>
      <c r="E80" s="5">
        <f t="shared" ca="1" si="9"/>
        <v>511.48986606137737</v>
      </c>
      <c r="F80" s="5">
        <f t="shared" ca="1" si="10"/>
        <v>0</v>
      </c>
      <c r="G80" s="3">
        <f t="shared" ref="G80:G114" ca="1" si="14">VLOOKUP(RAND(),$H$2:$I$10,2)</f>
        <v>9</v>
      </c>
      <c r="H80" s="4">
        <f t="shared" ca="1" si="11"/>
        <v>520.48986606137737</v>
      </c>
      <c r="I80" s="4">
        <f t="shared" ca="1" si="12"/>
        <v>9</v>
      </c>
    </row>
    <row r="81" spans="2:9" x14ac:dyDescent="0.25">
      <c r="B81" s="15">
        <v>67</v>
      </c>
      <c r="C81" s="4">
        <f t="shared" ca="1" si="13"/>
        <v>0.62310883578909271</v>
      </c>
      <c r="D81" s="5">
        <f t="shared" ca="1" si="8"/>
        <v>512.11297489716651</v>
      </c>
      <c r="E81" s="5">
        <f t="shared" ca="1" si="9"/>
        <v>512.11297489716651</v>
      </c>
      <c r="F81" s="5">
        <f t="shared" ca="1" si="10"/>
        <v>0</v>
      </c>
      <c r="G81" s="3">
        <f t="shared" ca="1" si="14"/>
        <v>7</v>
      </c>
      <c r="H81" s="4">
        <f t="shared" ca="1" si="11"/>
        <v>519.11297489716651</v>
      </c>
      <c r="I81" s="4">
        <f t="shared" ca="1" si="12"/>
        <v>7</v>
      </c>
    </row>
    <row r="82" spans="2:9" x14ac:dyDescent="0.25">
      <c r="B82" s="15">
        <v>68</v>
      </c>
      <c r="C82" s="4">
        <f t="shared" ca="1" si="13"/>
        <v>1.920396910424373</v>
      </c>
      <c r="D82" s="5">
        <f t="shared" ref="D82:D114" ca="1" si="15">C82+D81</f>
        <v>514.03337180759092</v>
      </c>
      <c r="E82" s="5">
        <f t="shared" ref="E82:E114" ca="1" si="16">IF(D82&gt;MIN(H80:H81),D82,MIN(H80:H81))</f>
        <v>519.11297489716651</v>
      </c>
      <c r="F82" s="5">
        <f t="shared" ref="F82:F114" ca="1" si="17">E82-D82</f>
        <v>5.0796030895755848</v>
      </c>
      <c r="G82" s="3">
        <f t="shared" ca="1" si="14"/>
        <v>10</v>
      </c>
      <c r="H82" s="4">
        <f t="shared" ref="H82:H114" ca="1" si="18">G82+E82</f>
        <v>529.11297489716651</v>
      </c>
      <c r="I82" s="4">
        <f t="shared" ref="I82:I114" ca="1" si="19">G82+F82</f>
        <v>15.079603089575585</v>
      </c>
    </row>
    <row r="83" spans="2:9" x14ac:dyDescent="0.25">
      <c r="B83" s="15">
        <v>69</v>
      </c>
      <c r="C83" s="4">
        <f t="shared" ca="1" si="13"/>
        <v>0.36520238715623626</v>
      </c>
      <c r="D83" s="5">
        <f t="shared" ca="1" si="15"/>
        <v>514.3985741947472</v>
      </c>
      <c r="E83" s="5">
        <f t="shared" ca="1" si="16"/>
        <v>519.11297489716651</v>
      </c>
      <c r="F83" s="5">
        <f t="shared" ca="1" si="17"/>
        <v>4.7144007024193115</v>
      </c>
      <c r="G83" s="3">
        <f t="shared" ca="1" si="14"/>
        <v>6</v>
      </c>
      <c r="H83" s="4">
        <f t="shared" ca="1" si="18"/>
        <v>525.11297489716651</v>
      </c>
      <c r="I83" s="4">
        <f t="shared" ca="1" si="19"/>
        <v>10.714400702419312</v>
      </c>
    </row>
    <row r="84" spans="2:9" x14ac:dyDescent="0.25">
      <c r="B84" s="15">
        <v>70</v>
      </c>
      <c r="C84" s="4">
        <f t="shared" ca="1" si="13"/>
        <v>5.5670934685383902</v>
      </c>
      <c r="D84" s="5">
        <f t="shared" ca="1" si="15"/>
        <v>519.96566766328556</v>
      </c>
      <c r="E84" s="5">
        <f t="shared" ca="1" si="16"/>
        <v>525.11297489716651</v>
      </c>
      <c r="F84" s="5">
        <f t="shared" ca="1" si="17"/>
        <v>5.1473072338809516</v>
      </c>
      <c r="G84" s="3">
        <f t="shared" ca="1" si="14"/>
        <v>9</v>
      </c>
      <c r="H84" s="4">
        <f t="shared" ca="1" si="18"/>
        <v>534.11297489716651</v>
      </c>
      <c r="I84" s="4">
        <f t="shared" ca="1" si="19"/>
        <v>14.147307233880952</v>
      </c>
    </row>
    <row r="85" spans="2:9" x14ac:dyDescent="0.25">
      <c r="B85" s="15">
        <v>71</v>
      </c>
      <c r="C85" s="4">
        <f t="shared" ca="1" si="13"/>
        <v>14.907991694978096</v>
      </c>
      <c r="D85" s="5">
        <f t="shared" ca="1" si="15"/>
        <v>534.87365935826369</v>
      </c>
      <c r="E85" s="5">
        <f t="shared" ca="1" si="16"/>
        <v>534.87365935826369</v>
      </c>
      <c r="F85" s="5">
        <f t="shared" ca="1" si="17"/>
        <v>0</v>
      </c>
      <c r="G85" s="3">
        <f t="shared" ca="1" si="14"/>
        <v>8</v>
      </c>
      <c r="H85" s="4">
        <f t="shared" ca="1" si="18"/>
        <v>542.87365935826369</v>
      </c>
      <c r="I85" s="4">
        <f t="shared" ca="1" si="19"/>
        <v>8</v>
      </c>
    </row>
    <row r="86" spans="2:9" x14ac:dyDescent="0.25">
      <c r="B86" s="15">
        <v>72</v>
      </c>
      <c r="C86" s="4">
        <f t="shared" ca="1" si="13"/>
        <v>25.968636111618313</v>
      </c>
      <c r="D86" s="5">
        <f t="shared" ca="1" si="15"/>
        <v>560.84229546988206</v>
      </c>
      <c r="E86" s="5">
        <f t="shared" ca="1" si="16"/>
        <v>560.84229546988206</v>
      </c>
      <c r="F86" s="5">
        <f t="shared" ca="1" si="17"/>
        <v>0</v>
      </c>
      <c r="G86" s="3">
        <f t="shared" ca="1" si="14"/>
        <v>9</v>
      </c>
      <c r="H86" s="4">
        <f t="shared" ca="1" si="18"/>
        <v>569.84229546988206</v>
      </c>
      <c r="I86" s="4">
        <f t="shared" ca="1" si="19"/>
        <v>9</v>
      </c>
    </row>
    <row r="87" spans="2:9" x14ac:dyDescent="0.25">
      <c r="B87" s="15">
        <v>73</v>
      </c>
      <c r="C87" s="4">
        <f t="shared" ca="1" si="13"/>
        <v>6.6826325726457361</v>
      </c>
      <c r="D87" s="5">
        <f t="shared" ca="1" si="15"/>
        <v>567.52492804252779</v>
      </c>
      <c r="E87" s="5">
        <f t="shared" ca="1" si="16"/>
        <v>567.52492804252779</v>
      </c>
      <c r="F87" s="5">
        <f t="shared" ca="1" si="17"/>
        <v>0</v>
      </c>
      <c r="G87" s="3">
        <f t="shared" ca="1" si="14"/>
        <v>5</v>
      </c>
      <c r="H87" s="4">
        <f t="shared" ca="1" si="18"/>
        <v>572.52492804252779</v>
      </c>
      <c r="I87" s="4">
        <f t="shared" ca="1" si="19"/>
        <v>5</v>
      </c>
    </row>
    <row r="88" spans="2:9" x14ac:dyDescent="0.25">
      <c r="B88" s="15">
        <v>74</v>
      </c>
      <c r="C88" s="4">
        <f t="shared" ca="1" si="13"/>
        <v>9.0267714300560105</v>
      </c>
      <c r="D88" s="5">
        <f t="shared" ca="1" si="15"/>
        <v>576.55169947258378</v>
      </c>
      <c r="E88" s="5">
        <f t="shared" ca="1" si="16"/>
        <v>576.55169947258378</v>
      </c>
      <c r="F88" s="5">
        <f t="shared" ca="1" si="17"/>
        <v>0</v>
      </c>
      <c r="G88" s="3">
        <f t="shared" ca="1" si="14"/>
        <v>8</v>
      </c>
      <c r="H88" s="4">
        <f t="shared" ca="1" si="18"/>
        <v>584.55169947258378</v>
      </c>
      <c r="I88" s="4">
        <f t="shared" ca="1" si="19"/>
        <v>8</v>
      </c>
    </row>
    <row r="89" spans="2:9" x14ac:dyDescent="0.25">
      <c r="B89" s="15">
        <v>75</v>
      </c>
      <c r="C89" s="4">
        <f t="shared" ca="1" si="13"/>
        <v>28.987212287889918</v>
      </c>
      <c r="D89" s="5">
        <f t="shared" ca="1" si="15"/>
        <v>605.53891176047364</v>
      </c>
      <c r="E89" s="5">
        <f t="shared" ca="1" si="16"/>
        <v>605.53891176047364</v>
      </c>
      <c r="F89" s="5">
        <f t="shared" ca="1" si="17"/>
        <v>0</v>
      </c>
      <c r="G89" s="3">
        <f t="shared" ca="1" si="14"/>
        <v>5</v>
      </c>
      <c r="H89" s="4">
        <f t="shared" ca="1" si="18"/>
        <v>610.53891176047364</v>
      </c>
      <c r="I89" s="4">
        <f t="shared" ca="1" si="19"/>
        <v>5</v>
      </c>
    </row>
    <row r="90" spans="2:9" x14ac:dyDescent="0.25">
      <c r="B90" s="15">
        <v>76</v>
      </c>
      <c r="C90" s="4">
        <f t="shared" ca="1" si="13"/>
        <v>24.88582481303742</v>
      </c>
      <c r="D90" s="5">
        <f t="shared" ca="1" si="15"/>
        <v>630.42473657351104</v>
      </c>
      <c r="E90" s="5">
        <f t="shared" ca="1" si="16"/>
        <v>630.42473657351104</v>
      </c>
      <c r="F90" s="5">
        <f t="shared" ca="1" si="17"/>
        <v>0</v>
      </c>
      <c r="G90" s="3">
        <f t="shared" ca="1" si="14"/>
        <v>10</v>
      </c>
      <c r="H90" s="4">
        <f t="shared" ca="1" si="18"/>
        <v>640.42473657351104</v>
      </c>
      <c r="I90" s="4">
        <f t="shared" ca="1" si="19"/>
        <v>10</v>
      </c>
    </row>
    <row r="91" spans="2:9" x14ac:dyDescent="0.25">
      <c r="B91" s="15">
        <v>77</v>
      </c>
      <c r="C91" s="4">
        <f t="shared" ca="1" si="13"/>
        <v>4.8467549335077393</v>
      </c>
      <c r="D91" s="5">
        <f t="shared" ca="1" si="15"/>
        <v>635.27149150701882</v>
      </c>
      <c r="E91" s="5">
        <f t="shared" ca="1" si="16"/>
        <v>635.27149150701882</v>
      </c>
      <c r="F91" s="5">
        <f t="shared" ca="1" si="17"/>
        <v>0</v>
      </c>
      <c r="G91" s="3">
        <f t="shared" ca="1" si="14"/>
        <v>6</v>
      </c>
      <c r="H91" s="4">
        <f t="shared" ca="1" si="18"/>
        <v>641.27149150701882</v>
      </c>
      <c r="I91" s="4">
        <f t="shared" ca="1" si="19"/>
        <v>6</v>
      </c>
    </row>
    <row r="92" spans="2:9" x14ac:dyDescent="0.25">
      <c r="B92" s="15">
        <v>78</v>
      </c>
      <c r="C92" s="4">
        <f t="shared" ca="1" si="13"/>
        <v>6.9250339079944226E-2</v>
      </c>
      <c r="D92" s="5">
        <f t="shared" ca="1" si="15"/>
        <v>635.34074184609881</v>
      </c>
      <c r="E92" s="5">
        <f t="shared" ca="1" si="16"/>
        <v>640.42473657351104</v>
      </c>
      <c r="F92" s="5">
        <f t="shared" ca="1" si="17"/>
        <v>5.0839947274122324</v>
      </c>
      <c r="G92" s="3">
        <f t="shared" ca="1" si="14"/>
        <v>5</v>
      </c>
      <c r="H92" s="4">
        <f t="shared" ca="1" si="18"/>
        <v>645.42473657351104</v>
      </c>
      <c r="I92" s="4">
        <f t="shared" ca="1" si="19"/>
        <v>10.083994727412232</v>
      </c>
    </row>
    <row r="93" spans="2:9" x14ac:dyDescent="0.25">
      <c r="B93" s="15">
        <v>79</v>
      </c>
      <c r="C93" s="4">
        <f t="shared" ca="1" si="13"/>
        <v>7.6206271193923092</v>
      </c>
      <c r="D93" s="5">
        <f t="shared" ca="1" si="15"/>
        <v>642.96136896549115</v>
      </c>
      <c r="E93" s="5">
        <f t="shared" ca="1" si="16"/>
        <v>642.96136896549115</v>
      </c>
      <c r="F93" s="5">
        <f t="shared" ca="1" si="17"/>
        <v>0</v>
      </c>
      <c r="G93" s="3">
        <f t="shared" ca="1" si="14"/>
        <v>5</v>
      </c>
      <c r="H93" s="4">
        <f t="shared" ca="1" si="18"/>
        <v>647.96136896549115</v>
      </c>
      <c r="I93" s="4">
        <f t="shared" ca="1" si="19"/>
        <v>5</v>
      </c>
    </row>
    <row r="94" spans="2:9" x14ac:dyDescent="0.25">
      <c r="B94" s="15">
        <v>80</v>
      </c>
      <c r="C94" s="4">
        <f t="shared" ca="1" si="13"/>
        <v>10.685687228391727</v>
      </c>
      <c r="D94" s="5">
        <f t="shared" ca="1" si="15"/>
        <v>653.64705619388292</v>
      </c>
      <c r="E94" s="5">
        <f t="shared" ca="1" si="16"/>
        <v>653.64705619388292</v>
      </c>
      <c r="F94" s="5">
        <f t="shared" ca="1" si="17"/>
        <v>0</v>
      </c>
      <c r="G94" s="3">
        <f t="shared" ca="1" si="14"/>
        <v>5</v>
      </c>
      <c r="H94" s="4">
        <f t="shared" ca="1" si="18"/>
        <v>658.64705619388292</v>
      </c>
      <c r="I94" s="4">
        <f t="shared" ca="1" si="19"/>
        <v>5</v>
      </c>
    </row>
    <row r="95" spans="2:9" x14ac:dyDescent="0.25">
      <c r="B95" s="15">
        <v>81</v>
      </c>
      <c r="C95" s="4">
        <f t="shared" ca="1" si="13"/>
        <v>7.182456579114783</v>
      </c>
      <c r="D95" s="5">
        <f t="shared" ca="1" si="15"/>
        <v>660.82951277299765</v>
      </c>
      <c r="E95" s="5">
        <f t="shared" ca="1" si="16"/>
        <v>660.82951277299765</v>
      </c>
      <c r="F95" s="5">
        <f t="shared" ca="1" si="17"/>
        <v>0</v>
      </c>
      <c r="G95" s="3">
        <f t="shared" ca="1" si="14"/>
        <v>5</v>
      </c>
      <c r="H95" s="4">
        <f t="shared" ca="1" si="18"/>
        <v>665.82951277299765</v>
      </c>
      <c r="I95" s="4">
        <f t="shared" ca="1" si="19"/>
        <v>5</v>
      </c>
    </row>
    <row r="96" spans="2:9" x14ac:dyDescent="0.25">
      <c r="B96" s="15">
        <v>82</v>
      </c>
      <c r="C96" s="4">
        <f t="shared" ca="1" si="13"/>
        <v>15.837531588063708</v>
      </c>
      <c r="D96" s="5">
        <f t="shared" ca="1" si="15"/>
        <v>676.66704436106136</v>
      </c>
      <c r="E96" s="5">
        <f t="shared" ca="1" si="16"/>
        <v>676.66704436106136</v>
      </c>
      <c r="F96" s="5">
        <f t="shared" ca="1" si="17"/>
        <v>0</v>
      </c>
      <c r="G96" s="3">
        <f t="shared" ca="1" si="14"/>
        <v>7</v>
      </c>
      <c r="H96" s="4">
        <f t="shared" ca="1" si="18"/>
        <v>683.66704436106136</v>
      </c>
      <c r="I96" s="4">
        <f t="shared" ca="1" si="19"/>
        <v>7</v>
      </c>
    </row>
    <row r="97" spans="2:9" x14ac:dyDescent="0.25">
      <c r="B97" s="15">
        <v>83</v>
      </c>
      <c r="C97" s="4">
        <f t="shared" ca="1" si="13"/>
        <v>15.46239034791494</v>
      </c>
      <c r="D97" s="5">
        <f t="shared" ca="1" si="15"/>
        <v>692.12943470897631</v>
      </c>
      <c r="E97" s="5">
        <f t="shared" ca="1" si="16"/>
        <v>692.12943470897631</v>
      </c>
      <c r="F97" s="5">
        <f t="shared" ca="1" si="17"/>
        <v>0</v>
      </c>
      <c r="G97" s="3">
        <f t="shared" ca="1" si="14"/>
        <v>7</v>
      </c>
      <c r="H97" s="4">
        <f t="shared" ca="1" si="18"/>
        <v>699.12943470897631</v>
      </c>
      <c r="I97" s="4">
        <f t="shared" ca="1" si="19"/>
        <v>7</v>
      </c>
    </row>
    <row r="98" spans="2:9" x14ac:dyDescent="0.25">
      <c r="B98" s="15">
        <v>84</v>
      </c>
      <c r="C98" s="4">
        <f t="shared" ca="1" si="13"/>
        <v>32.607426289716358</v>
      </c>
      <c r="D98" s="5">
        <f t="shared" ca="1" si="15"/>
        <v>724.73686099869269</v>
      </c>
      <c r="E98" s="5">
        <f t="shared" ca="1" si="16"/>
        <v>724.73686099869269</v>
      </c>
      <c r="F98" s="5">
        <f t="shared" ca="1" si="17"/>
        <v>0</v>
      </c>
      <c r="G98" s="3">
        <f t="shared" ca="1" si="14"/>
        <v>11</v>
      </c>
      <c r="H98" s="4">
        <f t="shared" ca="1" si="18"/>
        <v>735.73686099869269</v>
      </c>
      <c r="I98" s="4">
        <f t="shared" ca="1" si="19"/>
        <v>11</v>
      </c>
    </row>
    <row r="99" spans="2:9" x14ac:dyDescent="0.25">
      <c r="B99" s="15">
        <v>85</v>
      </c>
      <c r="C99" s="4">
        <f t="shared" ca="1" si="13"/>
        <v>10.033321707686198</v>
      </c>
      <c r="D99" s="5">
        <f t="shared" ca="1" si="15"/>
        <v>734.77018270637893</v>
      </c>
      <c r="E99" s="5">
        <f t="shared" ca="1" si="16"/>
        <v>734.77018270637893</v>
      </c>
      <c r="F99" s="5">
        <f t="shared" ca="1" si="17"/>
        <v>0</v>
      </c>
      <c r="G99" s="3">
        <f t="shared" ca="1" si="14"/>
        <v>6</v>
      </c>
      <c r="H99" s="4">
        <f t="shared" ca="1" si="18"/>
        <v>740.77018270637893</v>
      </c>
      <c r="I99" s="4">
        <f t="shared" ca="1" si="19"/>
        <v>6</v>
      </c>
    </row>
    <row r="100" spans="2:9" x14ac:dyDescent="0.25">
      <c r="B100" s="15">
        <v>86</v>
      </c>
      <c r="C100" s="4">
        <f t="shared" ca="1" si="13"/>
        <v>6.4437308838414236</v>
      </c>
      <c r="D100" s="5">
        <f t="shared" ca="1" si="15"/>
        <v>741.21391359022039</v>
      </c>
      <c r="E100" s="5">
        <f t="shared" ca="1" si="16"/>
        <v>741.21391359022039</v>
      </c>
      <c r="F100" s="5">
        <f t="shared" ca="1" si="17"/>
        <v>0</v>
      </c>
      <c r="G100" s="3">
        <f t="shared" ca="1" si="14"/>
        <v>10</v>
      </c>
      <c r="H100" s="4">
        <f t="shared" ca="1" si="18"/>
        <v>751.21391359022039</v>
      </c>
      <c r="I100" s="4">
        <f t="shared" ca="1" si="19"/>
        <v>10</v>
      </c>
    </row>
    <row r="101" spans="2:9" x14ac:dyDescent="0.25">
      <c r="B101" s="15">
        <v>87</v>
      </c>
      <c r="C101" s="4">
        <f t="shared" ca="1" si="13"/>
        <v>3.957814008698505</v>
      </c>
      <c r="D101" s="5">
        <f t="shared" ca="1" si="15"/>
        <v>745.17172759891889</v>
      </c>
      <c r="E101" s="5">
        <f t="shared" ca="1" si="16"/>
        <v>745.17172759891889</v>
      </c>
      <c r="F101" s="5">
        <f t="shared" ca="1" si="17"/>
        <v>0</v>
      </c>
      <c r="G101" s="3">
        <f t="shared" ca="1" si="14"/>
        <v>6</v>
      </c>
      <c r="H101" s="4">
        <f t="shared" ca="1" si="18"/>
        <v>751.17172759891889</v>
      </c>
      <c r="I101" s="4">
        <f t="shared" ca="1" si="19"/>
        <v>6</v>
      </c>
    </row>
    <row r="102" spans="2:9" x14ac:dyDescent="0.25">
      <c r="B102" s="15">
        <v>88</v>
      </c>
      <c r="C102" s="4">
        <f t="shared" ca="1" si="13"/>
        <v>0.28450573171819632</v>
      </c>
      <c r="D102" s="5">
        <f t="shared" ca="1" si="15"/>
        <v>745.45623333063713</v>
      </c>
      <c r="E102" s="5">
        <f t="shared" ca="1" si="16"/>
        <v>751.17172759891889</v>
      </c>
      <c r="F102" s="5">
        <f t="shared" ca="1" si="17"/>
        <v>5.7154942682817591</v>
      </c>
      <c r="G102" s="3">
        <f t="shared" ca="1" si="14"/>
        <v>7</v>
      </c>
      <c r="H102" s="4">
        <f t="shared" ca="1" si="18"/>
        <v>758.17172759891889</v>
      </c>
      <c r="I102" s="4">
        <f t="shared" ca="1" si="19"/>
        <v>12.715494268281759</v>
      </c>
    </row>
    <row r="103" spans="2:9" x14ac:dyDescent="0.25">
      <c r="B103" s="15">
        <v>89</v>
      </c>
      <c r="C103" s="4">
        <f t="shared" ca="1" si="13"/>
        <v>10.9294785254844</v>
      </c>
      <c r="D103" s="5">
        <f t="shared" ca="1" si="15"/>
        <v>756.38571185612159</v>
      </c>
      <c r="E103" s="5">
        <f t="shared" ca="1" si="16"/>
        <v>756.38571185612159</v>
      </c>
      <c r="F103" s="5">
        <f t="shared" ca="1" si="17"/>
        <v>0</v>
      </c>
      <c r="G103" s="3">
        <f t="shared" ca="1" si="14"/>
        <v>7</v>
      </c>
      <c r="H103" s="4">
        <f t="shared" ca="1" si="18"/>
        <v>763.38571185612159</v>
      </c>
      <c r="I103" s="4">
        <f t="shared" ca="1" si="19"/>
        <v>7</v>
      </c>
    </row>
    <row r="104" spans="2:9" x14ac:dyDescent="0.25">
      <c r="B104" s="15">
        <v>90</v>
      </c>
      <c r="C104" s="4">
        <f t="shared" ca="1" si="13"/>
        <v>8.0119144698958351</v>
      </c>
      <c r="D104" s="5">
        <f t="shared" ca="1" si="15"/>
        <v>764.39762632601742</v>
      </c>
      <c r="E104" s="5">
        <f t="shared" ca="1" si="16"/>
        <v>764.39762632601742</v>
      </c>
      <c r="F104" s="5">
        <f t="shared" ca="1" si="17"/>
        <v>0</v>
      </c>
      <c r="G104" s="3">
        <f t="shared" ca="1" si="14"/>
        <v>8</v>
      </c>
      <c r="H104" s="4">
        <f t="shared" ca="1" si="18"/>
        <v>772.39762632601742</v>
      </c>
      <c r="I104" s="4">
        <f t="shared" ca="1" si="19"/>
        <v>8</v>
      </c>
    </row>
    <row r="105" spans="2:9" x14ac:dyDescent="0.25">
      <c r="B105" s="15">
        <v>91</v>
      </c>
      <c r="C105" s="4">
        <f t="shared" ca="1" si="13"/>
        <v>3.9490976477646198</v>
      </c>
      <c r="D105" s="5">
        <f t="shared" ca="1" si="15"/>
        <v>768.34672397378199</v>
      </c>
      <c r="E105" s="5">
        <f t="shared" ca="1" si="16"/>
        <v>768.34672397378199</v>
      </c>
      <c r="F105" s="5">
        <f t="shared" ca="1" si="17"/>
        <v>0</v>
      </c>
      <c r="G105" s="3">
        <f t="shared" ca="1" si="14"/>
        <v>8</v>
      </c>
      <c r="H105" s="4">
        <f t="shared" ca="1" si="18"/>
        <v>776.34672397378199</v>
      </c>
      <c r="I105" s="4">
        <f t="shared" ca="1" si="19"/>
        <v>8</v>
      </c>
    </row>
    <row r="106" spans="2:9" x14ac:dyDescent="0.25">
      <c r="B106" s="15">
        <v>92</v>
      </c>
      <c r="C106" s="4">
        <f t="shared" ca="1" si="13"/>
        <v>0.23179385560501553</v>
      </c>
      <c r="D106" s="5">
        <f t="shared" ca="1" si="15"/>
        <v>768.57851782938701</v>
      </c>
      <c r="E106" s="5">
        <f t="shared" ca="1" si="16"/>
        <v>772.39762632601742</v>
      </c>
      <c r="F106" s="5">
        <f t="shared" ca="1" si="17"/>
        <v>3.8191084966304061</v>
      </c>
      <c r="G106" s="3">
        <f t="shared" ca="1" si="14"/>
        <v>6</v>
      </c>
      <c r="H106" s="4">
        <f t="shared" ca="1" si="18"/>
        <v>778.39762632601742</v>
      </c>
      <c r="I106" s="4">
        <f t="shared" ca="1" si="19"/>
        <v>9.8191084966304061</v>
      </c>
    </row>
    <row r="107" spans="2:9" x14ac:dyDescent="0.25">
      <c r="B107" s="15">
        <v>93</v>
      </c>
      <c r="C107" s="4">
        <f t="shared" ca="1" si="13"/>
        <v>1.8213182138833472</v>
      </c>
      <c r="D107" s="5">
        <f t="shared" ca="1" si="15"/>
        <v>770.3998360432704</v>
      </c>
      <c r="E107" s="5">
        <f t="shared" ca="1" si="16"/>
        <v>776.34672397378199</v>
      </c>
      <c r="F107" s="5">
        <f t="shared" ca="1" si="17"/>
        <v>5.9468879305115934</v>
      </c>
      <c r="G107" s="3">
        <f t="shared" ca="1" si="14"/>
        <v>7</v>
      </c>
      <c r="H107" s="4">
        <f t="shared" ca="1" si="18"/>
        <v>783.34672397378199</v>
      </c>
      <c r="I107" s="4">
        <f t="shared" ca="1" si="19"/>
        <v>12.946887930511593</v>
      </c>
    </row>
    <row r="108" spans="2:9" x14ac:dyDescent="0.25">
      <c r="B108" s="15">
        <v>94</v>
      </c>
      <c r="C108" s="4">
        <f t="shared" ca="1" si="13"/>
        <v>4.93829215919021</v>
      </c>
      <c r="D108" s="5">
        <f t="shared" ca="1" si="15"/>
        <v>775.33812820246055</v>
      </c>
      <c r="E108" s="5">
        <f t="shared" ca="1" si="16"/>
        <v>778.39762632601742</v>
      </c>
      <c r="F108" s="5">
        <f t="shared" ca="1" si="17"/>
        <v>3.0594981235568639</v>
      </c>
      <c r="G108" s="3">
        <f t="shared" ca="1" si="14"/>
        <v>5</v>
      </c>
      <c r="H108" s="4">
        <f t="shared" ca="1" si="18"/>
        <v>783.39762632601742</v>
      </c>
      <c r="I108" s="4">
        <f t="shared" ca="1" si="19"/>
        <v>8.0594981235568639</v>
      </c>
    </row>
    <row r="109" spans="2:9" x14ac:dyDescent="0.25">
      <c r="B109" s="15">
        <v>95</v>
      </c>
      <c r="C109" s="4">
        <f t="shared" ca="1" si="13"/>
        <v>25.28689321898262</v>
      </c>
      <c r="D109" s="5">
        <f t="shared" ca="1" si="15"/>
        <v>800.62502142144319</v>
      </c>
      <c r="E109" s="5">
        <f t="shared" ca="1" si="16"/>
        <v>800.62502142144319</v>
      </c>
      <c r="F109" s="5">
        <f t="shared" ca="1" si="17"/>
        <v>0</v>
      </c>
      <c r="G109" s="3">
        <f t="shared" ca="1" si="14"/>
        <v>5</v>
      </c>
      <c r="H109" s="4">
        <f t="shared" ca="1" si="18"/>
        <v>805.62502142144319</v>
      </c>
      <c r="I109" s="4">
        <f t="shared" ca="1" si="19"/>
        <v>5</v>
      </c>
    </row>
    <row r="110" spans="2:9" x14ac:dyDescent="0.25">
      <c r="B110" s="15">
        <v>96</v>
      </c>
      <c r="C110" s="4">
        <f t="shared" ca="1" si="13"/>
        <v>17.847878762186134</v>
      </c>
      <c r="D110" s="5">
        <f t="shared" ca="1" si="15"/>
        <v>818.47290018362935</v>
      </c>
      <c r="E110" s="5">
        <f t="shared" ca="1" si="16"/>
        <v>818.47290018362935</v>
      </c>
      <c r="F110" s="5">
        <f t="shared" ca="1" si="17"/>
        <v>0</v>
      </c>
      <c r="G110" s="3">
        <f t="shared" ca="1" si="14"/>
        <v>6</v>
      </c>
      <c r="H110" s="4">
        <f t="shared" ca="1" si="18"/>
        <v>824.47290018362935</v>
      </c>
      <c r="I110" s="4">
        <f t="shared" ca="1" si="19"/>
        <v>6</v>
      </c>
    </row>
    <row r="111" spans="2:9" x14ac:dyDescent="0.25">
      <c r="B111" s="15">
        <v>97</v>
      </c>
      <c r="C111" s="4">
        <f t="shared" ca="1" si="13"/>
        <v>5.596915998527888</v>
      </c>
      <c r="D111" s="5">
        <f t="shared" ca="1" si="15"/>
        <v>824.06981618215718</v>
      </c>
      <c r="E111" s="5">
        <f t="shared" ca="1" si="16"/>
        <v>824.06981618215718</v>
      </c>
      <c r="F111" s="5">
        <f t="shared" ca="1" si="17"/>
        <v>0</v>
      </c>
      <c r="G111" s="3">
        <f t="shared" ca="1" si="14"/>
        <v>9</v>
      </c>
      <c r="H111" s="4">
        <f t="shared" ca="1" si="18"/>
        <v>833.06981618215718</v>
      </c>
      <c r="I111" s="4">
        <f t="shared" ca="1" si="19"/>
        <v>9</v>
      </c>
    </row>
    <row r="112" spans="2:9" x14ac:dyDescent="0.25">
      <c r="B112" s="15">
        <v>98</v>
      </c>
      <c r="C112" s="4">
        <f t="shared" ca="1" si="13"/>
        <v>20.76736902754239</v>
      </c>
      <c r="D112" s="5">
        <f t="shared" ca="1" si="15"/>
        <v>844.83718520969956</v>
      </c>
      <c r="E112" s="5">
        <f t="shared" ca="1" si="16"/>
        <v>844.83718520969956</v>
      </c>
      <c r="F112" s="5">
        <f t="shared" ca="1" si="17"/>
        <v>0</v>
      </c>
      <c r="G112" s="3">
        <f t="shared" ca="1" si="14"/>
        <v>5</v>
      </c>
      <c r="H112" s="4">
        <f t="shared" ca="1" si="18"/>
        <v>849.83718520969956</v>
      </c>
      <c r="I112" s="4">
        <f t="shared" ca="1" si="19"/>
        <v>5</v>
      </c>
    </row>
    <row r="113" spans="2:9" x14ac:dyDescent="0.25">
      <c r="B113" s="15">
        <v>99</v>
      </c>
      <c r="C113" s="4">
        <f t="shared" ca="1" si="13"/>
        <v>0.62376848294077836</v>
      </c>
      <c r="D113" s="5">
        <f t="shared" ca="1" si="15"/>
        <v>845.46095369264037</v>
      </c>
      <c r="E113" s="5">
        <f t="shared" ca="1" si="16"/>
        <v>845.46095369264037</v>
      </c>
      <c r="F113" s="5">
        <f t="shared" ca="1" si="17"/>
        <v>0</v>
      </c>
      <c r="G113" s="3">
        <f t="shared" ca="1" si="14"/>
        <v>6</v>
      </c>
      <c r="H113" s="4">
        <f t="shared" ca="1" si="18"/>
        <v>851.46095369264037</v>
      </c>
      <c r="I113" s="4">
        <f t="shared" ca="1" si="19"/>
        <v>6</v>
      </c>
    </row>
    <row r="114" spans="2:9" x14ac:dyDescent="0.25">
      <c r="B114" s="15">
        <v>100</v>
      </c>
      <c r="C114" s="4">
        <f t="shared" ca="1" si="13"/>
        <v>5.2432588351716403</v>
      </c>
      <c r="D114" s="5">
        <f t="shared" ca="1" si="15"/>
        <v>850.70421252781205</v>
      </c>
      <c r="E114" s="5">
        <f t="shared" ca="1" si="16"/>
        <v>850.70421252781205</v>
      </c>
      <c r="F114" s="5">
        <f t="shared" ca="1" si="17"/>
        <v>0</v>
      </c>
      <c r="G114" s="3">
        <f t="shared" ca="1" si="14"/>
        <v>5</v>
      </c>
      <c r="H114" s="4">
        <f t="shared" ca="1" si="18"/>
        <v>855.70421252781205</v>
      </c>
      <c r="I114" s="4">
        <f t="shared" ca="1" si="19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4333-E62B-458B-ACFD-9C355B2932F8}">
  <dimension ref="A1:O114"/>
  <sheetViews>
    <sheetView workbookViewId="0">
      <selection sqref="A1:XFD1048576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1" max="11" width="28.7109375" customWidth="1"/>
    <col min="14" max="14" width="31.5703125" customWidth="1"/>
  </cols>
  <sheetData>
    <row r="1" spans="1:15" ht="15.75" thickBot="1" x14ac:dyDescent="0.3">
      <c r="A1" s="35" t="s">
        <v>31</v>
      </c>
    </row>
    <row r="2" spans="1:15" ht="30.75" thickBot="1" x14ac:dyDescent="0.3">
      <c r="B2" s="1" t="s">
        <v>20</v>
      </c>
      <c r="C2" s="1" t="s">
        <v>1</v>
      </c>
      <c r="D2" s="6" t="s">
        <v>2</v>
      </c>
      <c r="E2" s="6" t="s">
        <v>3</v>
      </c>
      <c r="F2" s="6" t="s">
        <v>4</v>
      </c>
      <c r="H2" s="6" t="s">
        <v>3</v>
      </c>
      <c r="I2" s="1" t="s">
        <v>20</v>
      </c>
      <c r="K2" s="40" t="s">
        <v>29</v>
      </c>
      <c r="L2" s="11"/>
      <c r="N2" s="40" t="s">
        <v>36</v>
      </c>
      <c r="O2" s="11"/>
    </row>
    <row r="3" spans="1:15" x14ac:dyDescent="0.25">
      <c r="B3" s="3">
        <v>5</v>
      </c>
      <c r="C3" s="7">
        <v>0.24</v>
      </c>
      <c r="D3" s="4">
        <v>0.24</v>
      </c>
      <c r="E3" s="4">
        <v>0</v>
      </c>
      <c r="F3" s="4">
        <v>0.24</v>
      </c>
      <c r="H3" s="4">
        <v>0</v>
      </c>
      <c r="I3" s="3">
        <v>5</v>
      </c>
      <c r="K3" s="3" t="s">
        <v>18</v>
      </c>
      <c r="L3" s="5">
        <v>38.866491447739698</v>
      </c>
      <c r="N3" s="3" t="s">
        <v>18</v>
      </c>
      <c r="O3" s="5">
        <v>18.172756236961028</v>
      </c>
    </row>
    <row r="4" spans="1:15" x14ac:dyDescent="0.25">
      <c r="B4" s="2">
        <v>6</v>
      </c>
      <c r="C4" s="8">
        <v>0.2</v>
      </c>
      <c r="D4" s="5">
        <v>0.44</v>
      </c>
      <c r="E4" s="5">
        <v>0.24</v>
      </c>
      <c r="F4" s="5">
        <v>0.44</v>
      </c>
      <c r="H4" s="5">
        <v>0.24</v>
      </c>
      <c r="I4" s="22">
        <v>6</v>
      </c>
      <c r="K4" s="2" t="s">
        <v>17</v>
      </c>
      <c r="L4" s="5">
        <v>31.576491447739699</v>
      </c>
      <c r="N4" s="2" t="s">
        <v>17</v>
      </c>
      <c r="O4" s="5">
        <v>10.806902578424443</v>
      </c>
    </row>
    <row r="5" spans="1:15" x14ac:dyDescent="0.25">
      <c r="B5" s="2">
        <v>7</v>
      </c>
      <c r="C5" s="8">
        <v>0.15</v>
      </c>
      <c r="D5" s="5">
        <v>0.59</v>
      </c>
      <c r="E5" s="5">
        <v>0.44</v>
      </c>
      <c r="F5" s="5">
        <v>0.59</v>
      </c>
      <c r="H5" s="5">
        <v>0.44</v>
      </c>
      <c r="I5" s="22">
        <v>7</v>
      </c>
      <c r="K5" s="36" t="s">
        <v>25</v>
      </c>
      <c r="L5" s="5">
        <v>77.106455826471347</v>
      </c>
      <c r="N5" s="36" t="s">
        <v>25</v>
      </c>
      <c r="O5" s="5">
        <v>56.503765494377319</v>
      </c>
    </row>
    <row r="6" spans="1:15" x14ac:dyDescent="0.25">
      <c r="B6" s="2">
        <v>8</v>
      </c>
      <c r="C6" s="5">
        <v>0.14000000000000001</v>
      </c>
      <c r="D6" s="5">
        <v>0.73</v>
      </c>
      <c r="E6" s="5">
        <v>0.59</v>
      </c>
      <c r="F6" s="5">
        <v>0.73</v>
      </c>
      <c r="H6" s="5">
        <v>0.59</v>
      </c>
      <c r="I6" s="2">
        <v>8</v>
      </c>
      <c r="K6" s="36" t="s">
        <v>24</v>
      </c>
      <c r="L6" s="5">
        <v>69.106455826471347</v>
      </c>
      <c r="N6" s="36" t="s">
        <v>24</v>
      </c>
      <c r="O6" s="5">
        <v>50.503765494377319</v>
      </c>
    </row>
    <row r="7" spans="1:15" x14ac:dyDescent="0.25">
      <c r="B7" s="2">
        <v>9</v>
      </c>
      <c r="C7" s="26">
        <v>0.12</v>
      </c>
      <c r="D7" s="5">
        <v>0.85</v>
      </c>
      <c r="E7" s="5">
        <v>0.73</v>
      </c>
      <c r="F7" s="5">
        <v>0.85</v>
      </c>
      <c r="H7" s="2">
        <v>0.73</v>
      </c>
      <c r="I7" s="2">
        <v>9</v>
      </c>
      <c r="K7" s="36" t="s">
        <v>26</v>
      </c>
      <c r="L7" s="2">
        <v>81</v>
      </c>
      <c r="N7" s="36" t="s">
        <v>26</v>
      </c>
      <c r="O7" s="2">
        <v>22</v>
      </c>
    </row>
    <row r="8" spans="1:15" ht="15" customHeight="1" x14ac:dyDescent="0.25">
      <c r="A8" s="11"/>
      <c r="B8" s="2">
        <v>10</v>
      </c>
      <c r="C8" s="26">
        <v>0.08</v>
      </c>
      <c r="D8" s="5">
        <v>0.92999999999999994</v>
      </c>
      <c r="E8" s="5">
        <v>0.85</v>
      </c>
      <c r="F8" s="5">
        <v>0.92999999999999994</v>
      </c>
      <c r="H8" s="2">
        <v>0.85</v>
      </c>
      <c r="I8" s="2">
        <v>10</v>
      </c>
      <c r="K8" s="36" t="s">
        <v>27</v>
      </c>
      <c r="L8" s="37">
        <v>0.81</v>
      </c>
      <c r="N8" s="36" t="s">
        <v>27</v>
      </c>
      <c r="O8" s="37">
        <v>0.53658536585365857</v>
      </c>
    </row>
    <row r="9" spans="1:15" x14ac:dyDescent="0.25">
      <c r="A9" s="11"/>
      <c r="B9" s="2">
        <v>11</v>
      </c>
      <c r="C9" s="26">
        <v>0.05</v>
      </c>
      <c r="D9" s="5">
        <v>0.98</v>
      </c>
      <c r="E9" s="5">
        <v>0.92999999999999994</v>
      </c>
      <c r="F9" s="5">
        <v>0.98</v>
      </c>
      <c r="H9" s="2">
        <v>0.92999999999999994</v>
      </c>
      <c r="I9" s="2">
        <v>11</v>
      </c>
      <c r="N9" s="36" t="s">
        <v>37</v>
      </c>
      <c r="O9" s="2">
        <v>41</v>
      </c>
    </row>
    <row r="10" spans="1:15" x14ac:dyDescent="0.25">
      <c r="A10" s="11"/>
      <c r="B10" s="2">
        <v>12</v>
      </c>
      <c r="C10" s="26">
        <v>0.02</v>
      </c>
      <c r="D10" s="5">
        <v>1</v>
      </c>
      <c r="E10" s="5">
        <v>0.98</v>
      </c>
      <c r="F10" s="5">
        <v>1</v>
      </c>
      <c r="H10" s="2">
        <v>0.98</v>
      </c>
      <c r="I10" s="2">
        <v>12</v>
      </c>
    </row>
    <row r="11" spans="1:15" ht="15.75" thickBot="1" x14ac:dyDescent="0.3">
      <c r="A11" s="11"/>
      <c r="B11" s="9"/>
      <c r="C11" s="11"/>
    </row>
    <row r="12" spans="1:15" ht="15.75" thickBot="1" x14ac:dyDescent="0.3">
      <c r="A12" s="11"/>
      <c r="B12" s="27" t="s">
        <v>19</v>
      </c>
      <c r="C12" s="28"/>
      <c r="D12" s="28"/>
      <c r="E12" s="29"/>
      <c r="F12" s="22">
        <v>9</v>
      </c>
      <c r="G12" s="30"/>
    </row>
    <row r="13" spans="1:15" ht="15.75" thickBot="1" x14ac:dyDescent="0.3">
      <c r="B13" s="20"/>
    </row>
    <row r="14" spans="1:15" ht="15.75" thickBot="1" x14ac:dyDescent="0.3">
      <c r="B14" s="41" t="s">
        <v>8</v>
      </c>
      <c r="C14" s="42" t="s">
        <v>15</v>
      </c>
      <c r="D14" s="42" t="s">
        <v>14</v>
      </c>
      <c r="E14" s="42" t="s">
        <v>13</v>
      </c>
      <c r="F14" s="42" t="s">
        <v>12</v>
      </c>
      <c r="G14" s="42" t="s">
        <v>11</v>
      </c>
      <c r="H14" s="42" t="s">
        <v>9</v>
      </c>
      <c r="I14" s="43" t="s">
        <v>10</v>
      </c>
      <c r="J14" s="35"/>
    </row>
    <row r="15" spans="1:15" x14ac:dyDescent="0.25">
      <c r="B15" s="16">
        <v>1</v>
      </c>
      <c r="C15" s="31">
        <v>1.3143645162778188</v>
      </c>
      <c r="D15" s="31">
        <v>1.3143645162778188</v>
      </c>
      <c r="E15" s="31">
        <v>1.3143645162778188</v>
      </c>
      <c r="F15" s="31">
        <v>0</v>
      </c>
      <c r="G15" s="32">
        <v>5</v>
      </c>
      <c r="H15" s="31">
        <v>6.314364516277819</v>
      </c>
      <c r="I15" s="31">
        <v>5</v>
      </c>
      <c r="J15" s="35" t="s">
        <v>21</v>
      </c>
    </row>
    <row r="16" spans="1:15" x14ac:dyDescent="0.25">
      <c r="B16" s="15">
        <v>2</v>
      </c>
      <c r="C16" s="33">
        <v>20.395800454864318</v>
      </c>
      <c r="D16" s="25">
        <v>21.710164971142138</v>
      </c>
      <c r="E16" s="25">
        <v>21.710164971142138</v>
      </c>
      <c r="F16" s="25">
        <v>0</v>
      </c>
      <c r="G16" s="34">
        <v>10</v>
      </c>
      <c r="H16" s="33">
        <v>31.710164971142138</v>
      </c>
      <c r="I16" s="33">
        <v>10</v>
      </c>
      <c r="J16" s="35" t="s">
        <v>23</v>
      </c>
    </row>
    <row r="17" spans="2:9" x14ac:dyDescent="0.25">
      <c r="B17" s="15">
        <v>3</v>
      </c>
      <c r="C17" s="4">
        <v>34.69870979238452</v>
      </c>
      <c r="D17" s="5">
        <v>56.408874763526654</v>
      </c>
      <c r="E17" s="5">
        <v>56.408874763526654</v>
      </c>
      <c r="F17" s="5">
        <v>0</v>
      </c>
      <c r="G17" s="3">
        <v>5</v>
      </c>
      <c r="H17" s="4">
        <v>61.408874763526654</v>
      </c>
      <c r="I17" s="4">
        <v>5</v>
      </c>
    </row>
    <row r="18" spans="2:9" x14ac:dyDescent="0.25">
      <c r="B18" s="15">
        <v>4</v>
      </c>
      <c r="C18" s="4">
        <v>11.636555665467661</v>
      </c>
      <c r="D18" s="5">
        <v>68.045430428994308</v>
      </c>
      <c r="E18" s="5">
        <v>68.045430428994308</v>
      </c>
      <c r="F18" s="5">
        <v>0</v>
      </c>
      <c r="G18" s="3">
        <v>7</v>
      </c>
      <c r="H18" s="4">
        <v>75.045430428994308</v>
      </c>
      <c r="I18" s="4">
        <v>7</v>
      </c>
    </row>
    <row r="19" spans="2:9" x14ac:dyDescent="0.25">
      <c r="B19" s="15">
        <v>5</v>
      </c>
      <c r="C19" s="4">
        <v>12.719870444527476</v>
      </c>
      <c r="D19" s="5">
        <v>80.765300873521781</v>
      </c>
      <c r="E19" s="5">
        <v>80.765300873521781</v>
      </c>
      <c r="F19" s="5">
        <v>0</v>
      </c>
      <c r="G19" s="3">
        <v>5</v>
      </c>
      <c r="H19" s="4">
        <v>85.765300873521781</v>
      </c>
      <c r="I19" s="4">
        <v>5</v>
      </c>
    </row>
    <row r="20" spans="2:9" x14ac:dyDescent="0.25">
      <c r="B20" s="15">
        <v>6</v>
      </c>
      <c r="C20" s="4">
        <v>2.8973626219794051</v>
      </c>
      <c r="D20" s="5">
        <v>83.662663495501192</v>
      </c>
      <c r="E20" s="5">
        <v>85.765300873521781</v>
      </c>
      <c r="F20" s="5">
        <v>2.1026373780205887</v>
      </c>
      <c r="G20" s="3">
        <v>6</v>
      </c>
      <c r="H20" s="4">
        <v>91.765300873521781</v>
      </c>
      <c r="I20" s="4">
        <v>8.1026373780205887</v>
      </c>
    </row>
    <row r="21" spans="2:9" x14ac:dyDescent="0.25">
      <c r="B21" s="15">
        <v>7</v>
      </c>
      <c r="C21" s="4">
        <v>4.4545735192537155</v>
      </c>
      <c r="D21" s="5">
        <v>88.117237014754906</v>
      </c>
      <c r="E21" s="5">
        <v>91.765300873521781</v>
      </c>
      <c r="F21" s="5">
        <v>3.648063858766875</v>
      </c>
      <c r="G21" s="3">
        <v>5</v>
      </c>
      <c r="H21" s="5">
        <v>96.765300873521781</v>
      </c>
      <c r="I21" s="5">
        <v>8.648063858766875</v>
      </c>
    </row>
    <row r="22" spans="2:9" x14ac:dyDescent="0.25">
      <c r="B22" s="15">
        <v>8</v>
      </c>
      <c r="C22" s="4">
        <v>2.7421712963354139</v>
      </c>
      <c r="D22" s="5">
        <v>90.85940831109032</v>
      </c>
      <c r="E22" s="5">
        <v>96.765300873521781</v>
      </c>
      <c r="F22" s="5">
        <v>5.9058925624314611</v>
      </c>
      <c r="G22" s="3">
        <v>6</v>
      </c>
      <c r="H22" s="5">
        <v>102.76530087352178</v>
      </c>
      <c r="I22" s="5">
        <v>11.905892562431461</v>
      </c>
    </row>
    <row r="23" spans="2:9" x14ac:dyDescent="0.25">
      <c r="B23" s="15">
        <v>9</v>
      </c>
      <c r="C23" s="4">
        <v>2.4751480017084573</v>
      </c>
      <c r="D23" s="5">
        <v>93.334556312798782</v>
      </c>
      <c r="E23" s="5">
        <v>102.76530087352178</v>
      </c>
      <c r="F23" s="5">
        <v>9.4307445607229994</v>
      </c>
      <c r="G23" s="3">
        <v>8</v>
      </c>
      <c r="H23" s="5">
        <v>110.76530087352178</v>
      </c>
      <c r="I23" s="5">
        <v>17.430744560722999</v>
      </c>
    </row>
    <row r="24" spans="2:9" x14ac:dyDescent="0.25">
      <c r="B24" s="15">
        <v>10</v>
      </c>
      <c r="C24" s="4">
        <v>16.629335718012715</v>
      </c>
      <c r="D24" s="5">
        <v>109.96389203081149</v>
      </c>
      <c r="E24" s="5">
        <v>110.76530087352178</v>
      </c>
      <c r="F24" s="5">
        <v>0.80140884271028767</v>
      </c>
      <c r="G24" s="3">
        <v>8</v>
      </c>
      <c r="H24" s="5">
        <v>118.76530087352178</v>
      </c>
      <c r="I24" s="5">
        <v>8.8014088427102877</v>
      </c>
    </row>
    <row r="25" spans="2:9" x14ac:dyDescent="0.25">
      <c r="B25" s="15">
        <v>11</v>
      </c>
      <c r="C25" s="4">
        <v>5.5670966394780619</v>
      </c>
      <c r="D25" s="5">
        <v>115.53098867028956</v>
      </c>
      <c r="E25" s="5">
        <v>118.76530087352178</v>
      </c>
      <c r="F25" s="5">
        <v>3.2343122032322213</v>
      </c>
      <c r="G25" s="3">
        <v>9</v>
      </c>
      <c r="H25" s="5">
        <v>127.76530087352178</v>
      </c>
      <c r="I25" s="5">
        <v>12.234312203232221</v>
      </c>
    </row>
    <row r="26" spans="2:9" x14ac:dyDescent="0.25">
      <c r="B26" s="15">
        <v>12</v>
      </c>
      <c r="C26" s="4">
        <v>14.112063147860027</v>
      </c>
      <c r="D26" s="5">
        <v>129.64305181814959</v>
      </c>
      <c r="E26" s="5">
        <v>129.64305181814959</v>
      </c>
      <c r="F26" s="5">
        <v>0</v>
      </c>
      <c r="G26" s="3">
        <v>5</v>
      </c>
      <c r="H26" s="5">
        <v>134.64305181814959</v>
      </c>
      <c r="I26" s="5">
        <v>5</v>
      </c>
    </row>
    <row r="27" spans="2:9" x14ac:dyDescent="0.25">
      <c r="B27" s="15">
        <v>13</v>
      </c>
      <c r="C27" s="4">
        <v>22.700731332978183</v>
      </c>
      <c r="D27" s="5">
        <v>152.34378315112778</v>
      </c>
      <c r="E27" s="5">
        <v>152.34378315112778</v>
      </c>
      <c r="F27" s="5">
        <v>0</v>
      </c>
      <c r="G27" s="3">
        <v>7</v>
      </c>
      <c r="H27" s="5">
        <v>159.34378315112778</v>
      </c>
      <c r="I27" s="5">
        <v>7</v>
      </c>
    </row>
    <row r="28" spans="2:9" x14ac:dyDescent="0.25">
      <c r="B28" s="15">
        <v>14</v>
      </c>
      <c r="C28" s="4">
        <v>12.13632491778343</v>
      </c>
      <c r="D28" s="5">
        <v>164.48010806891122</v>
      </c>
      <c r="E28" s="5">
        <v>164.48010806891122</v>
      </c>
      <c r="F28" s="5">
        <v>0</v>
      </c>
      <c r="G28" s="3">
        <v>8</v>
      </c>
      <c r="H28" s="5">
        <v>172.48010806891122</v>
      </c>
      <c r="I28" s="5">
        <v>8</v>
      </c>
    </row>
    <row r="29" spans="2:9" x14ac:dyDescent="0.25">
      <c r="B29" s="15">
        <v>15</v>
      </c>
      <c r="C29" s="4">
        <v>6.8098305091631905</v>
      </c>
      <c r="D29" s="5">
        <v>171.28993857807441</v>
      </c>
      <c r="E29" s="5">
        <v>172.48010806891122</v>
      </c>
      <c r="F29" s="5">
        <v>1.1901694908368086</v>
      </c>
      <c r="G29" s="3">
        <v>7</v>
      </c>
      <c r="H29" s="5">
        <v>179.48010806891122</v>
      </c>
      <c r="I29" s="5">
        <v>8.1901694908368086</v>
      </c>
    </row>
    <row r="30" spans="2:9" x14ac:dyDescent="0.25">
      <c r="B30" s="15">
        <v>16</v>
      </c>
      <c r="C30" s="4">
        <v>1.8290296968529645</v>
      </c>
      <c r="D30" s="5">
        <v>173.11896827492737</v>
      </c>
      <c r="E30" s="5">
        <v>179.48010806891122</v>
      </c>
      <c r="F30" s="5">
        <v>6.3611397939838525</v>
      </c>
      <c r="G30" s="3">
        <v>7</v>
      </c>
      <c r="H30" s="5">
        <v>186.48010806891122</v>
      </c>
      <c r="I30" s="5">
        <v>13.361139793983853</v>
      </c>
    </row>
    <row r="31" spans="2:9" x14ac:dyDescent="0.25">
      <c r="B31" s="15">
        <v>17</v>
      </c>
      <c r="C31" s="4">
        <v>3.4141376045926908</v>
      </c>
      <c r="D31" s="5">
        <v>176.53310587952006</v>
      </c>
      <c r="E31" s="5">
        <v>186.48010806891122</v>
      </c>
      <c r="F31" s="5">
        <v>9.9470021893911564</v>
      </c>
      <c r="G31" s="3">
        <v>8</v>
      </c>
      <c r="H31" s="5">
        <v>194.48010806891122</v>
      </c>
      <c r="I31" s="5">
        <v>17.947002189391156</v>
      </c>
    </row>
    <row r="32" spans="2:9" x14ac:dyDescent="0.25">
      <c r="B32" s="15">
        <v>18</v>
      </c>
      <c r="C32" s="4">
        <v>1.0302451937456187</v>
      </c>
      <c r="D32" s="5">
        <v>177.56335107326569</v>
      </c>
      <c r="E32" s="5">
        <v>194.48010806891122</v>
      </c>
      <c r="F32" s="5">
        <v>16.916756995645528</v>
      </c>
      <c r="G32" s="3">
        <v>5</v>
      </c>
      <c r="H32" s="5">
        <v>199.48010806891122</v>
      </c>
      <c r="I32" s="5">
        <v>21.916756995645528</v>
      </c>
    </row>
    <row r="33" spans="2:9" x14ac:dyDescent="0.25">
      <c r="B33" s="15">
        <v>19</v>
      </c>
      <c r="C33" s="4">
        <v>11.296522703773491</v>
      </c>
      <c r="D33" s="5">
        <v>188.85987377703918</v>
      </c>
      <c r="E33" s="5">
        <v>199.48010806891122</v>
      </c>
      <c r="F33" s="5">
        <v>10.620234291872038</v>
      </c>
      <c r="G33" s="3">
        <v>8</v>
      </c>
      <c r="H33" s="5">
        <v>207.48010806891122</v>
      </c>
      <c r="I33" s="5">
        <v>18.620234291872038</v>
      </c>
    </row>
    <row r="34" spans="2:9" x14ac:dyDescent="0.25">
      <c r="B34" s="15">
        <v>20</v>
      </c>
      <c r="C34" s="4">
        <v>1.41371547789589E-2</v>
      </c>
      <c r="D34" s="5">
        <v>188.87401093181813</v>
      </c>
      <c r="E34" s="5">
        <v>207.48010806891122</v>
      </c>
      <c r="F34" s="5">
        <v>18.606097137093087</v>
      </c>
      <c r="G34" s="3">
        <v>11</v>
      </c>
      <c r="H34" s="5">
        <v>218.48010806891122</v>
      </c>
      <c r="I34" s="5">
        <v>29.606097137093087</v>
      </c>
    </row>
    <row r="35" spans="2:9" x14ac:dyDescent="0.25">
      <c r="B35" s="15">
        <v>21</v>
      </c>
      <c r="C35" s="4">
        <v>7.868029108158221</v>
      </c>
      <c r="D35" s="5">
        <v>196.74204003997636</v>
      </c>
      <c r="E35" s="5">
        <v>218.48010806891122</v>
      </c>
      <c r="F35" s="5">
        <v>21.738068028934862</v>
      </c>
      <c r="G35" s="3">
        <v>6</v>
      </c>
      <c r="H35" s="5">
        <v>224.48010806891122</v>
      </c>
      <c r="I35" s="5">
        <v>27.738068028934862</v>
      </c>
    </row>
    <row r="36" spans="2:9" x14ac:dyDescent="0.25">
      <c r="B36" s="15">
        <v>22</v>
      </c>
      <c r="C36" s="4">
        <v>2.5555258317930551</v>
      </c>
      <c r="D36" s="5">
        <v>199.29756587176942</v>
      </c>
      <c r="E36" s="5">
        <v>224.48010806891122</v>
      </c>
      <c r="F36" s="5">
        <v>25.1825421971418</v>
      </c>
      <c r="G36" s="3">
        <v>6</v>
      </c>
      <c r="H36" s="5">
        <v>230.48010806891122</v>
      </c>
      <c r="I36" s="5">
        <v>31.1825421971418</v>
      </c>
    </row>
    <row r="37" spans="2:9" x14ac:dyDescent="0.25">
      <c r="B37" s="15">
        <v>23</v>
      </c>
      <c r="C37" s="4">
        <v>9.8962077271853577</v>
      </c>
      <c r="D37" s="5">
        <v>209.19377359895478</v>
      </c>
      <c r="E37" s="5">
        <v>230.48010806891122</v>
      </c>
      <c r="F37" s="5">
        <v>21.286334469956444</v>
      </c>
      <c r="G37" s="3">
        <v>7</v>
      </c>
      <c r="H37" s="5">
        <v>237.48010806891122</v>
      </c>
      <c r="I37" s="5">
        <v>28.286334469956444</v>
      </c>
    </row>
    <row r="38" spans="2:9" x14ac:dyDescent="0.25">
      <c r="B38" s="15">
        <v>24</v>
      </c>
      <c r="C38" s="4">
        <v>28.141571257744946</v>
      </c>
      <c r="D38" s="5">
        <v>237.33534485669972</v>
      </c>
      <c r="E38" s="5">
        <v>237.48010806891122</v>
      </c>
      <c r="F38" s="5">
        <v>0.14476321221150101</v>
      </c>
      <c r="G38" s="3">
        <v>8</v>
      </c>
      <c r="H38" s="5">
        <v>245.48010806891122</v>
      </c>
      <c r="I38" s="5">
        <v>8.144763212211501</v>
      </c>
    </row>
    <row r="39" spans="2:9" x14ac:dyDescent="0.25">
      <c r="B39" s="15">
        <v>25</v>
      </c>
      <c r="C39" s="4">
        <v>10.977113204922347</v>
      </c>
      <c r="D39" s="5">
        <v>248.31245806162207</v>
      </c>
      <c r="E39" s="5">
        <v>248.31245806162207</v>
      </c>
      <c r="F39" s="5">
        <v>0</v>
      </c>
      <c r="G39" s="3">
        <v>5</v>
      </c>
      <c r="H39" s="5">
        <v>253.31245806162207</v>
      </c>
      <c r="I39" s="5">
        <v>5</v>
      </c>
    </row>
    <row r="40" spans="2:9" x14ac:dyDescent="0.25">
      <c r="B40" s="15">
        <v>26</v>
      </c>
      <c r="C40" s="4">
        <v>4.0172357439822211</v>
      </c>
      <c r="D40" s="5">
        <v>252.32969380560428</v>
      </c>
      <c r="E40" s="5">
        <v>253.31245806162207</v>
      </c>
      <c r="F40" s="5">
        <v>0.98276425601778783</v>
      </c>
      <c r="G40" s="3">
        <v>7</v>
      </c>
      <c r="H40" s="5">
        <v>260.31245806162207</v>
      </c>
      <c r="I40" s="5">
        <v>7.9827642560177878</v>
      </c>
    </row>
    <row r="41" spans="2:9" x14ac:dyDescent="0.25">
      <c r="B41" s="15">
        <v>27</v>
      </c>
      <c r="C41" s="4">
        <v>6.0987421156119641</v>
      </c>
      <c r="D41" s="5">
        <v>258.42843592121625</v>
      </c>
      <c r="E41" s="5">
        <v>260.31245806162207</v>
      </c>
      <c r="F41" s="5">
        <v>1.8840221404058184</v>
      </c>
      <c r="G41" s="3">
        <v>10</v>
      </c>
      <c r="H41" s="5">
        <v>270.31245806162207</v>
      </c>
      <c r="I41" s="5">
        <v>11.884022140405818</v>
      </c>
    </row>
    <row r="42" spans="2:9" x14ac:dyDescent="0.25">
      <c r="B42" s="15">
        <v>28</v>
      </c>
      <c r="C42" s="4">
        <v>31.791102230463494</v>
      </c>
      <c r="D42" s="5">
        <v>290.21953815167973</v>
      </c>
      <c r="E42" s="5">
        <v>290.21953815167973</v>
      </c>
      <c r="F42" s="5">
        <v>0</v>
      </c>
      <c r="G42" s="3">
        <v>11</v>
      </c>
      <c r="H42" s="5">
        <v>301.21953815167973</v>
      </c>
      <c r="I42" s="5">
        <v>11</v>
      </c>
    </row>
    <row r="43" spans="2:9" x14ac:dyDescent="0.25">
      <c r="B43" s="15">
        <v>29</v>
      </c>
      <c r="C43" s="4">
        <v>9.063222297422719</v>
      </c>
      <c r="D43" s="5">
        <v>299.28276044910245</v>
      </c>
      <c r="E43" s="5">
        <v>301.21953815167973</v>
      </c>
      <c r="F43" s="5">
        <v>1.9367777025772739</v>
      </c>
      <c r="G43" s="3">
        <v>6</v>
      </c>
      <c r="H43" s="5">
        <v>307.21953815167973</v>
      </c>
      <c r="I43" s="5">
        <v>7.9367777025772739</v>
      </c>
    </row>
    <row r="44" spans="2:9" x14ac:dyDescent="0.25">
      <c r="B44" s="15">
        <v>30</v>
      </c>
      <c r="C44" s="4">
        <v>6.8820759876079141</v>
      </c>
      <c r="D44" s="5">
        <v>306.16483643671035</v>
      </c>
      <c r="E44" s="5">
        <v>307.21953815167973</v>
      </c>
      <c r="F44" s="5">
        <v>1.0547017149693829</v>
      </c>
      <c r="G44" s="3">
        <v>6</v>
      </c>
      <c r="H44" s="5">
        <v>313.21953815167973</v>
      </c>
      <c r="I44" s="5">
        <v>7.0547017149693829</v>
      </c>
    </row>
    <row r="45" spans="2:9" x14ac:dyDescent="0.25">
      <c r="B45" s="15">
        <v>31</v>
      </c>
      <c r="C45" s="4">
        <v>9.7792751413438861</v>
      </c>
      <c r="D45" s="5">
        <v>315.94411157805422</v>
      </c>
      <c r="E45" s="5">
        <v>315.94411157805422</v>
      </c>
      <c r="F45" s="5">
        <v>0</v>
      </c>
      <c r="G45" s="3">
        <v>8</v>
      </c>
      <c r="H45" s="5">
        <v>323.94411157805422</v>
      </c>
      <c r="I45" s="5">
        <v>8</v>
      </c>
    </row>
    <row r="46" spans="2:9" x14ac:dyDescent="0.25">
      <c r="B46" s="15">
        <v>32</v>
      </c>
      <c r="C46" s="4">
        <v>0.41271407197643278</v>
      </c>
      <c r="D46" s="5">
        <v>316.35682565003066</v>
      </c>
      <c r="E46" s="5">
        <v>323.94411157805422</v>
      </c>
      <c r="F46" s="5">
        <v>7.5872859280235616</v>
      </c>
      <c r="G46" s="3">
        <v>8</v>
      </c>
      <c r="H46" s="5">
        <v>331.94411157805422</v>
      </c>
      <c r="I46" s="5">
        <v>15.587285928023562</v>
      </c>
    </row>
    <row r="47" spans="2:9" x14ac:dyDescent="0.25">
      <c r="B47" s="15">
        <v>33</v>
      </c>
      <c r="C47" s="4">
        <v>0.82912042652399298</v>
      </c>
      <c r="D47" s="5">
        <v>317.18594607655467</v>
      </c>
      <c r="E47" s="5">
        <v>331.94411157805422</v>
      </c>
      <c r="F47" s="5">
        <v>14.758165501499548</v>
      </c>
      <c r="G47" s="3">
        <v>7</v>
      </c>
      <c r="H47" s="5">
        <v>338.94411157805422</v>
      </c>
      <c r="I47" s="5">
        <v>21.758165501499548</v>
      </c>
    </row>
    <row r="48" spans="2:9" x14ac:dyDescent="0.25">
      <c r="B48" s="15">
        <v>34</v>
      </c>
      <c r="C48" s="4">
        <v>8.8462477496206129E-2</v>
      </c>
      <c r="D48" s="5">
        <v>317.27440855405086</v>
      </c>
      <c r="E48" s="5">
        <v>338.94411157805422</v>
      </c>
      <c r="F48" s="5">
        <v>21.669703024003354</v>
      </c>
      <c r="G48" s="3">
        <v>10</v>
      </c>
      <c r="H48" s="5">
        <v>348.94411157805422</v>
      </c>
      <c r="I48" s="5">
        <v>31.669703024003354</v>
      </c>
    </row>
    <row r="49" spans="2:9" x14ac:dyDescent="0.25">
      <c r="B49" s="15">
        <v>35</v>
      </c>
      <c r="C49" s="4">
        <v>6.3053515626614001</v>
      </c>
      <c r="D49" s="5">
        <v>323.57976011671224</v>
      </c>
      <c r="E49" s="5">
        <v>348.94411157805422</v>
      </c>
      <c r="F49" s="5">
        <v>25.364351461341982</v>
      </c>
      <c r="G49" s="3">
        <v>7</v>
      </c>
      <c r="H49" s="5">
        <v>355.94411157805422</v>
      </c>
      <c r="I49" s="5">
        <v>32.364351461341982</v>
      </c>
    </row>
    <row r="50" spans="2:9" x14ac:dyDescent="0.25">
      <c r="B50" s="15">
        <v>36</v>
      </c>
      <c r="C50" s="4">
        <v>12.872849311056632</v>
      </c>
      <c r="D50" s="5">
        <v>336.45260942776889</v>
      </c>
      <c r="E50" s="5">
        <v>355.94411157805422</v>
      </c>
      <c r="F50" s="5">
        <v>19.491502150285328</v>
      </c>
      <c r="G50" s="3">
        <v>10</v>
      </c>
      <c r="H50" s="5">
        <v>365.94411157805422</v>
      </c>
      <c r="I50" s="5">
        <v>29.491502150285328</v>
      </c>
    </row>
    <row r="51" spans="2:9" x14ac:dyDescent="0.25">
      <c r="B51" s="15">
        <v>37</v>
      </c>
      <c r="C51" s="4">
        <v>4.0688715136337192</v>
      </c>
      <c r="D51" s="5">
        <v>340.52148094140261</v>
      </c>
      <c r="E51" s="5">
        <v>365.94411157805422</v>
      </c>
      <c r="F51" s="5">
        <v>25.422630636651604</v>
      </c>
      <c r="G51" s="3">
        <v>9</v>
      </c>
      <c r="H51" s="5">
        <v>374.94411157805422</v>
      </c>
      <c r="I51" s="5">
        <v>34.422630636651604</v>
      </c>
    </row>
    <row r="52" spans="2:9" x14ac:dyDescent="0.25">
      <c r="B52" s="15">
        <v>38</v>
      </c>
      <c r="C52" s="4">
        <v>0.6790542790592311</v>
      </c>
      <c r="D52" s="5">
        <v>341.20053522046186</v>
      </c>
      <c r="E52" s="5">
        <v>374.94411157805422</v>
      </c>
      <c r="F52" s="5">
        <v>33.74357635759236</v>
      </c>
      <c r="G52" s="3">
        <v>7</v>
      </c>
      <c r="H52" s="5">
        <v>381.94411157805422</v>
      </c>
      <c r="I52" s="5">
        <v>40.74357635759236</v>
      </c>
    </row>
    <row r="53" spans="2:9" x14ac:dyDescent="0.25">
      <c r="B53" s="15">
        <v>39</v>
      </c>
      <c r="C53" s="4">
        <v>3.1933512232670922</v>
      </c>
      <c r="D53" s="5">
        <v>344.39388644372895</v>
      </c>
      <c r="E53" s="5">
        <v>381.94411157805422</v>
      </c>
      <c r="F53" s="5">
        <v>37.550225134325274</v>
      </c>
      <c r="G53" s="3">
        <v>10</v>
      </c>
      <c r="H53" s="5">
        <v>391.94411157805422</v>
      </c>
      <c r="I53" s="5">
        <v>47.550225134325274</v>
      </c>
    </row>
    <row r="54" spans="2:9" x14ac:dyDescent="0.25">
      <c r="B54" s="15">
        <v>40</v>
      </c>
      <c r="C54" s="5">
        <v>3.5328581339451812</v>
      </c>
      <c r="D54" s="5">
        <v>347.92674457767413</v>
      </c>
      <c r="E54" s="5">
        <v>391.94411157805422</v>
      </c>
      <c r="F54" s="5">
        <v>44.017367000380091</v>
      </c>
      <c r="G54" s="2">
        <v>8</v>
      </c>
      <c r="H54" s="5">
        <v>399.94411157805422</v>
      </c>
      <c r="I54" s="5">
        <v>52.017367000380091</v>
      </c>
    </row>
    <row r="55" spans="2:9" ht="15.75" thickBot="1" x14ac:dyDescent="0.3">
      <c r="B55" s="44">
        <v>41</v>
      </c>
      <c r="C55" s="45">
        <v>1.5136015060027661</v>
      </c>
      <c r="D55" s="46">
        <v>349.4403460836769</v>
      </c>
      <c r="E55" s="46">
        <v>399.94411157805422</v>
      </c>
      <c r="F55" s="46">
        <v>50.503765494377319</v>
      </c>
      <c r="G55" s="47">
        <v>6</v>
      </c>
      <c r="H55" s="46">
        <v>405.94411157805422</v>
      </c>
      <c r="I55" s="46">
        <v>56.503765494377319</v>
      </c>
    </row>
    <row r="56" spans="2:9" ht="15.75" thickTop="1" x14ac:dyDescent="0.25">
      <c r="B56" s="16">
        <v>42</v>
      </c>
      <c r="C56" s="4">
        <v>23.566754678859162</v>
      </c>
      <c r="D56" s="4">
        <v>373.00710076253608</v>
      </c>
      <c r="E56" s="4">
        <v>405.94411157805422</v>
      </c>
      <c r="F56" s="4">
        <v>32.937010815518136</v>
      </c>
      <c r="G56" s="3">
        <v>9</v>
      </c>
      <c r="H56" s="4">
        <v>414.94411157805422</v>
      </c>
      <c r="I56" s="4">
        <v>41.937010815518136</v>
      </c>
    </row>
    <row r="57" spans="2:9" x14ac:dyDescent="0.25">
      <c r="B57" s="15">
        <v>43</v>
      </c>
      <c r="C57" s="4">
        <v>20.665950790366843</v>
      </c>
      <c r="D57" s="5">
        <v>393.6730515529029</v>
      </c>
      <c r="E57" s="5">
        <v>414.94411157805422</v>
      </c>
      <c r="F57" s="5">
        <v>21.271060025151314</v>
      </c>
      <c r="G57" s="3">
        <v>8</v>
      </c>
      <c r="H57" s="5">
        <v>422.94411157805422</v>
      </c>
      <c r="I57" s="5">
        <v>29.271060025151314</v>
      </c>
    </row>
    <row r="58" spans="2:9" x14ac:dyDescent="0.25">
      <c r="B58" s="15">
        <v>44</v>
      </c>
      <c r="C58" s="4">
        <v>9.5650646895760474</v>
      </c>
      <c r="D58" s="5">
        <v>403.23811624247895</v>
      </c>
      <c r="E58" s="5">
        <v>422.94411157805422</v>
      </c>
      <c r="F58" s="5">
        <v>19.705995335575267</v>
      </c>
      <c r="G58" s="3">
        <v>10</v>
      </c>
      <c r="H58" s="5">
        <v>432.94411157805422</v>
      </c>
      <c r="I58" s="5">
        <v>29.705995335575267</v>
      </c>
    </row>
    <row r="59" spans="2:9" x14ac:dyDescent="0.25">
      <c r="B59" s="15">
        <v>45</v>
      </c>
      <c r="C59" s="4">
        <v>1.4876292344507869</v>
      </c>
      <c r="D59" s="5">
        <v>404.72574547692972</v>
      </c>
      <c r="E59" s="5">
        <v>432.94411157805422</v>
      </c>
      <c r="F59" s="5">
        <v>28.218366101124502</v>
      </c>
      <c r="G59" s="3">
        <v>6</v>
      </c>
      <c r="H59" s="5">
        <v>438.94411157805422</v>
      </c>
      <c r="I59" s="5">
        <v>34.218366101124502</v>
      </c>
    </row>
    <row r="60" spans="2:9" x14ac:dyDescent="0.25">
      <c r="B60" s="15">
        <v>46</v>
      </c>
      <c r="C60" s="4">
        <v>2.8193867469640561</v>
      </c>
      <c r="D60" s="5">
        <v>407.54513222389375</v>
      </c>
      <c r="E60" s="5">
        <v>438.94411157805422</v>
      </c>
      <c r="F60" s="5">
        <v>31.398979354160474</v>
      </c>
      <c r="G60" s="3">
        <v>8</v>
      </c>
      <c r="H60" s="5">
        <v>446.94411157805422</v>
      </c>
      <c r="I60" s="5">
        <v>39.398979354160474</v>
      </c>
    </row>
    <row r="61" spans="2:9" x14ac:dyDescent="0.25">
      <c r="B61" s="15">
        <v>47</v>
      </c>
      <c r="C61" s="4">
        <v>14.058922042745838</v>
      </c>
      <c r="D61" s="5">
        <v>421.60405426663959</v>
      </c>
      <c r="E61" s="5">
        <v>446.94411157805422</v>
      </c>
      <c r="F61" s="5">
        <v>25.340057311414625</v>
      </c>
      <c r="G61" s="3">
        <v>9</v>
      </c>
      <c r="H61" s="5">
        <v>455.94411157805422</v>
      </c>
      <c r="I61" s="5">
        <v>34.340057311414625</v>
      </c>
    </row>
    <row r="62" spans="2:9" x14ac:dyDescent="0.25">
      <c r="B62" s="15">
        <v>48</v>
      </c>
      <c r="C62" s="4">
        <v>5.4274231283409247</v>
      </c>
      <c r="D62" s="5">
        <v>427.03147739498053</v>
      </c>
      <c r="E62" s="5">
        <v>455.94411157805422</v>
      </c>
      <c r="F62" s="5">
        <v>28.912634183073692</v>
      </c>
      <c r="G62" s="3">
        <v>5</v>
      </c>
      <c r="H62" s="5">
        <v>460.94411157805422</v>
      </c>
      <c r="I62" s="5">
        <v>33.912634183073692</v>
      </c>
    </row>
    <row r="63" spans="2:9" x14ac:dyDescent="0.25">
      <c r="B63" s="15">
        <v>49</v>
      </c>
      <c r="C63" s="4">
        <v>2.5379164629922522</v>
      </c>
      <c r="D63" s="5">
        <v>429.56939385797278</v>
      </c>
      <c r="E63" s="5">
        <v>460.94411157805422</v>
      </c>
      <c r="F63" s="5">
        <v>31.374717720081435</v>
      </c>
      <c r="G63" s="3">
        <v>10</v>
      </c>
      <c r="H63" s="5">
        <v>470.94411157805422</v>
      </c>
      <c r="I63" s="5">
        <v>41.374717720081435</v>
      </c>
    </row>
    <row r="64" spans="2:9" x14ac:dyDescent="0.25">
      <c r="B64" s="15">
        <v>50</v>
      </c>
      <c r="C64" s="4">
        <v>22.356243111953173</v>
      </c>
      <c r="D64" s="5">
        <v>451.92563696992596</v>
      </c>
      <c r="E64" s="5">
        <v>470.94411157805422</v>
      </c>
      <c r="F64" s="5">
        <v>19.018474608128258</v>
      </c>
      <c r="G64" s="3">
        <v>5</v>
      </c>
      <c r="H64" s="5">
        <v>475.94411157805422</v>
      </c>
      <c r="I64" s="5">
        <v>24.018474608128258</v>
      </c>
    </row>
    <row r="65" spans="2:9" x14ac:dyDescent="0.25">
      <c r="B65" s="15">
        <v>51</v>
      </c>
      <c r="C65" s="4">
        <v>3.5332193513577606</v>
      </c>
      <c r="D65" s="5">
        <v>455.45885632128375</v>
      </c>
      <c r="E65" s="5">
        <v>475.94411157805422</v>
      </c>
      <c r="F65" s="5">
        <v>20.485255256770472</v>
      </c>
      <c r="G65" s="3">
        <v>5</v>
      </c>
      <c r="H65" s="5">
        <v>480.94411157805422</v>
      </c>
      <c r="I65" s="5">
        <v>25.485255256770472</v>
      </c>
    </row>
    <row r="66" spans="2:9" x14ac:dyDescent="0.25">
      <c r="B66" s="15">
        <v>52</v>
      </c>
      <c r="C66" s="4">
        <v>2.3652775090171718</v>
      </c>
      <c r="D66" s="5">
        <v>457.82413383030092</v>
      </c>
      <c r="E66" s="5">
        <v>480.94411157805422</v>
      </c>
      <c r="F66" s="5">
        <v>23.119977747753296</v>
      </c>
      <c r="G66" s="3">
        <v>5</v>
      </c>
      <c r="H66" s="5">
        <v>485.94411157805422</v>
      </c>
      <c r="I66" s="5">
        <v>28.119977747753296</v>
      </c>
    </row>
    <row r="67" spans="2:9" x14ac:dyDescent="0.25">
      <c r="B67" s="15">
        <v>53</v>
      </c>
      <c r="C67" s="4">
        <v>6.4759113340265042</v>
      </c>
      <c r="D67" s="5">
        <v>464.3000451643274</v>
      </c>
      <c r="E67" s="5">
        <v>485.94411157805422</v>
      </c>
      <c r="F67" s="5">
        <v>21.644066413726819</v>
      </c>
      <c r="G67" s="3">
        <v>8</v>
      </c>
      <c r="H67" s="5">
        <v>493.94411157805422</v>
      </c>
      <c r="I67" s="5">
        <v>29.644066413726819</v>
      </c>
    </row>
    <row r="68" spans="2:9" x14ac:dyDescent="0.25">
      <c r="B68" s="15">
        <v>54</v>
      </c>
      <c r="C68" s="4">
        <v>8.1417503231152786</v>
      </c>
      <c r="D68" s="5">
        <v>472.44179548744268</v>
      </c>
      <c r="E68" s="5">
        <v>493.94411157805422</v>
      </c>
      <c r="F68" s="5">
        <v>21.502316090611544</v>
      </c>
      <c r="G68" s="3">
        <v>10</v>
      </c>
      <c r="H68" s="5">
        <v>503.94411157805422</v>
      </c>
      <c r="I68" s="5">
        <v>31.502316090611544</v>
      </c>
    </row>
    <row r="69" spans="2:9" x14ac:dyDescent="0.25">
      <c r="B69" s="15">
        <v>55</v>
      </c>
      <c r="C69" s="4">
        <v>0.78096545540120621</v>
      </c>
      <c r="D69" s="5">
        <v>473.22276094284388</v>
      </c>
      <c r="E69" s="5">
        <v>503.94411157805422</v>
      </c>
      <c r="F69" s="5">
        <v>30.721350635210342</v>
      </c>
      <c r="G69" s="3">
        <v>5</v>
      </c>
      <c r="H69" s="5">
        <v>508.94411157805422</v>
      </c>
      <c r="I69" s="5">
        <v>35.721350635210342</v>
      </c>
    </row>
    <row r="70" spans="2:9" x14ac:dyDescent="0.25">
      <c r="B70" s="15">
        <v>56</v>
      </c>
      <c r="C70" s="4">
        <v>7.9143299501059445</v>
      </c>
      <c r="D70" s="5">
        <v>481.1370908929498</v>
      </c>
      <c r="E70" s="5">
        <v>508.94411157805422</v>
      </c>
      <c r="F70" s="5">
        <v>27.807020685104419</v>
      </c>
      <c r="G70" s="3">
        <v>7</v>
      </c>
      <c r="H70" s="5">
        <v>515.94411157805416</v>
      </c>
      <c r="I70" s="5">
        <v>34.807020685104419</v>
      </c>
    </row>
    <row r="71" spans="2:9" x14ac:dyDescent="0.25">
      <c r="B71" s="15">
        <v>57</v>
      </c>
      <c r="C71" s="4">
        <v>5.0769992839295055</v>
      </c>
      <c r="D71" s="5">
        <v>486.21409017687932</v>
      </c>
      <c r="E71" s="5">
        <v>515.94411157805416</v>
      </c>
      <c r="F71" s="5">
        <v>29.730021401174838</v>
      </c>
      <c r="G71" s="3">
        <v>6</v>
      </c>
      <c r="H71" s="5">
        <v>521.94411157805416</v>
      </c>
      <c r="I71" s="5">
        <v>35.730021401174838</v>
      </c>
    </row>
    <row r="72" spans="2:9" x14ac:dyDescent="0.25">
      <c r="B72" s="15">
        <v>58</v>
      </c>
      <c r="C72" s="4">
        <v>0.33371219176486605</v>
      </c>
      <c r="D72" s="5">
        <v>486.54780236864417</v>
      </c>
      <c r="E72" s="5">
        <v>521.94411157805416</v>
      </c>
      <c r="F72" s="5">
        <v>35.396309209409992</v>
      </c>
      <c r="G72" s="3">
        <v>9</v>
      </c>
      <c r="H72" s="5">
        <v>530.94411157805416</v>
      </c>
      <c r="I72" s="5">
        <v>44.396309209409992</v>
      </c>
    </row>
    <row r="73" spans="2:9" x14ac:dyDescent="0.25">
      <c r="B73" s="15">
        <v>59</v>
      </c>
      <c r="C73" s="4">
        <v>5.2480714459334949</v>
      </c>
      <c r="D73" s="5">
        <v>491.79587381457765</v>
      </c>
      <c r="E73" s="5">
        <v>530.94411157805416</v>
      </c>
      <c r="F73" s="5">
        <v>39.148237763476516</v>
      </c>
      <c r="G73" s="3">
        <v>6</v>
      </c>
      <c r="H73" s="5">
        <v>536.94411157805416</v>
      </c>
      <c r="I73" s="5">
        <v>45.148237763476516</v>
      </c>
    </row>
    <row r="74" spans="2:9" x14ac:dyDescent="0.25">
      <c r="B74" s="15">
        <v>60</v>
      </c>
      <c r="C74" s="4">
        <v>13.867143105525768</v>
      </c>
      <c r="D74" s="5">
        <v>505.66301692010342</v>
      </c>
      <c r="E74" s="5">
        <v>536.94411157805416</v>
      </c>
      <c r="F74" s="5">
        <v>31.281094657950746</v>
      </c>
      <c r="G74" s="3">
        <v>5</v>
      </c>
      <c r="H74" s="5">
        <v>541.94411157805416</v>
      </c>
      <c r="I74" s="5">
        <v>36.281094657950746</v>
      </c>
    </row>
    <row r="75" spans="2:9" x14ac:dyDescent="0.25">
      <c r="B75" s="15">
        <v>61</v>
      </c>
      <c r="C75" s="4">
        <v>5.7241828684930622</v>
      </c>
      <c r="D75" s="5">
        <v>511.38719978859649</v>
      </c>
      <c r="E75" s="5">
        <v>541.94411157805416</v>
      </c>
      <c r="F75" s="5">
        <v>30.556911789457672</v>
      </c>
      <c r="G75" s="3">
        <v>7</v>
      </c>
      <c r="H75" s="5">
        <v>548.94411157805416</v>
      </c>
      <c r="I75" s="5">
        <v>37.556911789457672</v>
      </c>
    </row>
    <row r="76" spans="2:9" x14ac:dyDescent="0.25">
      <c r="B76" s="15">
        <v>62</v>
      </c>
      <c r="C76" s="4">
        <v>5.9854246530590789</v>
      </c>
      <c r="D76" s="5">
        <v>517.3726244416556</v>
      </c>
      <c r="E76" s="5">
        <v>548.94411157805416</v>
      </c>
      <c r="F76" s="5">
        <v>31.571487136398559</v>
      </c>
      <c r="G76" s="3">
        <v>7</v>
      </c>
      <c r="H76" s="5">
        <v>555.94411157805416</v>
      </c>
      <c r="I76" s="5">
        <v>38.571487136398559</v>
      </c>
    </row>
    <row r="77" spans="2:9" x14ac:dyDescent="0.25">
      <c r="B77" s="15">
        <v>63</v>
      </c>
      <c r="C77" s="4">
        <v>6.0923374722922211E-2</v>
      </c>
      <c r="D77" s="5">
        <v>517.43354781637856</v>
      </c>
      <c r="E77" s="5">
        <v>555.94411157805416</v>
      </c>
      <c r="F77" s="5">
        <v>38.510563761675598</v>
      </c>
      <c r="G77" s="3">
        <v>8</v>
      </c>
      <c r="H77" s="5">
        <v>563.94411157805416</v>
      </c>
      <c r="I77" s="5">
        <v>46.510563761675598</v>
      </c>
    </row>
    <row r="78" spans="2:9" x14ac:dyDescent="0.25">
      <c r="B78" s="15">
        <v>64</v>
      </c>
      <c r="C78" s="4">
        <v>1.350201969776784</v>
      </c>
      <c r="D78" s="5">
        <v>518.78374978615534</v>
      </c>
      <c r="E78" s="5">
        <v>563.94411157805416</v>
      </c>
      <c r="F78" s="5">
        <v>45.160361791898822</v>
      </c>
      <c r="G78" s="3">
        <v>9</v>
      </c>
      <c r="H78" s="5">
        <v>572.94411157805416</v>
      </c>
      <c r="I78" s="5">
        <v>54.160361791898822</v>
      </c>
    </row>
    <row r="79" spans="2:9" x14ac:dyDescent="0.25">
      <c r="B79" s="15">
        <v>65</v>
      </c>
      <c r="C79" s="4">
        <v>8.7422855072778756</v>
      </c>
      <c r="D79" s="5">
        <v>527.52603529343321</v>
      </c>
      <c r="E79" s="5">
        <v>572.94411157805416</v>
      </c>
      <c r="F79" s="5">
        <v>45.418076284620952</v>
      </c>
      <c r="G79" s="3">
        <v>5</v>
      </c>
      <c r="H79" s="5">
        <v>577.94411157805416</v>
      </c>
      <c r="I79" s="5">
        <v>50.418076284620952</v>
      </c>
    </row>
    <row r="80" spans="2:9" x14ac:dyDescent="0.25">
      <c r="B80" s="15">
        <v>66</v>
      </c>
      <c r="C80" s="4">
        <v>2.1583283253049101</v>
      </c>
      <c r="D80" s="5">
        <v>529.68436361873808</v>
      </c>
      <c r="E80" s="5">
        <v>577.94411157805416</v>
      </c>
      <c r="F80" s="5">
        <v>48.259747959316087</v>
      </c>
      <c r="G80" s="3">
        <v>9</v>
      </c>
      <c r="H80" s="5">
        <v>586.94411157805416</v>
      </c>
      <c r="I80" s="5">
        <v>57.259747959316087</v>
      </c>
    </row>
    <row r="81" spans="2:9" x14ac:dyDescent="0.25">
      <c r="B81" s="15">
        <v>67</v>
      </c>
      <c r="C81" s="4">
        <v>1.3731974459311473</v>
      </c>
      <c r="D81" s="5">
        <v>531.05756106466924</v>
      </c>
      <c r="E81" s="5">
        <v>586.94411157805416</v>
      </c>
      <c r="F81" s="5">
        <v>55.886550513384918</v>
      </c>
      <c r="G81" s="3">
        <v>6</v>
      </c>
      <c r="H81" s="5">
        <v>592.94411157805416</v>
      </c>
      <c r="I81" s="5">
        <v>61.886550513384918</v>
      </c>
    </row>
    <row r="82" spans="2:9" x14ac:dyDescent="0.25">
      <c r="B82" s="15">
        <v>68</v>
      </c>
      <c r="C82" s="4">
        <v>10.450949567328347</v>
      </c>
      <c r="D82" s="5">
        <v>541.50851063199764</v>
      </c>
      <c r="E82" s="5">
        <v>592.94411157805416</v>
      </c>
      <c r="F82" s="5">
        <v>51.435600946056525</v>
      </c>
      <c r="G82" s="3">
        <v>6</v>
      </c>
      <c r="H82" s="5">
        <v>598.94411157805416</v>
      </c>
      <c r="I82" s="5">
        <v>57.435600946056525</v>
      </c>
    </row>
    <row r="83" spans="2:9" x14ac:dyDescent="0.25">
      <c r="B83" s="15">
        <v>69</v>
      </c>
      <c r="C83" s="4">
        <v>7.388808223754868</v>
      </c>
      <c r="D83" s="5">
        <v>548.89731885575247</v>
      </c>
      <c r="E83" s="5">
        <v>598.94411157805416</v>
      </c>
      <c r="F83" s="5">
        <v>50.046792722301689</v>
      </c>
      <c r="G83" s="3">
        <v>6</v>
      </c>
      <c r="H83" s="5">
        <v>604.94411157805416</v>
      </c>
      <c r="I83" s="5">
        <v>56.046792722301689</v>
      </c>
    </row>
    <row r="84" spans="2:9" x14ac:dyDescent="0.25">
      <c r="B84" s="15">
        <v>70</v>
      </c>
      <c r="C84" s="4">
        <v>6.1334397013323239</v>
      </c>
      <c r="D84" s="5">
        <v>555.03075855708482</v>
      </c>
      <c r="E84" s="5">
        <v>604.94411157805416</v>
      </c>
      <c r="F84" s="5">
        <v>49.913353020969339</v>
      </c>
      <c r="G84" s="3">
        <v>10</v>
      </c>
      <c r="H84" s="5">
        <v>614.94411157805416</v>
      </c>
      <c r="I84" s="5">
        <v>59.913353020969339</v>
      </c>
    </row>
    <row r="85" spans="2:9" x14ac:dyDescent="0.25">
      <c r="B85" s="15">
        <v>71</v>
      </c>
      <c r="C85" s="4">
        <v>2.3463106782687255</v>
      </c>
      <c r="D85" s="5">
        <v>557.37706923535359</v>
      </c>
      <c r="E85" s="5">
        <v>614.94411157805416</v>
      </c>
      <c r="F85" s="5">
        <v>57.567042342700574</v>
      </c>
      <c r="G85" s="3">
        <v>6</v>
      </c>
      <c r="H85" s="5">
        <v>620.94411157805416</v>
      </c>
      <c r="I85" s="5">
        <v>63.567042342700574</v>
      </c>
    </row>
    <row r="86" spans="2:9" x14ac:dyDescent="0.25">
      <c r="B86" s="15">
        <v>72</v>
      </c>
      <c r="C86" s="4">
        <v>4.4669038730157604</v>
      </c>
      <c r="D86" s="5">
        <v>561.84397310836937</v>
      </c>
      <c r="E86" s="5">
        <v>620.94411157805416</v>
      </c>
      <c r="F86" s="5">
        <v>59.100138469684794</v>
      </c>
      <c r="G86" s="3">
        <v>6</v>
      </c>
      <c r="H86" s="5">
        <v>626.94411157805416</v>
      </c>
      <c r="I86" s="5">
        <v>65.100138469684794</v>
      </c>
    </row>
    <row r="87" spans="2:9" x14ac:dyDescent="0.25">
      <c r="B87" s="15">
        <v>73</v>
      </c>
      <c r="C87" s="4">
        <v>10.239651002340379</v>
      </c>
      <c r="D87" s="5">
        <v>572.08362411070971</v>
      </c>
      <c r="E87" s="5">
        <v>626.94411157805416</v>
      </c>
      <c r="F87" s="5">
        <v>54.860487467344456</v>
      </c>
      <c r="G87" s="3">
        <v>10</v>
      </c>
      <c r="H87" s="5">
        <v>636.94411157805416</v>
      </c>
      <c r="I87" s="5">
        <v>64.860487467344456</v>
      </c>
    </row>
    <row r="88" spans="2:9" x14ac:dyDescent="0.25">
      <c r="B88" s="15">
        <v>74</v>
      </c>
      <c r="C88" s="4">
        <v>3.2546864301625829</v>
      </c>
      <c r="D88" s="5">
        <v>575.33831054087227</v>
      </c>
      <c r="E88" s="5">
        <v>636.94411157805416</v>
      </c>
      <c r="F88" s="5">
        <v>61.605801037181891</v>
      </c>
      <c r="G88" s="3">
        <v>5</v>
      </c>
      <c r="H88" s="5">
        <v>641.94411157805416</v>
      </c>
      <c r="I88" s="5">
        <v>66.605801037181891</v>
      </c>
    </row>
    <row r="89" spans="2:9" x14ac:dyDescent="0.25">
      <c r="B89" s="15">
        <v>75</v>
      </c>
      <c r="C89" s="4">
        <v>2.6689305310299059</v>
      </c>
      <c r="D89" s="5">
        <v>578.00724107190217</v>
      </c>
      <c r="E89" s="5">
        <v>641.94411157805416</v>
      </c>
      <c r="F89" s="5">
        <v>63.93687050615199</v>
      </c>
      <c r="G89" s="3">
        <v>6</v>
      </c>
      <c r="H89" s="5">
        <v>647.94411157805416</v>
      </c>
      <c r="I89" s="5">
        <v>69.93687050615199</v>
      </c>
    </row>
    <row r="90" spans="2:9" x14ac:dyDescent="0.25">
      <c r="B90" s="15">
        <v>76</v>
      </c>
      <c r="C90" s="4">
        <v>4.1693041530156121</v>
      </c>
      <c r="D90" s="5">
        <v>582.17654522491773</v>
      </c>
      <c r="E90" s="5">
        <v>647.94411157805416</v>
      </c>
      <c r="F90" s="5">
        <v>65.767566353136431</v>
      </c>
      <c r="G90" s="3">
        <v>7</v>
      </c>
      <c r="H90" s="5">
        <v>654.94411157805416</v>
      </c>
      <c r="I90" s="5">
        <v>72.767566353136431</v>
      </c>
    </row>
    <row r="91" spans="2:9" x14ac:dyDescent="0.25">
      <c r="B91" s="15">
        <v>77</v>
      </c>
      <c r="C91" s="4">
        <v>6.9148451722077828</v>
      </c>
      <c r="D91" s="5">
        <v>589.09139039712556</v>
      </c>
      <c r="E91" s="5">
        <v>654.94411157805416</v>
      </c>
      <c r="F91" s="5">
        <v>65.852721180928597</v>
      </c>
      <c r="G91" s="3">
        <v>6</v>
      </c>
      <c r="H91" s="5">
        <v>660.94411157805416</v>
      </c>
      <c r="I91" s="5">
        <v>71.852721180928597</v>
      </c>
    </row>
    <row r="92" spans="2:9" x14ac:dyDescent="0.25">
      <c r="B92" s="15">
        <v>78</v>
      </c>
      <c r="C92" s="4">
        <v>13.790350514762629</v>
      </c>
      <c r="D92" s="5">
        <v>602.88174091188819</v>
      </c>
      <c r="E92" s="5">
        <v>660.94411157805416</v>
      </c>
      <c r="F92" s="5">
        <v>58.062370666165975</v>
      </c>
      <c r="G92" s="3">
        <v>8</v>
      </c>
      <c r="H92" s="5">
        <v>668.94411157805416</v>
      </c>
      <c r="I92" s="5">
        <v>66.062370666165975</v>
      </c>
    </row>
    <row r="93" spans="2:9" x14ac:dyDescent="0.25">
      <c r="B93" s="15">
        <v>79</v>
      </c>
      <c r="C93" s="4">
        <v>2.6761696694523036</v>
      </c>
      <c r="D93" s="5">
        <v>605.55791058134048</v>
      </c>
      <c r="E93" s="5">
        <v>668.94411157805416</v>
      </c>
      <c r="F93" s="5">
        <v>63.386200996713683</v>
      </c>
      <c r="G93" s="3">
        <v>11</v>
      </c>
      <c r="H93" s="5">
        <v>679.94411157805416</v>
      </c>
      <c r="I93" s="5">
        <v>74.386200996713683</v>
      </c>
    </row>
    <row r="94" spans="2:9" x14ac:dyDescent="0.25">
      <c r="B94" s="15">
        <v>80</v>
      </c>
      <c r="C94" s="4">
        <v>13.828101366928674</v>
      </c>
      <c r="D94" s="5">
        <v>619.38601194826913</v>
      </c>
      <c r="E94" s="5">
        <v>679.94411157805416</v>
      </c>
      <c r="F94" s="5">
        <v>60.558099629785033</v>
      </c>
      <c r="G94" s="3">
        <v>8</v>
      </c>
      <c r="H94" s="5">
        <v>687.94411157805416</v>
      </c>
      <c r="I94" s="5">
        <v>68.558099629785033</v>
      </c>
    </row>
    <row r="95" spans="2:9" x14ac:dyDescent="0.25">
      <c r="B95" s="15">
        <v>81</v>
      </c>
      <c r="C95" s="4">
        <v>11.727650800969903</v>
      </c>
      <c r="D95" s="5">
        <v>631.11366274923898</v>
      </c>
      <c r="E95" s="5">
        <v>687.94411157805416</v>
      </c>
      <c r="F95" s="5">
        <v>56.830448828815179</v>
      </c>
      <c r="G95" s="3">
        <v>12</v>
      </c>
      <c r="H95" s="5">
        <v>699.94411157805416</v>
      </c>
      <c r="I95" s="5">
        <v>68.830448828815179</v>
      </c>
    </row>
    <row r="96" spans="2:9" x14ac:dyDescent="0.25">
      <c r="B96" s="15">
        <v>82</v>
      </c>
      <c r="C96" s="4">
        <v>5.1876780790220494</v>
      </c>
      <c r="D96" s="5">
        <v>636.301340828261</v>
      </c>
      <c r="E96" s="5">
        <v>699.94411157805416</v>
      </c>
      <c r="F96" s="5">
        <v>63.642770749793158</v>
      </c>
      <c r="G96" s="3">
        <v>10</v>
      </c>
      <c r="H96" s="5">
        <v>709.94411157805416</v>
      </c>
      <c r="I96" s="5">
        <v>73.642770749793158</v>
      </c>
    </row>
    <row r="97" spans="2:9" x14ac:dyDescent="0.25">
      <c r="B97" s="15">
        <v>83</v>
      </c>
      <c r="C97" s="4">
        <v>9.9542664072939058</v>
      </c>
      <c r="D97" s="5">
        <v>646.25560723555486</v>
      </c>
      <c r="E97" s="5">
        <v>709.94411157805416</v>
      </c>
      <c r="F97" s="5">
        <v>63.6885043424993</v>
      </c>
      <c r="G97" s="3">
        <v>6</v>
      </c>
      <c r="H97" s="5">
        <v>715.94411157805416</v>
      </c>
      <c r="I97" s="5">
        <v>69.6885043424993</v>
      </c>
    </row>
    <row r="98" spans="2:9" x14ac:dyDescent="0.25">
      <c r="B98" s="15">
        <v>84</v>
      </c>
      <c r="C98" s="4">
        <v>12.48153059568644</v>
      </c>
      <c r="D98" s="5">
        <v>658.73713783124128</v>
      </c>
      <c r="E98" s="5">
        <v>715.94411157805416</v>
      </c>
      <c r="F98" s="5">
        <v>57.206973746812878</v>
      </c>
      <c r="G98" s="3">
        <v>5</v>
      </c>
      <c r="H98" s="5">
        <v>720.94411157805416</v>
      </c>
      <c r="I98" s="5">
        <v>62.206973746812878</v>
      </c>
    </row>
    <row r="99" spans="2:9" x14ac:dyDescent="0.25">
      <c r="B99" s="15">
        <v>85</v>
      </c>
      <c r="C99" s="4">
        <v>6.8744863696884533</v>
      </c>
      <c r="D99" s="5">
        <v>665.61162420092978</v>
      </c>
      <c r="E99" s="5">
        <v>720.94411157805416</v>
      </c>
      <c r="F99" s="5">
        <v>55.33248737712438</v>
      </c>
      <c r="G99" s="3">
        <v>10</v>
      </c>
      <c r="H99" s="5">
        <v>730.94411157805416</v>
      </c>
      <c r="I99" s="5">
        <v>65.33248737712438</v>
      </c>
    </row>
    <row r="100" spans="2:9" x14ac:dyDescent="0.25">
      <c r="B100" s="15">
        <v>86</v>
      </c>
      <c r="C100" s="4">
        <v>4.3051658302033857</v>
      </c>
      <c r="D100" s="5">
        <v>669.91679003113313</v>
      </c>
      <c r="E100" s="5">
        <v>730.94411157805416</v>
      </c>
      <c r="F100" s="5">
        <v>61.02732154692103</v>
      </c>
      <c r="G100" s="3">
        <v>7</v>
      </c>
      <c r="H100" s="5">
        <v>737.94411157805416</v>
      </c>
      <c r="I100" s="5">
        <v>68.02732154692103</v>
      </c>
    </row>
    <row r="101" spans="2:9" x14ac:dyDescent="0.25">
      <c r="B101" s="15">
        <v>87</v>
      </c>
      <c r="C101" s="4">
        <v>0.71818386732185358</v>
      </c>
      <c r="D101" s="5">
        <v>670.63497389845497</v>
      </c>
      <c r="E101" s="5">
        <v>737.94411157805416</v>
      </c>
      <c r="F101" s="5">
        <v>67.309137679599189</v>
      </c>
      <c r="G101" s="3">
        <v>5</v>
      </c>
      <c r="H101" s="5">
        <v>742.94411157805416</v>
      </c>
      <c r="I101" s="5">
        <v>72.309137679599189</v>
      </c>
    </row>
    <row r="102" spans="2:9" x14ac:dyDescent="0.25">
      <c r="B102" s="15">
        <v>88</v>
      </c>
      <c r="C102" s="4">
        <v>11.342847994348652</v>
      </c>
      <c r="D102" s="5">
        <v>681.9778218928036</v>
      </c>
      <c r="E102" s="5">
        <v>742.94411157805416</v>
      </c>
      <c r="F102" s="5">
        <v>60.966289685250558</v>
      </c>
      <c r="G102" s="3">
        <v>6</v>
      </c>
      <c r="H102" s="5">
        <v>748.94411157805416</v>
      </c>
      <c r="I102" s="5">
        <v>66.966289685250558</v>
      </c>
    </row>
    <row r="103" spans="2:9" x14ac:dyDescent="0.25">
      <c r="B103" s="15">
        <v>89</v>
      </c>
      <c r="C103" s="4">
        <v>3.4771817739064304</v>
      </c>
      <c r="D103" s="5">
        <v>685.45500366671001</v>
      </c>
      <c r="E103" s="5">
        <v>748.94411157805416</v>
      </c>
      <c r="F103" s="5">
        <v>63.489107911344149</v>
      </c>
      <c r="G103" s="3">
        <v>6</v>
      </c>
      <c r="H103" s="5">
        <v>754.94411157805416</v>
      </c>
      <c r="I103" s="5">
        <v>69.489107911344149</v>
      </c>
    </row>
    <row r="104" spans="2:9" x14ac:dyDescent="0.25">
      <c r="B104" s="15">
        <v>90</v>
      </c>
      <c r="C104" s="4">
        <v>0.3826520848728206</v>
      </c>
      <c r="D104" s="5">
        <v>685.83765575158282</v>
      </c>
      <c r="E104" s="5">
        <v>754.94411157805416</v>
      </c>
      <c r="F104" s="5">
        <v>69.106455826471347</v>
      </c>
      <c r="G104" s="3">
        <v>8</v>
      </c>
      <c r="H104" s="5">
        <v>762.94411157805416</v>
      </c>
      <c r="I104" s="5">
        <v>77.106455826471347</v>
      </c>
    </row>
    <row r="105" spans="2:9" x14ac:dyDescent="0.25">
      <c r="B105" s="15">
        <v>91</v>
      </c>
      <c r="C105" s="4">
        <v>13.156550932586333</v>
      </c>
      <c r="D105" s="5">
        <v>698.99420668416917</v>
      </c>
      <c r="E105" s="5">
        <v>762.94411157805416</v>
      </c>
      <c r="F105" s="5">
        <v>63.949904893884991</v>
      </c>
      <c r="G105" s="3">
        <v>5</v>
      </c>
      <c r="H105" s="5">
        <v>767.94411157805416</v>
      </c>
      <c r="I105" s="5">
        <v>68.949904893884991</v>
      </c>
    </row>
    <row r="106" spans="2:9" x14ac:dyDescent="0.25">
      <c r="B106" s="15">
        <v>92</v>
      </c>
      <c r="C106" s="4">
        <v>16.516784878711562</v>
      </c>
      <c r="D106" s="5">
        <v>715.51099156288069</v>
      </c>
      <c r="E106" s="5">
        <v>767.94411157805416</v>
      </c>
      <c r="F106" s="5">
        <v>52.433120015173472</v>
      </c>
      <c r="G106" s="3">
        <v>10</v>
      </c>
      <c r="H106" s="5">
        <v>777.94411157805416</v>
      </c>
      <c r="I106" s="5">
        <v>62.433120015173472</v>
      </c>
    </row>
    <row r="107" spans="2:9" x14ac:dyDescent="0.25">
      <c r="B107" s="15">
        <v>93</v>
      </c>
      <c r="C107" s="4">
        <v>5.295309962360462</v>
      </c>
      <c r="D107" s="5">
        <v>720.80630152524111</v>
      </c>
      <c r="E107" s="5">
        <v>777.94411157805416</v>
      </c>
      <c r="F107" s="5">
        <v>57.137810052813052</v>
      </c>
      <c r="G107" s="3">
        <v>5</v>
      </c>
      <c r="H107" s="5">
        <v>782.94411157805416</v>
      </c>
      <c r="I107" s="5">
        <v>62.137810052813052</v>
      </c>
    </row>
    <row r="108" spans="2:9" x14ac:dyDescent="0.25">
      <c r="B108" s="15">
        <v>94</v>
      </c>
      <c r="C108" s="4">
        <v>12.663552903141174</v>
      </c>
      <c r="D108" s="5">
        <v>733.46985442838229</v>
      </c>
      <c r="E108" s="5">
        <v>782.94411157805416</v>
      </c>
      <c r="F108" s="5">
        <v>49.474257149671871</v>
      </c>
      <c r="G108" s="3">
        <v>5</v>
      </c>
      <c r="H108" s="5">
        <v>787.94411157805416</v>
      </c>
      <c r="I108" s="5">
        <v>54.474257149671871</v>
      </c>
    </row>
    <row r="109" spans="2:9" x14ac:dyDescent="0.25">
      <c r="B109" s="15">
        <v>95</v>
      </c>
      <c r="C109" s="4">
        <v>5.4524275443792067</v>
      </c>
      <c r="D109" s="5">
        <v>738.92228197276154</v>
      </c>
      <c r="E109" s="5">
        <v>787.94411157805416</v>
      </c>
      <c r="F109" s="5">
        <v>49.021829605292623</v>
      </c>
      <c r="G109" s="3">
        <v>8</v>
      </c>
      <c r="H109" s="5">
        <v>795.94411157805416</v>
      </c>
      <c r="I109" s="5">
        <v>57.021829605292623</v>
      </c>
    </row>
    <row r="110" spans="2:9" x14ac:dyDescent="0.25">
      <c r="B110" s="15">
        <v>96</v>
      </c>
      <c r="C110" s="4">
        <v>14.480766161049617</v>
      </c>
      <c r="D110" s="5">
        <v>753.40304813381113</v>
      </c>
      <c r="E110" s="5">
        <v>795.94411157805416</v>
      </c>
      <c r="F110" s="5">
        <v>42.541063444243036</v>
      </c>
      <c r="G110" s="3">
        <v>6</v>
      </c>
      <c r="H110" s="5">
        <v>801.94411157805416</v>
      </c>
      <c r="I110" s="5">
        <v>48.541063444243036</v>
      </c>
    </row>
    <row r="111" spans="2:9" x14ac:dyDescent="0.25">
      <c r="B111" s="15">
        <v>97</v>
      </c>
      <c r="C111" s="4">
        <v>5.4106116652098253</v>
      </c>
      <c r="D111" s="5">
        <v>758.81365979902091</v>
      </c>
      <c r="E111" s="5">
        <v>801.94411157805416</v>
      </c>
      <c r="F111" s="5">
        <v>43.130451779033251</v>
      </c>
      <c r="G111" s="3">
        <v>8</v>
      </c>
      <c r="H111" s="5">
        <v>809.94411157805416</v>
      </c>
      <c r="I111" s="5">
        <v>51.130451779033251</v>
      </c>
    </row>
    <row r="112" spans="2:9" x14ac:dyDescent="0.25">
      <c r="B112" s="15">
        <v>98</v>
      </c>
      <c r="C112" s="4">
        <v>0.87059795193028733</v>
      </c>
      <c r="D112" s="5">
        <v>759.68425775095125</v>
      </c>
      <c r="E112" s="5">
        <v>809.94411157805416</v>
      </c>
      <c r="F112" s="5">
        <v>50.259853827102916</v>
      </c>
      <c r="G112" s="3">
        <v>5</v>
      </c>
      <c r="H112" s="5">
        <v>814.94411157805416</v>
      </c>
      <c r="I112" s="5">
        <v>55.259853827102916</v>
      </c>
    </row>
    <row r="113" spans="2:9" x14ac:dyDescent="0.25">
      <c r="B113" s="15">
        <v>99</v>
      </c>
      <c r="C113" s="4">
        <v>3.9509985106686489</v>
      </c>
      <c r="D113" s="5">
        <v>763.63525626161993</v>
      </c>
      <c r="E113" s="5">
        <v>814.94411157805416</v>
      </c>
      <c r="F113" s="5">
        <v>51.308855316434233</v>
      </c>
      <c r="G113" s="3">
        <v>10</v>
      </c>
      <c r="H113" s="5">
        <v>824.94411157805416</v>
      </c>
      <c r="I113" s="5">
        <v>61.308855316434233</v>
      </c>
    </row>
    <row r="114" spans="2:9" x14ac:dyDescent="0.25">
      <c r="B114" s="15">
        <v>100</v>
      </c>
      <c r="C114" s="4">
        <v>1.0690499274370793</v>
      </c>
      <c r="D114" s="5">
        <v>764.70430618905698</v>
      </c>
      <c r="E114" s="5">
        <v>824.94411157805416</v>
      </c>
      <c r="F114" s="5">
        <v>60.239805388997183</v>
      </c>
      <c r="G114" s="3">
        <v>8</v>
      </c>
      <c r="H114" s="5">
        <v>832.94411157805416</v>
      </c>
      <c r="I114" s="5">
        <v>68.239805388997183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514-5B91-4CAB-963C-BE70704EEFA3}">
  <dimension ref="A1:O114"/>
  <sheetViews>
    <sheetView workbookViewId="0">
      <selection activeCell="N20" sqref="N20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1" max="11" width="28.7109375" customWidth="1"/>
    <col min="14" max="14" width="35.42578125" customWidth="1"/>
  </cols>
  <sheetData>
    <row r="1" spans="1:15" ht="15.75" thickBot="1" x14ac:dyDescent="0.3">
      <c r="A1" s="35" t="s">
        <v>31</v>
      </c>
    </row>
    <row r="2" spans="1:15" ht="30.75" thickBot="1" x14ac:dyDescent="0.3">
      <c r="B2" s="1" t="s">
        <v>20</v>
      </c>
      <c r="C2" s="1" t="s">
        <v>1</v>
      </c>
      <c r="D2" s="6" t="s">
        <v>2</v>
      </c>
      <c r="E2" s="6" t="s">
        <v>3</v>
      </c>
      <c r="F2" s="6" t="s">
        <v>4</v>
      </c>
      <c r="H2" s="6" t="s">
        <v>3</v>
      </c>
      <c r="I2" s="1" t="s">
        <v>20</v>
      </c>
      <c r="K2" s="40" t="s">
        <v>28</v>
      </c>
      <c r="L2" s="11"/>
      <c r="N2" s="40" t="s">
        <v>35</v>
      </c>
      <c r="O2" s="11"/>
    </row>
    <row r="3" spans="1:15" x14ac:dyDescent="0.25">
      <c r="B3" s="3">
        <v>5</v>
      </c>
      <c r="C3" s="7">
        <v>0.24</v>
      </c>
      <c r="D3" s="4">
        <v>0.24</v>
      </c>
      <c r="E3" s="4">
        <v>0</v>
      </c>
      <c r="F3" s="4">
        <v>0.24</v>
      </c>
      <c r="H3" s="4">
        <v>0</v>
      </c>
      <c r="I3" s="3">
        <v>5</v>
      </c>
      <c r="K3" s="51" t="s">
        <v>18</v>
      </c>
      <c r="L3" s="5">
        <v>7.540838996398775</v>
      </c>
      <c r="N3" s="48" t="s">
        <v>18</v>
      </c>
      <c r="O3" s="5">
        <f>AVERAGE(I15:I63)</f>
        <v>8.1621578489791542</v>
      </c>
    </row>
    <row r="4" spans="1:15" x14ac:dyDescent="0.25">
      <c r="B4" s="2">
        <v>6</v>
      </c>
      <c r="C4" s="8">
        <v>0.2</v>
      </c>
      <c r="D4" s="5">
        <v>0.44</v>
      </c>
      <c r="E4" s="5">
        <v>0.24</v>
      </c>
      <c r="F4" s="5">
        <v>0.44</v>
      </c>
      <c r="H4" s="5">
        <v>0.24</v>
      </c>
      <c r="I4" s="22">
        <v>6</v>
      </c>
      <c r="K4" s="52" t="s">
        <v>17</v>
      </c>
      <c r="L4" s="5">
        <v>0.5008389963987756</v>
      </c>
      <c r="N4" s="49" t="s">
        <v>17</v>
      </c>
      <c r="O4" s="5">
        <f>AVERAGE(F15:F63)</f>
        <v>0.77440274693833833</v>
      </c>
    </row>
    <row r="5" spans="1:15" x14ac:dyDescent="0.25">
      <c r="B5" s="2">
        <v>7</v>
      </c>
      <c r="C5" s="8">
        <v>0.15</v>
      </c>
      <c r="D5" s="5">
        <v>0.59</v>
      </c>
      <c r="E5" s="5">
        <v>0.44</v>
      </c>
      <c r="F5" s="5">
        <v>0.59</v>
      </c>
      <c r="H5" s="5">
        <v>0.44</v>
      </c>
      <c r="I5" s="22">
        <v>7</v>
      </c>
      <c r="K5" s="53" t="s">
        <v>25</v>
      </c>
      <c r="L5" s="5">
        <v>15.060932151118891</v>
      </c>
      <c r="N5" s="50" t="s">
        <v>25</v>
      </c>
      <c r="O5" s="5">
        <f>MAX(I15:I63)</f>
        <v>15.023047127192058</v>
      </c>
    </row>
    <row r="6" spans="1:15" x14ac:dyDescent="0.25">
      <c r="B6" s="2">
        <v>8</v>
      </c>
      <c r="C6" s="5">
        <v>0.14000000000000001</v>
      </c>
      <c r="D6" s="5">
        <v>0.73</v>
      </c>
      <c r="E6" s="5">
        <v>0.59</v>
      </c>
      <c r="F6" s="5">
        <v>0.73</v>
      </c>
      <c r="H6" s="5">
        <v>0.59</v>
      </c>
      <c r="I6" s="2">
        <v>8</v>
      </c>
      <c r="K6" s="53" t="s">
        <v>24</v>
      </c>
      <c r="L6" s="5">
        <v>8.0230471271920578</v>
      </c>
      <c r="N6" s="50" t="s">
        <v>24</v>
      </c>
      <c r="O6" s="5">
        <f>MAX(F15:F63)</f>
        <v>8.0230471271920578</v>
      </c>
    </row>
    <row r="7" spans="1:15" x14ac:dyDescent="0.25">
      <c r="B7" s="2">
        <v>9</v>
      </c>
      <c r="C7" s="26">
        <v>0.12</v>
      </c>
      <c r="D7" s="5">
        <v>0.85</v>
      </c>
      <c r="E7" s="5">
        <v>0.73</v>
      </c>
      <c r="F7" s="5">
        <v>0.85</v>
      </c>
      <c r="H7" s="2">
        <v>0.73</v>
      </c>
      <c r="I7" s="2">
        <v>9</v>
      </c>
      <c r="K7" s="53" t="s">
        <v>26</v>
      </c>
      <c r="L7" s="2">
        <v>7</v>
      </c>
      <c r="N7" s="50" t="s">
        <v>26</v>
      </c>
      <c r="O7" s="2">
        <f>COUNTIF(F15:F63,"&gt;3")</f>
        <v>5</v>
      </c>
    </row>
    <row r="8" spans="1:15" ht="15" customHeight="1" x14ac:dyDescent="0.25">
      <c r="A8" s="11"/>
      <c r="B8" s="2">
        <v>10</v>
      </c>
      <c r="C8" s="26">
        <v>0.08</v>
      </c>
      <c r="D8" s="5">
        <v>0.92999999999999994</v>
      </c>
      <c r="E8" s="5">
        <v>0.85</v>
      </c>
      <c r="F8" s="5">
        <v>0.92999999999999994</v>
      </c>
      <c r="H8" s="2">
        <v>0.85</v>
      </c>
      <c r="I8" s="2">
        <v>10</v>
      </c>
      <c r="K8" s="53" t="s">
        <v>27</v>
      </c>
      <c r="L8" s="37">
        <v>7.0000000000000007E-2</v>
      </c>
      <c r="N8" s="50" t="s">
        <v>27</v>
      </c>
      <c r="O8" s="37">
        <f>O7/49</f>
        <v>0.10204081632653061</v>
      </c>
    </row>
    <row r="9" spans="1:15" x14ac:dyDescent="0.25">
      <c r="A9" s="11"/>
      <c r="B9" s="2">
        <v>11</v>
      </c>
      <c r="C9" s="26">
        <v>0.05</v>
      </c>
      <c r="D9" s="5">
        <v>0.98</v>
      </c>
      <c r="E9" s="5">
        <v>0.92999999999999994</v>
      </c>
      <c r="F9" s="5">
        <v>0.98</v>
      </c>
      <c r="H9" s="2">
        <v>0.92999999999999994</v>
      </c>
      <c r="I9" s="2">
        <v>11</v>
      </c>
      <c r="N9" s="36" t="s">
        <v>37</v>
      </c>
      <c r="O9" s="2">
        <v>49</v>
      </c>
    </row>
    <row r="10" spans="1:15" x14ac:dyDescent="0.25">
      <c r="A10" s="11"/>
      <c r="B10" s="2">
        <v>12</v>
      </c>
      <c r="C10" s="26">
        <v>0.02</v>
      </c>
      <c r="D10" s="5">
        <v>1</v>
      </c>
      <c r="E10" s="5">
        <v>0.98</v>
      </c>
      <c r="F10" s="5">
        <v>1</v>
      </c>
      <c r="H10" s="2">
        <v>0.98</v>
      </c>
      <c r="I10" s="2">
        <v>12</v>
      </c>
    </row>
    <row r="11" spans="1:15" ht="15.75" thickBot="1" x14ac:dyDescent="0.3">
      <c r="A11" s="11"/>
      <c r="B11" s="9"/>
      <c r="C11" s="11"/>
    </row>
    <row r="12" spans="1:15" ht="15.75" thickBot="1" x14ac:dyDescent="0.3">
      <c r="A12" s="11"/>
      <c r="B12" s="27" t="s">
        <v>19</v>
      </c>
      <c r="C12" s="28"/>
      <c r="D12" s="28"/>
      <c r="E12" s="29"/>
      <c r="F12" s="22">
        <v>9</v>
      </c>
      <c r="G12" s="30"/>
    </row>
    <row r="13" spans="1:15" ht="15.75" thickBot="1" x14ac:dyDescent="0.3">
      <c r="B13" s="20"/>
    </row>
    <row r="14" spans="1:15" ht="15.75" thickBot="1" x14ac:dyDescent="0.3">
      <c r="B14" s="41" t="s">
        <v>34</v>
      </c>
      <c r="C14" s="42" t="s">
        <v>15</v>
      </c>
      <c r="D14" s="42" t="s">
        <v>14</v>
      </c>
      <c r="E14" s="42" t="s">
        <v>13</v>
      </c>
      <c r="F14" s="42" t="s">
        <v>12</v>
      </c>
      <c r="G14" s="42" t="s">
        <v>11</v>
      </c>
      <c r="H14" s="42" t="s">
        <v>9</v>
      </c>
      <c r="I14" s="43" t="s">
        <v>10</v>
      </c>
    </row>
    <row r="15" spans="1:15" x14ac:dyDescent="0.25">
      <c r="B15" s="16">
        <v>1</v>
      </c>
      <c r="C15" s="31">
        <v>1.3103548096747373</v>
      </c>
      <c r="D15" s="31">
        <v>1.3103548096747373</v>
      </c>
      <c r="E15" s="31">
        <v>1.3103548096747373</v>
      </c>
      <c r="F15" s="31">
        <v>0</v>
      </c>
      <c r="G15" s="32">
        <v>5</v>
      </c>
      <c r="H15" s="31">
        <v>6.3103548096747373</v>
      </c>
      <c r="I15" s="31">
        <v>5</v>
      </c>
      <c r="J15" s="35" t="s">
        <v>21</v>
      </c>
    </row>
    <row r="16" spans="1:15" x14ac:dyDescent="0.25">
      <c r="B16" s="15">
        <v>2</v>
      </c>
      <c r="C16" s="31">
        <v>1.1059830447690928</v>
      </c>
      <c r="D16" s="24">
        <v>2.4163378544438299</v>
      </c>
      <c r="E16" s="24">
        <v>2.4163378544438299</v>
      </c>
      <c r="F16" s="24">
        <v>0</v>
      </c>
      <c r="G16" s="32">
        <v>5</v>
      </c>
      <c r="H16" s="31">
        <v>7.4163378544438299</v>
      </c>
      <c r="I16" s="31">
        <v>5</v>
      </c>
      <c r="J16" s="35" t="s">
        <v>22</v>
      </c>
    </row>
    <row r="17" spans="2:10" x14ac:dyDescent="0.25">
      <c r="B17" s="15">
        <v>3</v>
      </c>
      <c r="C17" s="33">
        <v>0.24312884200069429</v>
      </c>
      <c r="D17" s="25">
        <v>2.6594666964445244</v>
      </c>
      <c r="E17" s="25">
        <v>6.3103548096747373</v>
      </c>
      <c r="F17" s="25">
        <v>3.6508881132302129</v>
      </c>
      <c r="G17" s="34">
        <v>10</v>
      </c>
      <c r="H17" s="33">
        <v>16.310354809674738</v>
      </c>
      <c r="I17" s="33">
        <v>13.650888113230213</v>
      </c>
      <c r="J17" s="35" t="s">
        <v>23</v>
      </c>
    </row>
    <row r="18" spans="2:10" x14ac:dyDescent="0.25">
      <c r="B18" s="15">
        <v>4</v>
      </c>
      <c r="C18" s="4">
        <v>3.0045449957210622</v>
      </c>
      <c r="D18" s="5">
        <v>5.6640116921655865</v>
      </c>
      <c r="E18" s="5">
        <v>7.4163378544438299</v>
      </c>
      <c r="F18" s="5">
        <v>1.7523261622782433</v>
      </c>
      <c r="G18" s="3">
        <v>6</v>
      </c>
      <c r="H18" s="4">
        <v>13.41633785444383</v>
      </c>
      <c r="I18" s="4">
        <v>7.7523261622782433</v>
      </c>
    </row>
    <row r="19" spans="2:10" x14ac:dyDescent="0.25">
      <c r="B19" s="15">
        <v>5</v>
      </c>
      <c r="C19" s="4">
        <v>7.6738658552211731</v>
      </c>
      <c r="D19" s="5">
        <v>13.337877547386761</v>
      </c>
      <c r="E19" s="5">
        <v>13.41633785444383</v>
      </c>
      <c r="F19" s="5">
        <v>7.8460307057069301E-2</v>
      </c>
      <c r="G19" s="3">
        <v>6</v>
      </c>
      <c r="H19" s="4">
        <v>19.416337854443832</v>
      </c>
      <c r="I19" s="4">
        <v>6.0784603070570693</v>
      </c>
    </row>
    <row r="20" spans="2:10" x14ac:dyDescent="0.25">
      <c r="B20" s="15">
        <v>6</v>
      </c>
      <c r="C20" s="4">
        <v>1.0448170121342735</v>
      </c>
      <c r="D20" s="5">
        <v>14.382694559521035</v>
      </c>
      <c r="E20" s="5">
        <v>14.382694559521035</v>
      </c>
      <c r="F20" s="5">
        <v>0</v>
      </c>
      <c r="G20" s="3">
        <v>5</v>
      </c>
      <c r="H20" s="4">
        <v>19.382694559521035</v>
      </c>
      <c r="I20" s="4">
        <v>5</v>
      </c>
    </row>
    <row r="21" spans="2:10" x14ac:dyDescent="0.25">
      <c r="B21" s="15">
        <v>7</v>
      </c>
      <c r="C21" s="4">
        <v>3.666996728447379</v>
      </c>
      <c r="D21" s="5">
        <v>18.049691287968415</v>
      </c>
      <c r="E21" s="5">
        <v>19.382694559521035</v>
      </c>
      <c r="F21" s="5">
        <v>1.3330032715526201</v>
      </c>
      <c r="G21" s="3">
        <v>10</v>
      </c>
      <c r="H21" s="4">
        <v>29.382694559521035</v>
      </c>
      <c r="I21" s="4">
        <v>11.33300327155262</v>
      </c>
    </row>
    <row r="22" spans="2:10" x14ac:dyDescent="0.25">
      <c r="B22" s="15">
        <v>8</v>
      </c>
      <c r="C22" s="4">
        <v>11.561645755280569</v>
      </c>
      <c r="D22" s="5">
        <v>29.611337043248984</v>
      </c>
      <c r="E22" s="5">
        <v>29.611337043248984</v>
      </c>
      <c r="F22" s="5">
        <v>0</v>
      </c>
      <c r="G22" s="3">
        <v>8</v>
      </c>
      <c r="H22" s="4">
        <v>37.61133704324898</v>
      </c>
      <c r="I22" s="4">
        <v>8</v>
      </c>
    </row>
    <row r="23" spans="2:10" x14ac:dyDescent="0.25">
      <c r="B23" s="15">
        <v>9</v>
      </c>
      <c r="C23" s="4">
        <v>3.3994386273105803</v>
      </c>
      <c r="D23" s="5">
        <v>33.010775670559568</v>
      </c>
      <c r="E23" s="5">
        <v>33.010775670559568</v>
      </c>
      <c r="F23" s="5">
        <v>0</v>
      </c>
      <c r="G23" s="3">
        <v>10</v>
      </c>
      <c r="H23" s="4">
        <v>43.010775670559568</v>
      </c>
      <c r="I23" s="4">
        <v>10</v>
      </c>
    </row>
    <row r="24" spans="2:10" x14ac:dyDescent="0.25">
      <c r="B24" s="15">
        <v>10</v>
      </c>
      <c r="C24" s="4">
        <v>2.3166750906845794</v>
      </c>
      <c r="D24" s="5">
        <v>35.327450761244144</v>
      </c>
      <c r="E24" s="5">
        <v>37.61133704324898</v>
      </c>
      <c r="F24" s="5">
        <v>2.2838862820048362</v>
      </c>
      <c r="G24" s="3">
        <v>10</v>
      </c>
      <c r="H24" s="4">
        <v>47.61133704324898</v>
      </c>
      <c r="I24" s="4">
        <v>12.283886282004836</v>
      </c>
    </row>
    <row r="25" spans="2:10" x14ac:dyDescent="0.25">
      <c r="B25" s="15">
        <v>11</v>
      </c>
      <c r="C25" s="4">
        <v>6.6121726644464252</v>
      </c>
      <c r="D25" s="5">
        <v>41.93962342569057</v>
      </c>
      <c r="E25" s="5">
        <v>43.010775670559568</v>
      </c>
      <c r="F25" s="5">
        <v>1.0711522448689976</v>
      </c>
      <c r="G25" s="3">
        <v>5</v>
      </c>
      <c r="H25" s="4">
        <v>48.010775670559568</v>
      </c>
      <c r="I25" s="4">
        <v>6.0711522448689976</v>
      </c>
    </row>
    <row r="26" spans="2:10" x14ac:dyDescent="0.25">
      <c r="B26" s="15">
        <v>12</v>
      </c>
      <c r="C26" s="4">
        <v>7.7244468022936967</v>
      </c>
      <c r="D26" s="5">
        <v>49.664070227984269</v>
      </c>
      <c r="E26" s="5">
        <v>49.664070227984269</v>
      </c>
      <c r="F26" s="5">
        <v>0</v>
      </c>
      <c r="G26" s="3">
        <v>5</v>
      </c>
      <c r="H26" s="4">
        <v>54.664070227984269</v>
      </c>
      <c r="I26" s="4">
        <v>5</v>
      </c>
    </row>
    <row r="27" spans="2:10" x14ac:dyDescent="0.25">
      <c r="B27" s="15">
        <v>13</v>
      </c>
      <c r="C27" s="4">
        <v>0.10112853481353402</v>
      </c>
      <c r="D27" s="5">
        <v>49.765198762797802</v>
      </c>
      <c r="E27" s="5">
        <v>49.765198762797802</v>
      </c>
      <c r="F27" s="5">
        <v>0</v>
      </c>
      <c r="G27" s="3">
        <v>6</v>
      </c>
      <c r="H27" s="4">
        <v>55.765198762797802</v>
      </c>
      <c r="I27" s="4">
        <v>6</v>
      </c>
    </row>
    <row r="28" spans="2:10" x14ac:dyDescent="0.25">
      <c r="B28" s="15">
        <v>14</v>
      </c>
      <c r="C28" s="4">
        <v>1.4843040944914945</v>
      </c>
      <c r="D28" s="5">
        <v>51.249502857289293</v>
      </c>
      <c r="E28" s="5">
        <v>54.664070227984269</v>
      </c>
      <c r="F28" s="5">
        <v>3.4145673706949751</v>
      </c>
      <c r="G28" s="3">
        <v>9</v>
      </c>
      <c r="H28" s="4">
        <v>63.664070227984269</v>
      </c>
      <c r="I28" s="4">
        <v>12.414567370694975</v>
      </c>
    </row>
    <row r="29" spans="2:10" x14ac:dyDescent="0.25">
      <c r="B29" s="15">
        <v>15</v>
      </c>
      <c r="C29" s="4">
        <v>10.779956088596197</v>
      </c>
      <c r="D29" s="5">
        <v>62.029458945885494</v>
      </c>
      <c r="E29" s="5">
        <v>62.029458945885494</v>
      </c>
      <c r="F29" s="5">
        <v>0</v>
      </c>
      <c r="G29" s="3">
        <v>12</v>
      </c>
      <c r="H29" s="4">
        <v>74.029458945885494</v>
      </c>
      <c r="I29" s="4">
        <v>12</v>
      </c>
    </row>
    <row r="30" spans="2:10" x14ac:dyDescent="0.25">
      <c r="B30" s="15">
        <v>16</v>
      </c>
      <c r="C30" s="4">
        <v>11.781345152621258</v>
      </c>
      <c r="D30" s="5">
        <v>73.81080409850675</v>
      </c>
      <c r="E30" s="5">
        <v>73.81080409850675</v>
      </c>
      <c r="F30" s="5">
        <v>0</v>
      </c>
      <c r="G30" s="3">
        <v>5</v>
      </c>
      <c r="H30" s="4">
        <v>78.81080409850675</v>
      </c>
      <c r="I30" s="4">
        <v>5</v>
      </c>
    </row>
    <row r="31" spans="2:10" x14ac:dyDescent="0.25">
      <c r="B31" s="15">
        <v>17</v>
      </c>
      <c r="C31" s="4">
        <v>7.3572123242705807</v>
      </c>
      <c r="D31" s="5">
        <v>81.168016422777328</v>
      </c>
      <c r="E31" s="5">
        <v>81.168016422777328</v>
      </c>
      <c r="F31" s="5">
        <v>0</v>
      </c>
      <c r="G31" s="3">
        <v>5</v>
      </c>
      <c r="H31" s="4">
        <v>86.168016422777328</v>
      </c>
      <c r="I31" s="4">
        <v>5</v>
      </c>
    </row>
    <row r="32" spans="2:10" x14ac:dyDescent="0.25">
      <c r="B32" s="15">
        <v>18</v>
      </c>
      <c r="C32" s="4">
        <v>6.1733058774611598</v>
      </c>
      <c r="D32" s="5">
        <v>87.341322300238488</v>
      </c>
      <c r="E32" s="5">
        <v>87.341322300238488</v>
      </c>
      <c r="F32" s="5">
        <v>0</v>
      </c>
      <c r="G32" s="3">
        <v>6</v>
      </c>
      <c r="H32" s="4">
        <v>93.341322300238488</v>
      </c>
      <c r="I32" s="4">
        <v>6</v>
      </c>
    </row>
    <row r="33" spans="2:9" x14ac:dyDescent="0.25">
      <c r="B33" s="15">
        <v>19</v>
      </c>
      <c r="C33" s="4">
        <v>1.1067411870548534</v>
      </c>
      <c r="D33" s="5">
        <v>88.448063487293339</v>
      </c>
      <c r="E33" s="5">
        <v>88.448063487293339</v>
      </c>
      <c r="F33" s="5">
        <v>0</v>
      </c>
      <c r="G33" s="3">
        <v>6</v>
      </c>
      <c r="H33" s="4">
        <v>94.448063487293339</v>
      </c>
      <c r="I33" s="4">
        <v>6</v>
      </c>
    </row>
    <row r="34" spans="2:9" x14ac:dyDescent="0.25">
      <c r="B34" s="15">
        <v>20</v>
      </c>
      <c r="C34" s="4">
        <v>19.864453395651712</v>
      </c>
      <c r="D34" s="5">
        <v>108.31251688294505</v>
      </c>
      <c r="E34" s="5">
        <v>108.31251688294505</v>
      </c>
      <c r="F34" s="5">
        <v>0</v>
      </c>
      <c r="G34" s="3">
        <v>7</v>
      </c>
      <c r="H34" s="4">
        <v>115.31251688294505</v>
      </c>
      <c r="I34" s="4">
        <v>7</v>
      </c>
    </row>
    <row r="35" spans="2:9" x14ac:dyDescent="0.25">
      <c r="B35" s="15">
        <v>21</v>
      </c>
      <c r="C35" s="4">
        <v>15.072075477976234</v>
      </c>
      <c r="D35" s="5">
        <v>123.38459236092129</v>
      </c>
      <c r="E35" s="5">
        <v>123.38459236092129</v>
      </c>
      <c r="F35" s="5">
        <v>0</v>
      </c>
      <c r="G35" s="3">
        <v>9</v>
      </c>
      <c r="H35" s="4">
        <v>132.38459236092129</v>
      </c>
      <c r="I35" s="4">
        <v>9</v>
      </c>
    </row>
    <row r="36" spans="2:9" x14ac:dyDescent="0.25">
      <c r="B36" s="15">
        <v>22</v>
      </c>
      <c r="C36" s="4">
        <v>1.0378492528069421</v>
      </c>
      <c r="D36" s="5">
        <v>124.42244161372822</v>
      </c>
      <c r="E36" s="5">
        <v>124.42244161372822</v>
      </c>
      <c r="F36" s="5">
        <v>0</v>
      </c>
      <c r="G36" s="3">
        <v>5</v>
      </c>
      <c r="H36" s="4">
        <v>129.42244161372821</v>
      </c>
      <c r="I36" s="4">
        <v>5</v>
      </c>
    </row>
    <row r="37" spans="2:9" x14ac:dyDescent="0.25">
      <c r="B37" s="15">
        <v>23</v>
      </c>
      <c r="C37" s="4">
        <v>2.3151741657025262</v>
      </c>
      <c r="D37" s="5">
        <v>126.73761577943075</v>
      </c>
      <c r="E37" s="5">
        <v>129.42244161372821</v>
      </c>
      <c r="F37" s="5">
        <v>2.684825834297456</v>
      </c>
      <c r="G37" s="3">
        <v>11</v>
      </c>
      <c r="H37" s="4">
        <v>140.42244161372821</v>
      </c>
      <c r="I37" s="4">
        <v>13.684825834297456</v>
      </c>
    </row>
    <row r="38" spans="2:9" x14ac:dyDescent="0.25">
      <c r="B38" s="15">
        <v>24</v>
      </c>
      <c r="C38" s="4">
        <v>4.3959842237588482</v>
      </c>
      <c r="D38" s="5">
        <v>131.1336000031896</v>
      </c>
      <c r="E38" s="5">
        <v>131.1336000031896</v>
      </c>
      <c r="F38" s="5">
        <v>0</v>
      </c>
      <c r="G38" s="3">
        <v>10</v>
      </c>
      <c r="H38" s="4">
        <v>141.1336000031896</v>
      </c>
      <c r="I38" s="4">
        <v>10</v>
      </c>
    </row>
    <row r="39" spans="2:9" x14ac:dyDescent="0.25">
      <c r="B39" s="15">
        <v>25</v>
      </c>
      <c r="C39" s="4">
        <v>7.7797616217065766</v>
      </c>
      <c r="D39" s="5">
        <v>138.91336162489617</v>
      </c>
      <c r="E39" s="5">
        <v>140.42244161372821</v>
      </c>
      <c r="F39" s="5">
        <v>1.5090799888320419</v>
      </c>
      <c r="G39" s="3">
        <v>9</v>
      </c>
      <c r="H39" s="4">
        <v>149.42244161372821</v>
      </c>
      <c r="I39" s="4">
        <v>10.509079988832042</v>
      </c>
    </row>
    <row r="40" spans="2:9" x14ac:dyDescent="0.25">
      <c r="B40" s="15">
        <v>26</v>
      </c>
      <c r="C40" s="4">
        <v>24.501870397448599</v>
      </c>
      <c r="D40" s="5">
        <v>163.41523202234475</v>
      </c>
      <c r="E40" s="5">
        <v>163.41523202234475</v>
      </c>
      <c r="F40" s="5">
        <v>0</v>
      </c>
      <c r="G40" s="3">
        <v>8</v>
      </c>
      <c r="H40" s="4">
        <v>171.41523202234475</v>
      </c>
      <c r="I40" s="4">
        <v>8</v>
      </c>
    </row>
    <row r="41" spans="2:9" x14ac:dyDescent="0.25">
      <c r="B41" s="15">
        <v>27</v>
      </c>
      <c r="C41" s="4">
        <v>0.50877499255646863</v>
      </c>
      <c r="D41" s="5">
        <v>163.92400701490124</v>
      </c>
      <c r="E41" s="5">
        <v>163.92400701490124</v>
      </c>
      <c r="F41" s="5">
        <v>0</v>
      </c>
      <c r="G41" s="3">
        <v>5</v>
      </c>
      <c r="H41" s="4">
        <v>168.92400701490124</v>
      </c>
      <c r="I41" s="4">
        <v>5</v>
      </c>
    </row>
    <row r="42" spans="2:9" x14ac:dyDescent="0.25">
      <c r="B42" s="15">
        <v>28</v>
      </c>
      <c r="C42" s="4">
        <v>5.0315496692027155</v>
      </c>
      <c r="D42" s="5">
        <v>168.95555668410395</v>
      </c>
      <c r="E42" s="5">
        <v>168.95555668410395</v>
      </c>
      <c r="F42" s="5">
        <v>0</v>
      </c>
      <c r="G42" s="3">
        <v>12</v>
      </c>
      <c r="H42" s="4">
        <v>180.95555668410395</v>
      </c>
      <c r="I42" s="4">
        <v>12</v>
      </c>
    </row>
    <row r="43" spans="2:9" x14ac:dyDescent="0.25">
      <c r="B43" s="15">
        <v>29</v>
      </c>
      <c r="C43" s="4">
        <v>0.30923349950428758</v>
      </c>
      <c r="D43" s="5">
        <v>169.26479018360823</v>
      </c>
      <c r="E43" s="5">
        <v>169.26479018360823</v>
      </c>
      <c r="F43" s="5">
        <v>0</v>
      </c>
      <c r="G43" s="3">
        <v>7</v>
      </c>
      <c r="H43" s="4">
        <v>176.26479018360823</v>
      </c>
      <c r="I43" s="4">
        <v>7</v>
      </c>
    </row>
    <row r="44" spans="2:9" x14ac:dyDescent="0.25">
      <c r="B44" s="15">
        <v>30</v>
      </c>
      <c r="C44" s="4">
        <v>16.449598575000984</v>
      </c>
      <c r="D44" s="5">
        <v>185.7143887586092</v>
      </c>
      <c r="E44" s="5">
        <v>185.7143887586092</v>
      </c>
      <c r="F44" s="5">
        <v>0</v>
      </c>
      <c r="G44" s="3">
        <v>6</v>
      </c>
      <c r="H44" s="4">
        <v>191.7143887586092</v>
      </c>
      <c r="I44" s="4">
        <v>6</v>
      </c>
    </row>
    <row r="45" spans="2:9" x14ac:dyDescent="0.25">
      <c r="B45" s="15">
        <v>31</v>
      </c>
      <c r="C45" s="4">
        <v>0.42331887824238723</v>
      </c>
      <c r="D45" s="5">
        <v>186.13770763685159</v>
      </c>
      <c r="E45" s="5">
        <v>186.13770763685159</v>
      </c>
      <c r="F45" s="5">
        <v>0</v>
      </c>
      <c r="G45" s="3">
        <v>6</v>
      </c>
      <c r="H45" s="4">
        <v>192.13770763685159</v>
      </c>
      <c r="I45" s="4">
        <v>6</v>
      </c>
    </row>
    <row r="46" spans="2:9" x14ac:dyDescent="0.25">
      <c r="B46" s="15">
        <v>32</v>
      </c>
      <c r="C46" s="4">
        <v>1.7735128062682901</v>
      </c>
      <c r="D46" s="5">
        <v>187.91122044311987</v>
      </c>
      <c r="E46" s="5">
        <v>191.7143887586092</v>
      </c>
      <c r="F46" s="5">
        <v>3.8031683154893301</v>
      </c>
      <c r="G46" s="3">
        <v>10</v>
      </c>
      <c r="H46" s="4">
        <v>201.7143887586092</v>
      </c>
      <c r="I46" s="4">
        <v>13.80316831548933</v>
      </c>
    </row>
    <row r="47" spans="2:9" x14ac:dyDescent="0.25">
      <c r="B47" s="15">
        <v>33</v>
      </c>
      <c r="C47" s="4">
        <v>1.0116570035595915</v>
      </c>
      <c r="D47" s="5">
        <v>188.92287744667948</v>
      </c>
      <c r="E47" s="5">
        <v>192.13770763685159</v>
      </c>
      <c r="F47" s="5">
        <v>3.2148301901721084</v>
      </c>
      <c r="G47" s="3">
        <v>7</v>
      </c>
      <c r="H47" s="4">
        <v>199.13770763685159</v>
      </c>
      <c r="I47" s="4">
        <v>10.214830190172108</v>
      </c>
    </row>
    <row r="48" spans="2:9" x14ac:dyDescent="0.25">
      <c r="B48" s="15">
        <v>34</v>
      </c>
      <c r="C48" s="4">
        <v>2.1917830629800532</v>
      </c>
      <c r="D48" s="5">
        <v>191.11466050965953</v>
      </c>
      <c r="E48" s="5">
        <v>199.13770763685159</v>
      </c>
      <c r="F48" s="5">
        <v>8.0230471271920578</v>
      </c>
      <c r="G48" s="3">
        <v>7</v>
      </c>
      <c r="H48" s="4">
        <v>206.13770763685159</v>
      </c>
      <c r="I48" s="4">
        <v>15.023047127192058</v>
      </c>
    </row>
    <row r="49" spans="2:9" x14ac:dyDescent="0.25">
      <c r="B49" s="15">
        <v>35</v>
      </c>
      <c r="C49" s="4">
        <v>12.236405036875428</v>
      </c>
      <c r="D49" s="5">
        <v>203.35106554653495</v>
      </c>
      <c r="E49" s="5">
        <v>203.35106554653495</v>
      </c>
      <c r="F49" s="5">
        <v>0</v>
      </c>
      <c r="G49" s="3">
        <v>10</v>
      </c>
      <c r="H49" s="4">
        <v>213.35106554653495</v>
      </c>
      <c r="I49" s="4">
        <v>10</v>
      </c>
    </row>
    <row r="50" spans="2:9" x14ac:dyDescent="0.25">
      <c r="B50" s="15">
        <v>36</v>
      </c>
      <c r="C50" s="4">
        <v>8.1894333888815272</v>
      </c>
      <c r="D50" s="5">
        <v>211.54049893541648</v>
      </c>
      <c r="E50" s="5">
        <v>211.54049893541648</v>
      </c>
      <c r="F50" s="5">
        <v>0</v>
      </c>
      <c r="G50" s="3">
        <v>5</v>
      </c>
      <c r="H50" s="4">
        <v>216.54049893541648</v>
      </c>
      <c r="I50" s="4">
        <v>5</v>
      </c>
    </row>
    <row r="51" spans="2:9" x14ac:dyDescent="0.25">
      <c r="B51" s="15">
        <v>37</v>
      </c>
      <c r="C51" s="4">
        <v>1.2532533848099776</v>
      </c>
      <c r="D51" s="5">
        <v>212.79375232022645</v>
      </c>
      <c r="E51" s="5">
        <v>213.35106554653495</v>
      </c>
      <c r="F51" s="5">
        <v>0.55731322630850855</v>
      </c>
      <c r="G51" s="3">
        <v>7</v>
      </c>
      <c r="H51" s="4">
        <v>220.35106554653495</v>
      </c>
      <c r="I51" s="4">
        <v>7.5573132263085085</v>
      </c>
    </row>
    <row r="52" spans="2:9" x14ac:dyDescent="0.25">
      <c r="B52" s="15">
        <v>38</v>
      </c>
      <c r="C52" s="4">
        <v>56.544844266529751</v>
      </c>
      <c r="D52" s="5">
        <v>269.33859658675618</v>
      </c>
      <c r="E52" s="5">
        <v>269.33859658675618</v>
      </c>
      <c r="F52" s="5">
        <v>0</v>
      </c>
      <c r="G52" s="3">
        <v>6</v>
      </c>
      <c r="H52" s="4">
        <v>275.33859658675618</v>
      </c>
      <c r="I52" s="4">
        <v>6</v>
      </c>
    </row>
    <row r="53" spans="2:9" x14ac:dyDescent="0.25">
      <c r="B53" s="15">
        <v>39</v>
      </c>
      <c r="C53" s="4">
        <v>3.9678153270224592</v>
      </c>
      <c r="D53" s="5">
        <v>273.30641191377862</v>
      </c>
      <c r="E53" s="5">
        <v>273.30641191377862</v>
      </c>
      <c r="F53" s="5">
        <v>0</v>
      </c>
      <c r="G53" s="3">
        <v>5</v>
      </c>
      <c r="H53" s="4">
        <v>278.30641191377862</v>
      </c>
      <c r="I53" s="4">
        <v>5</v>
      </c>
    </row>
    <row r="54" spans="2:9" x14ac:dyDescent="0.25">
      <c r="B54" s="15">
        <v>40</v>
      </c>
      <c r="C54" s="4">
        <v>2.0043191242764848</v>
      </c>
      <c r="D54" s="5">
        <v>275.31073103805511</v>
      </c>
      <c r="E54" s="5">
        <v>275.33859658675618</v>
      </c>
      <c r="F54" s="5">
        <v>2.7865548701072385E-2</v>
      </c>
      <c r="G54" s="3">
        <v>7</v>
      </c>
      <c r="H54" s="4">
        <v>282.33859658675618</v>
      </c>
      <c r="I54" s="4">
        <v>7.0278655487010724</v>
      </c>
    </row>
    <row r="55" spans="2:9" x14ac:dyDescent="0.25">
      <c r="B55" s="15">
        <v>41</v>
      </c>
      <c r="C55" s="4">
        <v>30.752682916185094</v>
      </c>
      <c r="D55" s="5">
        <v>306.06341395424022</v>
      </c>
      <c r="E55" s="5">
        <v>306.06341395424022</v>
      </c>
      <c r="F55" s="5">
        <v>0</v>
      </c>
      <c r="G55" s="3">
        <v>8</v>
      </c>
      <c r="H55" s="4">
        <v>314.06341395424022</v>
      </c>
      <c r="I55" s="4">
        <v>8</v>
      </c>
    </row>
    <row r="56" spans="2:9" x14ac:dyDescent="0.25">
      <c r="B56" s="15">
        <v>42</v>
      </c>
      <c r="C56" s="4">
        <v>9.0039041066872585</v>
      </c>
      <c r="D56" s="5">
        <v>315.06731806092751</v>
      </c>
      <c r="E56" s="5">
        <v>315.06731806092751</v>
      </c>
      <c r="F56" s="5">
        <v>0</v>
      </c>
      <c r="G56" s="3">
        <v>8</v>
      </c>
      <c r="H56" s="4">
        <v>323.06731806092751</v>
      </c>
      <c r="I56" s="4">
        <v>8</v>
      </c>
    </row>
    <row r="57" spans="2:9" x14ac:dyDescent="0.25">
      <c r="B57" s="15">
        <v>43</v>
      </c>
      <c r="C57" s="4">
        <v>2.17278096696666</v>
      </c>
      <c r="D57" s="5">
        <v>317.24009902789419</v>
      </c>
      <c r="E57" s="5">
        <v>317.24009902789419</v>
      </c>
      <c r="F57" s="5">
        <v>0</v>
      </c>
      <c r="G57" s="3">
        <v>8</v>
      </c>
      <c r="H57" s="4">
        <v>325.24009902789419</v>
      </c>
      <c r="I57" s="4">
        <v>8</v>
      </c>
    </row>
    <row r="58" spans="2:9" x14ac:dyDescent="0.25">
      <c r="B58" s="15">
        <v>44</v>
      </c>
      <c r="C58" s="4">
        <v>12.826121205445729</v>
      </c>
      <c r="D58" s="5">
        <v>330.06622023333989</v>
      </c>
      <c r="E58" s="5">
        <v>330.06622023333989</v>
      </c>
      <c r="F58" s="5">
        <v>0</v>
      </c>
      <c r="G58" s="3">
        <v>10</v>
      </c>
      <c r="H58" s="4">
        <v>340.06622023333989</v>
      </c>
      <c r="I58" s="4">
        <v>10</v>
      </c>
    </row>
    <row r="59" spans="2:9" x14ac:dyDescent="0.25">
      <c r="B59" s="15">
        <v>45</v>
      </c>
      <c r="C59" s="4">
        <v>5.9258848172557546</v>
      </c>
      <c r="D59" s="5">
        <v>335.99210505059563</v>
      </c>
      <c r="E59" s="5">
        <v>335.99210505059563</v>
      </c>
      <c r="F59" s="5">
        <v>0</v>
      </c>
      <c r="G59" s="3">
        <v>5</v>
      </c>
      <c r="H59" s="4">
        <v>340.99210505059563</v>
      </c>
      <c r="I59" s="4">
        <v>5</v>
      </c>
    </row>
    <row r="60" spans="2:9" x14ac:dyDescent="0.25">
      <c r="B60" s="15">
        <v>46</v>
      </c>
      <c r="C60" s="4">
        <v>1.9747893787440829</v>
      </c>
      <c r="D60" s="5">
        <v>337.96689442933973</v>
      </c>
      <c r="E60" s="5">
        <v>340.06622023333989</v>
      </c>
      <c r="F60" s="5">
        <v>2.0993258040001592</v>
      </c>
      <c r="G60" s="3">
        <v>6</v>
      </c>
      <c r="H60" s="4">
        <v>346.06622023333989</v>
      </c>
      <c r="I60" s="4">
        <v>8.0993258040001592</v>
      </c>
    </row>
    <row r="61" spans="2:9" x14ac:dyDescent="0.25">
      <c r="B61" s="15">
        <v>47</v>
      </c>
      <c r="C61" s="5">
        <v>15.158507171477593</v>
      </c>
      <c r="D61" s="5">
        <v>353.12540160081733</v>
      </c>
      <c r="E61" s="5">
        <v>353.12540160081733</v>
      </c>
      <c r="F61" s="5">
        <v>0</v>
      </c>
      <c r="G61" s="2">
        <v>11</v>
      </c>
      <c r="H61" s="5">
        <v>364.12540160081733</v>
      </c>
      <c r="I61" s="5">
        <v>11</v>
      </c>
    </row>
    <row r="62" spans="2:9" x14ac:dyDescent="0.25">
      <c r="B62" s="15">
        <v>48</v>
      </c>
      <c r="C62" s="4">
        <v>8.5959992439894634E-2</v>
      </c>
      <c r="D62" s="5">
        <v>353.21136159325721</v>
      </c>
      <c r="E62" s="5">
        <v>353.21136159325721</v>
      </c>
      <c r="F62" s="5">
        <v>0</v>
      </c>
      <c r="G62" s="3">
        <v>6</v>
      </c>
      <c r="H62" s="4">
        <v>359.21136159325721</v>
      </c>
      <c r="I62" s="4">
        <v>6</v>
      </c>
    </row>
    <row r="63" spans="2:9" ht="15.75" thickBot="1" x14ac:dyDescent="0.3">
      <c r="B63" s="44">
        <v>49</v>
      </c>
      <c r="C63" s="45">
        <v>3.5580051867011089</v>
      </c>
      <c r="D63" s="46">
        <v>356.76936677995832</v>
      </c>
      <c r="E63" s="46">
        <v>359.21136159325721</v>
      </c>
      <c r="F63" s="46">
        <v>2.4419948132988907</v>
      </c>
      <c r="G63" s="47">
        <v>7</v>
      </c>
      <c r="H63" s="45">
        <v>366.21136159325721</v>
      </c>
      <c r="I63" s="45">
        <v>9.4419948132988907</v>
      </c>
    </row>
    <row r="64" spans="2:9" ht="15.75" thickTop="1" x14ac:dyDescent="0.25">
      <c r="B64" s="16">
        <v>50</v>
      </c>
      <c r="C64" s="4">
        <v>8.6342129882352676</v>
      </c>
      <c r="D64" s="4">
        <v>365.40357976819359</v>
      </c>
      <c r="E64" s="4">
        <v>365.40357976819359</v>
      </c>
      <c r="F64" s="4">
        <v>0</v>
      </c>
      <c r="G64" s="3">
        <v>5</v>
      </c>
      <c r="H64" s="4">
        <v>370.40357976819359</v>
      </c>
      <c r="I64" s="4">
        <v>5</v>
      </c>
    </row>
    <row r="65" spans="2:9" x14ac:dyDescent="0.25">
      <c r="B65" s="15">
        <v>51</v>
      </c>
      <c r="C65" s="4">
        <v>1.738991712382137</v>
      </c>
      <c r="D65" s="5">
        <v>367.14257148057573</v>
      </c>
      <c r="E65" s="5">
        <v>367.14257148057573</v>
      </c>
      <c r="F65" s="5">
        <v>0</v>
      </c>
      <c r="G65" s="3">
        <v>5</v>
      </c>
      <c r="H65" s="4">
        <v>372.14257148057573</v>
      </c>
      <c r="I65" s="4">
        <v>5</v>
      </c>
    </row>
    <row r="66" spans="2:9" x14ac:dyDescent="0.25">
      <c r="B66" s="15">
        <v>52</v>
      </c>
      <c r="C66" s="4">
        <v>6.2398520504736652</v>
      </c>
      <c r="D66" s="5">
        <v>373.38242353104937</v>
      </c>
      <c r="E66" s="5">
        <v>373.38242353104937</v>
      </c>
      <c r="F66" s="5">
        <v>0</v>
      </c>
      <c r="G66" s="3">
        <v>9</v>
      </c>
      <c r="H66" s="4">
        <v>382.38242353104937</v>
      </c>
      <c r="I66" s="4">
        <v>9</v>
      </c>
    </row>
    <row r="67" spans="2:9" x14ac:dyDescent="0.25">
      <c r="B67" s="15">
        <v>53</v>
      </c>
      <c r="C67" s="4">
        <v>15.228400796426904</v>
      </c>
      <c r="D67" s="5">
        <v>388.61082432747628</v>
      </c>
      <c r="E67" s="5">
        <v>388.61082432747628</v>
      </c>
      <c r="F67" s="5">
        <v>0</v>
      </c>
      <c r="G67" s="3">
        <v>8</v>
      </c>
      <c r="H67" s="4">
        <v>396.61082432747628</v>
      </c>
      <c r="I67" s="4">
        <v>8</v>
      </c>
    </row>
    <row r="68" spans="2:9" x14ac:dyDescent="0.25">
      <c r="B68" s="15">
        <v>54</v>
      </c>
      <c r="C68" s="4">
        <v>6.0025788881855044</v>
      </c>
      <c r="D68" s="5">
        <v>394.61340321566178</v>
      </c>
      <c r="E68" s="5">
        <v>394.61340321566178</v>
      </c>
      <c r="F68" s="5">
        <v>0</v>
      </c>
      <c r="G68" s="3">
        <v>7</v>
      </c>
      <c r="H68" s="4">
        <v>401.61340321566178</v>
      </c>
      <c r="I68" s="4">
        <v>7</v>
      </c>
    </row>
    <row r="69" spans="2:9" x14ac:dyDescent="0.25">
      <c r="B69" s="15">
        <v>55</v>
      </c>
      <c r="C69" s="4">
        <v>5.9703130578723425</v>
      </c>
      <c r="D69" s="5">
        <v>400.58371627353409</v>
      </c>
      <c r="E69" s="5">
        <v>400.58371627353409</v>
      </c>
      <c r="F69" s="5">
        <v>0</v>
      </c>
      <c r="G69" s="3">
        <v>9</v>
      </c>
      <c r="H69" s="4">
        <v>409.58371627353409</v>
      </c>
      <c r="I69" s="4">
        <v>9</v>
      </c>
    </row>
    <row r="70" spans="2:9" x14ac:dyDescent="0.25">
      <c r="B70" s="15">
        <v>56</v>
      </c>
      <c r="C70" s="4">
        <v>3.3394523280467632</v>
      </c>
      <c r="D70" s="5">
        <v>403.92316860158087</v>
      </c>
      <c r="E70" s="5">
        <v>403.92316860158087</v>
      </c>
      <c r="F70" s="5">
        <v>0</v>
      </c>
      <c r="G70" s="3">
        <v>6</v>
      </c>
      <c r="H70" s="4">
        <v>409.92316860158087</v>
      </c>
      <c r="I70" s="4">
        <v>6</v>
      </c>
    </row>
    <row r="71" spans="2:9" x14ac:dyDescent="0.25">
      <c r="B71" s="15">
        <v>57</v>
      </c>
      <c r="C71" s="4">
        <v>4.5031917866936029</v>
      </c>
      <c r="D71" s="5">
        <v>408.42636038827447</v>
      </c>
      <c r="E71" s="5">
        <v>409.58371627353409</v>
      </c>
      <c r="F71" s="5">
        <v>1.1573558852596193</v>
      </c>
      <c r="G71" s="3">
        <v>7</v>
      </c>
      <c r="H71" s="4">
        <v>416.58371627353409</v>
      </c>
      <c r="I71" s="4">
        <v>8.1573558852596193</v>
      </c>
    </row>
    <row r="72" spans="2:9" x14ac:dyDescent="0.25">
      <c r="B72" s="15">
        <v>58</v>
      </c>
      <c r="C72" s="4">
        <v>18.13102468924999</v>
      </c>
      <c r="D72" s="5">
        <v>426.55738507752449</v>
      </c>
      <c r="E72" s="5">
        <v>426.55738507752449</v>
      </c>
      <c r="F72" s="5">
        <v>0</v>
      </c>
      <c r="G72" s="3">
        <v>10</v>
      </c>
      <c r="H72" s="4">
        <v>436.55738507752449</v>
      </c>
      <c r="I72" s="4">
        <v>10</v>
      </c>
    </row>
    <row r="73" spans="2:9" x14ac:dyDescent="0.25">
      <c r="B73" s="15">
        <v>59</v>
      </c>
      <c r="C73" s="4">
        <v>10.374892804337117</v>
      </c>
      <c r="D73" s="5">
        <v>436.93227788186158</v>
      </c>
      <c r="E73" s="5">
        <v>436.93227788186158</v>
      </c>
      <c r="F73" s="5">
        <v>0</v>
      </c>
      <c r="G73" s="3">
        <v>5</v>
      </c>
      <c r="H73" s="4">
        <v>441.93227788186158</v>
      </c>
      <c r="I73" s="4">
        <v>5</v>
      </c>
    </row>
    <row r="74" spans="2:9" x14ac:dyDescent="0.25">
      <c r="B74" s="15">
        <v>60</v>
      </c>
      <c r="C74" s="4">
        <v>2.8460866568522247</v>
      </c>
      <c r="D74" s="5">
        <v>439.77836453871379</v>
      </c>
      <c r="E74" s="5">
        <v>439.77836453871379</v>
      </c>
      <c r="F74" s="5">
        <v>0</v>
      </c>
      <c r="G74" s="3">
        <v>10</v>
      </c>
      <c r="H74" s="4">
        <v>449.77836453871379</v>
      </c>
      <c r="I74" s="4">
        <v>10</v>
      </c>
    </row>
    <row r="75" spans="2:9" x14ac:dyDescent="0.25">
      <c r="B75" s="15">
        <v>61</v>
      </c>
      <c r="C75" s="4">
        <v>4.091155824766652</v>
      </c>
      <c r="D75" s="5">
        <v>443.86952036348043</v>
      </c>
      <c r="E75" s="5">
        <v>443.86952036348043</v>
      </c>
      <c r="F75" s="5">
        <v>0</v>
      </c>
      <c r="G75" s="3">
        <v>9</v>
      </c>
      <c r="H75" s="4">
        <v>452.86952036348043</v>
      </c>
      <c r="I75" s="4">
        <v>9</v>
      </c>
    </row>
    <row r="76" spans="2:9" x14ac:dyDescent="0.25">
      <c r="B76" s="15">
        <v>62</v>
      </c>
      <c r="C76" s="4">
        <v>0.84791202411444633</v>
      </c>
      <c r="D76" s="5">
        <v>444.7174323875949</v>
      </c>
      <c r="E76" s="5">
        <v>449.77836453871379</v>
      </c>
      <c r="F76" s="5">
        <v>5.0609321511188909</v>
      </c>
      <c r="G76" s="3">
        <v>10</v>
      </c>
      <c r="H76" s="4">
        <v>459.77836453871379</v>
      </c>
      <c r="I76" s="4">
        <v>15.060932151118891</v>
      </c>
    </row>
    <row r="77" spans="2:9" x14ac:dyDescent="0.25">
      <c r="B77" s="15">
        <v>63</v>
      </c>
      <c r="C77" s="4">
        <v>17.939850715384004</v>
      </c>
      <c r="D77" s="5">
        <v>462.65728310297891</v>
      </c>
      <c r="E77" s="5">
        <v>462.65728310297891</v>
      </c>
      <c r="F77" s="5">
        <v>0</v>
      </c>
      <c r="G77" s="3">
        <v>5</v>
      </c>
      <c r="H77" s="4">
        <v>467.65728310297891</v>
      </c>
      <c r="I77" s="4">
        <v>5</v>
      </c>
    </row>
    <row r="78" spans="2:9" x14ac:dyDescent="0.25">
      <c r="B78" s="15">
        <v>64</v>
      </c>
      <c r="C78" s="4">
        <v>2.4370748079224138</v>
      </c>
      <c r="D78" s="5">
        <v>465.09435791090129</v>
      </c>
      <c r="E78" s="5">
        <v>465.09435791090129</v>
      </c>
      <c r="F78" s="5">
        <v>0</v>
      </c>
      <c r="G78" s="3">
        <v>8</v>
      </c>
      <c r="H78" s="4">
        <v>473.09435791090129</v>
      </c>
      <c r="I78" s="4">
        <v>8</v>
      </c>
    </row>
    <row r="79" spans="2:9" x14ac:dyDescent="0.25">
      <c r="B79" s="15">
        <v>65</v>
      </c>
      <c r="C79" s="4">
        <v>4.2827253985494629</v>
      </c>
      <c r="D79" s="5">
        <v>469.37708330945077</v>
      </c>
      <c r="E79" s="5">
        <v>469.37708330945077</v>
      </c>
      <c r="F79" s="5">
        <v>0</v>
      </c>
      <c r="G79" s="3">
        <v>5</v>
      </c>
      <c r="H79" s="4">
        <v>474.37708330945077</v>
      </c>
      <c r="I79" s="4">
        <v>5</v>
      </c>
    </row>
    <row r="80" spans="2:9" x14ac:dyDescent="0.25">
      <c r="B80" s="15">
        <v>66</v>
      </c>
      <c r="C80" s="4">
        <v>5.8336053336745124</v>
      </c>
      <c r="D80" s="5">
        <v>475.21068864312531</v>
      </c>
      <c r="E80" s="5">
        <v>475.21068864312531</v>
      </c>
      <c r="F80" s="5">
        <v>0</v>
      </c>
      <c r="G80" s="3">
        <v>5</v>
      </c>
      <c r="H80" s="4">
        <v>480.21068864312531</v>
      </c>
      <c r="I80" s="4">
        <v>5</v>
      </c>
    </row>
    <row r="81" spans="2:9" x14ac:dyDescent="0.25">
      <c r="B81" s="15">
        <v>67</v>
      </c>
      <c r="C81" s="4">
        <v>5.2692600778926861</v>
      </c>
      <c r="D81" s="5">
        <v>480.47994872101799</v>
      </c>
      <c r="E81" s="5">
        <v>480.47994872101799</v>
      </c>
      <c r="F81" s="5">
        <v>0</v>
      </c>
      <c r="G81" s="3">
        <v>9</v>
      </c>
      <c r="H81" s="4">
        <v>489.47994872101799</v>
      </c>
      <c r="I81" s="4">
        <v>9</v>
      </c>
    </row>
    <row r="82" spans="2:9" x14ac:dyDescent="0.25">
      <c r="B82" s="15">
        <v>68</v>
      </c>
      <c r="C82" s="4">
        <v>2.3094465193357525</v>
      </c>
      <c r="D82" s="5">
        <v>482.78939524035377</v>
      </c>
      <c r="E82" s="5">
        <v>482.78939524035377</v>
      </c>
      <c r="F82" s="5">
        <v>0</v>
      </c>
      <c r="G82" s="3">
        <v>5</v>
      </c>
      <c r="H82" s="4">
        <v>487.78939524035377</v>
      </c>
      <c r="I82" s="4">
        <v>5</v>
      </c>
    </row>
    <row r="83" spans="2:9" x14ac:dyDescent="0.25">
      <c r="B83" s="15">
        <v>69</v>
      </c>
      <c r="C83" s="4">
        <v>15.67133796131488</v>
      </c>
      <c r="D83" s="5">
        <v>498.46073320166863</v>
      </c>
      <c r="E83" s="5">
        <v>498.46073320166863</v>
      </c>
      <c r="F83" s="5">
        <v>0</v>
      </c>
      <c r="G83" s="3">
        <v>9</v>
      </c>
      <c r="H83" s="4">
        <v>507.46073320166863</v>
      </c>
      <c r="I83" s="4">
        <v>9</v>
      </c>
    </row>
    <row r="84" spans="2:9" x14ac:dyDescent="0.25">
      <c r="B84" s="15">
        <v>70</v>
      </c>
      <c r="C84" s="4">
        <v>6.0490368595258701</v>
      </c>
      <c r="D84" s="5">
        <v>504.5097700611945</v>
      </c>
      <c r="E84" s="5">
        <v>504.5097700611945</v>
      </c>
      <c r="F84" s="5">
        <v>0</v>
      </c>
      <c r="G84" s="3">
        <v>5</v>
      </c>
      <c r="H84" s="4">
        <v>509.5097700611945</v>
      </c>
      <c r="I84" s="4">
        <v>5</v>
      </c>
    </row>
    <row r="85" spans="2:9" x14ac:dyDescent="0.25">
      <c r="B85" s="15">
        <v>71</v>
      </c>
      <c r="C85" s="4">
        <v>7.9714375648018603</v>
      </c>
      <c r="D85" s="5">
        <v>512.48120762599638</v>
      </c>
      <c r="E85" s="5">
        <v>512.48120762599638</v>
      </c>
      <c r="F85" s="5">
        <v>0</v>
      </c>
      <c r="G85" s="3">
        <v>7</v>
      </c>
      <c r="H85" s="4">
        <v>519.48120762599638</v>
      </c>
      <c r="I85" s="4">
        <v>7</v>
      </c>
    </row>
    <row r="86" spans="2:9" x14ac:dyDescent="0.25">
      <c r="B86" s="15">
        <v>72</v>
      </c>
      <c r="C86" s="4">
        <v>9.6615465593698548</v>
      </c>
      <c r="D86" s="5">
        <v>522.14275418536624</v>
      </c>
      <c r="E86" s="5">
        <v>522.14275418536624</v>
      </c>
      <c r="F86" s="5">
        <v>0</v>
      </c>
      <c r="G86" s="3">
        <v>5</v>
      </c>
      <c r="H86" s="4">
        <v>527.14275418536624</v>
      </c>
      <c r="I86" s="4">
        <v>5</v>
      </c>
    </row>
    <row r="87" spans="2:9" x14ac:dyDescent="0.25">
      <c r="B87" s="15">
        <v>73</v>
      </c>
      <c r="C87" s="4">
        <v>12.923403724892681</v>
      </c>
      <c r="D87" s="5">
        <v>535.06615791025888</v>
      </c>
      <c r="E87" s="5">
        <v>535.06615791025888</v>
      </c>
      <c r="F87" s="5">
        <v>0</v>
      </c>
      <c r="G87" s="3">
        <v>5</v>
      </c>
      <c r="H87" s="4">
        <v>540.06615791025888</v>
      </c>
      <c r="I87" s="4">
        <v>5</v>
      </c>
    </row>
    <row r="88" spans="2:9" x14ac:dyDescent="0.25">
      <c r="B88" s="15">
        <v>74</v>
      </c>
      <c r="C88" s="4">
        <v>3.8269165335074775</v>
      </c>
      <c r="D88" s="5">
        <v>538.89307444376641</v>
      </c>
      <c r="E88" s="5">
        <v>538.89307444376641</v>
      </c>
      <c r="F88" s="5">
        <v>0</v>
      </c>
      <c r="G88" s="3">
        <v>6</v>
      </c>
      <c r="H88" s="4">
        <v>544.89307444376641</v>
      </c>
      <c r="I88" s="4">
        <v>6</v>
      </c>
    </row>
    <row r="89" spans="2:9" x14ac:dyDescent="0.25">
      <c r="B89" s="15">
        <v>75</v>
      </c>
      <c r="C89" s="4">
        <v>3.0118350413487871</v>
      </c>
      <c r="D89" s="5">
        <v>541.90490948511524</v>
      </c>
      <c r="E89" s="5">
        <v>541.90490948511524</v>
      </c>
      <c r="F89" s="5">
        <v>0</v>
      </c>
      <c r="G89" s="3">
        <v>8</v>
      </c>
      <c r="H89" s="4">
        <v>549.90490948511524</v>
      </c>
      <c r="I89" s="4">
        <v>8</v>
      </c>
    </row>
    <row r="90" spans="2:9" x14ac:dyDescent="0.25">
      <c r="B90" s="15">
        <v>76</v>
      </c>
      <c r="C90" s="4">
        <v>12.170819453760414</v>
      </c>
      <c r="D90" s="5">
        <v>554.07572893887561</v>
      </c>
      <c r="E90" s="5">
        <v>554.07572893887561</v>
      </c>
      <c r="F90" s="5">
        <v>0</v>
      </c>
      <c r="G90" s="3">
        <v>5</v>
      </c>
      <c r="H90" s="4">
        <v>559.07572893887561</v>
      </c>
      <c r="I90" s="4">
        <v>5</v>
      </c>
    </row>
    <row r="91" spans="2:9" x14ac:dyDescent="0.25">
      <c r="B91" s="15">
        <v>77</v>
      </c>
      <c r="C91" s="4">
        <v>7.0150462863934022</v>
      </c>
      <c r="D91" s="5">
        <v>561.090775225269</v>
      </c>
      <c r="E91" s="5">
        <v>561.090775225269</v>
      </c>
      <c r="F91" s="5">
        <v>0</v>
      </c>
      <c r="G91" s="3">
        <v>5</v>
      </c>
      <c r="H91" s="4">
        <v>566.090775225269</v>
      </c>
      <c r="I91" s="4">
        <v>5</v>
      </c>
    </row>
    <row r="92" spans="2:9" x14ac:dyDescent="0.25">
      <c r="B92" s="15">
        <v>78</v>
      </c>
      <c r="C92" s="4">
        <v>3.4843710567236776</v>
      </c>
      <c r="D92" s="5">
        <v>564.57514628199272</v>
      </c>
      <c r="E92" s="5">
        <v>564.57514628199272</v>
      </c>
      <c r="F92" s="5">
        <v>0</v>
      </c>
      <c r="G92" s="3">
        <v>5</v>
      </c>
      <c r="H92" s="4">
        <v>569.57514628199272</v>
      </c>
      <c r="I92" s="4">
        <v>5</v>
      </c>
    </row>
    <row r="93" spans="2:9" x14ac:dyDescent="0.25">
      <c r="B93" s="15">
        <v>79</v>
      </c>
      <c r="C93" s="4">
        <v>1.8785361598625046</v>
      </c>
      <c r="D93" s="5">
        <v>566.45368244185522</v>
      </c>
      <c r="E93" s="5">
        <v>566.45368244185522</v>
      </c>
      <c r="F93" s="5">
        <v>0</v>
      </c>
      <c r="G93" s="3">
        <v>6</v>
      </c>
      <c r="H93" s="4">
        <v>572.45368244185522</v>
      </c>
      <c r="I93" s="4">
        <v>6</v>
      </c>
    </row>
    <row r="94" spans="2:9" x14ac:dyDescent="0.25">
      <c r="B94" s="15">
        <v>80</v>
      </c>
      <c r="C94" s="4">
        <v>2.1551060086315821</v>
      </c>
      <c r="D94" s="5">
        <v>568.60878845048683</v>
      </c>
      <c r="E94" s="5">
        <v>569.57514628199272</v>
      </c>
      <c r="F94" s="5">
        <v>0.9663578315058885</v>
      </c>
      <c r="G94" s="3">
        <v>6</v>
      </c>
      <c r="H94" s="4">
        <v>575.57514628199272</v>
      </c>
      <c r="I94" s="4">
        <v>6.9663578315058885</v>
      </c>
    </row>
    <row r="95" spans="2:9" x14ac:dyDescent="0.25">
      <c r="B95" s="15">
        <v>81</v>
      </c>
      <c r="C95" s="4">
        <v>27.2317694761912</v>
      </c>
      <c r="D95" s="5">
        <v>595.840557926678</v>
      </c>
      <c r="E95" s="5">
        <v>595.840557926678</v>
      </c>
      <c r="F95" s="5">
        <v>0</v>
      </c>
      <c r="G95" s="3">
        <v>6</v>
      </c>
      <c r="H95" s="4">
        <v>601.840557926678</v>
      </c>
      <c r="I95" s="4">
        <v>6</v>
      </c>
    </row>
    <row r="96" spans="2:9" x14ac:dyDescent="0.25">
      <c r="B96" s="15">
        <v>82</v>
      </c>
      <c r="C96" s="4">
        <v>2.9710665251764494</v>
      </c>
      <c r="D96" s="5">
        <v>598.81162445185441</v>
      </c>
      <c r="E96" s="5">
        <v>598.81162445185441</v>
      </c>
      <c r="F96" s="5">
        <v>0</v>
      </c>
      <c r="G96" s="3">
        <v>8</v>
      </c>
      <c r="H96" s="4">
        <v>606.81162445185441</v>
      </c>
      <c r="I96" s="4">
        <v>8</v>
      </c>
    </row>
    <row r="97" spans="2:9" x14ac:dyDescent="0.25">
      <c r="B97" s="15">
        <v>83</v>
      </c>
      <c r="C97" s="4">
        <v>9.7475498891908998</v>
      </c>
      <c r="D97" s="5">
        <v>608.55917434104526</v>
      </c>
      <c r="E97" s="5">
        <v>608.55917434104526</v>
      </c>
      <c r="F97" s="5">
        <v>0</v>
      </c>
      <c r="G97" s="3">
        <v>5</v>
      </c>
      <c r="H97" s="4">
        <v>613.55917434104526</v>
      </c>
      <c r="I97" s="4">
        <v>5</v>
      </c>
    </row>
    <row r="98" spans="2:9" x14ac:dyDescent="0.25">
      <c r="B98" s="15">
        <v>84</v>
      </c>
      <c r="C98" s="4">
        <v>4.2071801423511133</v>
      </c>
      <c r="D98" s="5">
        <v>612.76635448339641</v>
      </c>
      <c r="E98" s="5">
        <v>612.76635448339641</v>
      </c>
      <c r="F98" s="5">
        <v>0</v>
      </c>
      <c r="G98" s="3">
        <v>6</v>
      </c>
      <c r="H98" s="4">
        <v>618.76635448339641</v>
      </c>
      <c r="I98" s="4">
        <v>6</v>
      </c>
    </row>
    <row r="99" spans="2:9" x14ac:dyDescent="0.25">
      <c r="B99" s="15">
        <v>85</v>
      </c>
      <c r="C99" s="4">
        <v>9.1890513287994189</v>
      </c>
      <c r="D99" s="5">
        <v>621.95540581219586</v>
      </c>
      <c r="E99" s="5">
        <v>621.95540581219586</v>
      </c>
      <c r="F99" s="5">
        <v>0</v>
      </c>
      <c r="G99" s="3">
        <v>6</v>
      </c>
      <c r="H99" s="4">
        <v>627.95540581219586</v>
      </c>
      <c r="I99" s="4">
        <v>6</v>
      </c>
    </row>
    <row r="100" spans="2:9" x14ac:dyDescent="0.25">
      <c r="B100" s="15">
        <v>86</v>
      </c>
      <c r="C100" s="4">
        <v>1.946195438460907</v>
      </c>
      <c r="D100" s="5">
        <v>623.90160125065677</v>
      </c>
      <c r="E100" s="5">
        <v>623.90160125065677</v>
      </c>
      <c r="F100" s="5">
        <v>0</v>
      </c>
      <c r="G100" s="3">
        <v>5</v>
      </c>
      <c r="H100" s="4">
        <v>628.90160125065677</v>
      </c>
      <c r="I100" s="4">
        <v>5</v>
      </c>
    </row>
    <row r="101" spans="2:9" x14ac:dyDescent="0.25">
      <c r="B101" s="15">
        <v>87</v>
      </c>
      <c r="C101" s="4">
        <v>4.5560276459473492</v>
      </c>
      <c r="D101" s="5">
        <v>628.45762889660409</v>
      </c>
      <c r="E101" s="5">
        <v>628.45762889660409</v>
      </c>
      <c r="F101" s="5">
        <v>0</v>
      </c>
      <c r="G101" s="3">
        <v>9</v>
      </c>
      <c r="H101" s="4">
        <v>637.45762889660409</v>
      </c>
      <c r="I101" s="4">
        <v>9</v>
      </c>
    </row>
    <row r="102" spans="2:9" x14ac:dyDescent="0.25">
      <c r="B102" s="15">
        <v>88</v>
      </c>
      <c r="C102" s="4">
        <v>5.2373421142874594</v>
      </c>
      <c r="D102" s="5">
        <v>633.69497101089155</v>
      </c>
      <c r="E102" s="5">
        <v>633.69497101089155</v>
      </c>
      <c r="F102" s="5">
        <v>0</v>
      </c>
      <c r="G102" s="3">
        <v>5</v>
      </c>
      <c r="H102" s="4">
        <v>638.69497101089155</v>
      </c>
      <c r="I102" s="4">
        <v>5</v>
      </c>
    </row>
    <row r="103" spans="2:9" x14ac:dyDescent="0.25">
      <c r="B103" s="15">
        <v>89</v>
      </c>
      <c r="C103" s="4">
        <v>16.253874121511959</v>
      </c>
      <c r="D103" s="5">
        <v>649.94884513240356</v>
      </c>
      <c r="E103" s="5">
        <v>649.94884513240356</v>
      </c>
      <c r="F103" s="5">
        <v>0</v>
      </c>
      <c r="G103" s="3">
        <v>8</v>
      </c>
      <c r="H103" s="4">
        <v>657.94884513240356</v>
      </c>
      <c r="I103" s="4">
        <v>8</v>
      </c>
    </row>
    <row r="104" spans="2:9" x14ac:dyDescent="0.25">
      <c r="B104" s="15">
        <v>90</v>
      </c>
      <c r="C104" s="4">
        <v>1.3148176203443436</v>
      </c>
      <c r="D104" s="5">
        <v>651.2636627527479</v>
      </c>
      <c r="E104" s="5">
        <v>651.2636627527479</v>
      </c>
      <c r="F104" s="5">
        <v>0</v>
      </c>
      <c r="G104" s="3">
        <v>8</v>
      </c>
      <c r="H104" s="4">
        <v>659.2636627527479</v>
      </c>
      <c r="I104" s="4">
        <v>8</v>
      </c>
    </row>
    <row r="105" spans="2:9" x14ac:dyDescent="0.25">
      <c r="B105" s="15">
        <v>91</v>
      </c>
      <c r="C105" s="4">
        <v>1.7316632076410399</v>
      </c>
      <c r="D105" s="5">
        <v>652.99532596038898</v>
      </c>
      <c r="E105" s="5">
        <v>657.94884513240356</v>
      </c>
      <c r="F105" s="5">
        <v>4.9535191720145804</v>
      </c>
      <c r="G105" s="3">
        <v>5</v>
      </c>
      <c r="H105" s="4">
        <v>662.94884513240356</v>
      </c>
      <c r="I105" s="4">
        <v>9.9535191720145804</v>
      </c>
    </row>
    <row r="106" spans="2:9" x14ac:dyDescent="0.25">
      <c r="B106" s="15">
        <v>92</v>
      </c>
      <c r="C106" s="4">
        <v>6.5131617150803152</v>
      </c>
      <c r="D106" s="5">
        <v>659.50848767546927</v>
      </c>
      <c r="E106" s="5">
        <v>659.50848767546927</v>
      </c>
      <c r="F106" s="5">
        <v>0</v>
      </c>
      <c r="G106" s="3">
        <v>10</v>
      </c>
      <c r="H106" s="4">
        <v>669.50848767546927</v>
      </c>
      <c r="I106" s="4">
        <v>10</v>
      </c>
    </row>
    <row r="107" spans="2:9" x14ac:dyDescent="0.25">
      <c r="B107" s="15">
        <v>93</v>
      </c>
      <c r="C107" s="4">
        <v>36.423117984539715</v>
      </c>
      <c r="D107" s="5">
        <v>695.93160566000893</v>
      </c>
      <c r="E107" s="5">
        <v>695.93160566000893</v>
      </c>
      <c r="F107" s="5">
        <v>0</v>
      </c>
      <c r="G107" s="3">
        <v>5</v>
      </c>
      <c r="H107" s="4">
        <v>700.93160566000893</v>
      </c>
      <c r="I107" s="4">
        <v>5</v>
      </c>
    </row>
    <row r="108" spans="2:9" x14ac:dyDescent="0.25">
      <c r="B108" s="15">
        <v>94</v>
      </c>
      <c r="C108" s="4">
        <v>1.7665279028804961</v>
      </c>
      <c r="D108" s="5">
        <v>697.69813356288944</v>
      </c>
      <c r="E108" s="5">
        <v>697.69813356288944</v>
      </c>
      <c r="F108" s="5">
        <v>0</v>
      </c>
      <c r="G108" s="3">
        <v>9</v>
      </c>
      <c r="H108" s="4">
        <v>706.69813356288944</v>
      </c>
      <c r="I108" s="4">
        <v>9</v>
      </c>
    </row>
    <row r="109" spans="2:9" x14ac:dyDescent="0.25">
      <c r="B109" s="15">
        <v>95</v>
      </c>
      <c r="C109" s="4">
        <v>23.907981589741301</v>
      </c>
      <c r="D109" s="5">
        <v>721.60611515263076</v>
      </c>
      <c r="E109" s="5">
        <v>721.60611515263076</v>
      </c>
      <c r="F109" s="5">
        <v>0</v>
      </c>
      <c r="G109" s="3">
        <v>9</v>
      </c>
      <c r="H109" s="4">
        <v>730.60611515263076</v>
      </c>
      <c r="I109" s="4">
        <v>9</v>
      </c>
    </row>
    <row r="110" spans="2:9" x14ac:dyDescent="0.25">
      <c r="B110" s="15">
        <v>96</v>
      </c>
      <c r="C110" s="4">
        <v>4.7964397679687272</v>
      </c>
      <c r="D110" s="5">
        <v>726.40255492059953</v>
      </c>
      <c r="E110" s="5">
        <v>726.40255492059953</v>
      </c>
      <c r="F110" s="5">
        <v>0</v>
      </c>
      <c r="G110" s="3">
        <v>6</v>
      </c>
      <c r="H110" s="4">
        <v>732.40255492059953</v>
      </c>
      <c r="I110" s="4">
        <v>6</v>
      </c>
    </row>
    <row r="111" spans="2:9" x14ac:dyDescent="0.25">
      <c r="B111" s="15">
        <v>97</v>
      </c>
      <c r="C111" s="4">
        <v>30.152637167584423</v>
      </c>
      <c r="D111" s="5">
        <v>756.55519208818396</v>
      </c>
      <c r="E111" s="5">
        <v>756.55519208818396</v>
      </c>
      <c r="F111" s="5">
        <v>0</v>
      </c>
      <c r="G111" s="3">
        <v>5</v>
      </c>
      <c r="H111" s="4">
        <v>761.55519208818396</v>
      </c>
      <c r="I111" s="4">
        <v>5</v>
      </c>
    </row>
    <row r="112" spans="2:9" x14ac:dyDescent="0.25">
      <c r="B112" s="15">
        <v>98</v>
      </c>
      <c r="C112" s="4">
        <v>3.0852630821305036</v>
      </c>
      <c r="D112" s="5">
        <v>759.64045517031445</v>
      </c>
      <c r="E112" s="5">
        <v>759.64045517031445</v>
      </c>
      <c r="F112" s="5">
        <v>0</v>
      </c>
      <c r="G112" s="3">
        <v>5</v>
      </c>
      <c r="H112" s="4">
        <v>764.64045517031445</v>
      </c>
      <c r="I112" s="4">
        <v>5</v>
      </c>
    </row>
    <row r="113" spans="2:9" x14ac:dyDescent="0.25">
      <c r="B113" s="15">
        <v>99</v>
      </c>
      <c r="C113" s="4">
        <v>4.2635836110866885</v>
      </c>
      <c r="D113" s="5">
        <v>763.90403878140114</v>
      </c>
      <c r="E113" s="5">
        <v>763.90403878140114</v>
      </c>
      <c r="F113" s="5">
        <v>0</v>
      </c>
      <c r="G113" s="3">
        <v>8</v>
      </c>
      <c r="H113" s="4">
        <v>771.90403878140114</v>
      </c>
      <c r="I113" s="4">
        <v>8</v>
      </c>
    </row>
    <row r="114" spans="2:9" x14ac:dyDescent="0.25">
      <c r="B114" s="15">
        <v>100</v>
      </c>
      <c r="C114" s="4">
        <v>5.5099522695749332</v>
      </c>
      <c r="D114" s="5">
        <v>769.41399105097605</v>
      </c>
      <c r="E114" s="5">
        <v>769.41399105097605</v>
      </c>
      <c r="F114" s="5">
        <v>0</v>
      </c>
      <c r="G114" s="3">
        <v>5</v>
      </c>
      <c r="H114" s="4">
        <v>774.41399105097605</v>
      </c>
      <c r="I114" s="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790-80A4-47EF-914B-9517FAA086DA}">
  <dimension ref="B1:J102"/>
  <sheetViews>
    <sheetView topLeftCell="G1" workbookViewId="0">
      <selection activeCell="AC57" sqref="AC57"/>
    </sheetView>
  </sheetViews>
  <sheetFormatPr defaultRowHeight="15" x14ac:dyDescent="0.25"/>
  <cols>
    <col min="2" max="2" width="10.85546875" bestFit="1" customWidth="1"/>
    <col min="3" max="3" width="21.7109375" bestFit="1" customWidth="1"/>
    <col min="4" max="4" width="22.7109375" bestFit="1" customWidth="1"/>
    <col min="5" max="6" width="22.7109375" customWidth="1"/>
    <col min="8" max="8" width="10.85546875" bestFit="1" customWidth="1"/>
    <col min="9" max="10" width="14.85546875" bestFit="1" customWidth="1"/>
  </cols>
  <sheetData>
    <row r="1" spans="2:10" ht="15.75" thickBot="1" x14ac:dyDescent="0.3">
      <c r="B1" t="s">
        <v>38</v>
      </c>
      <c r="H1" t="s">
        <v>10</v>
      </c>
    </row>
    <row r="2" spans="2:10" ht="15.75" thickBot="1" x14ac:dyDescent="0.3">
      <c r="B2" s="17" t="s">
        <v>8</v>
      </c>
      <c r="C2" s="18" t="s">
        <v>39</v>
      </c>
      <c r="D2" s="18" t="s">
        <v>40</v>
      </c>
      <c r="E2" s="18" t="s">
        <v>41</v>
      </c>
      <c r="F2" s="19" t="s">
        <v>42</v>
      </c>
      <c r="H2" s="17" t="s">
        <v>8</v>
      </c>
      <c r="I2" s="19" t="s">
        <v>33</v>
      </c>
      <c r="J2" s="19" t="s">
        <v>32</v>
      </c>
    </row>
    <row r="3" spans="2:10" x14ac:dyDescent="0.25">
      <c r="B3" s="16">
        <v>1</v>
      </c>
      <c r="C3" s="31">
        <v>0</v>
      </c>
      <c r="D3" s="31">
        <v>0</v>
      </c>
      <c r="E3" s="31">
        <v>0</v>
      </c>
      <c r="F3" s="31">
        <v>0</v>
      </c>
      <c r="H3" s="16">
        <v>1</v>
      </c>
      <c r="I3" s="31">
        <v>5</v>
      </c>
      <c r="J3" s="31">
        <v>5</v>
      </c>
    </row>
    <row r="4" spans="2:10" x14ac:dyDescent="0.25">
      <c r="B4" s="15">
        <v>2</v>
      </c>
      <c r="C4" s="25">
        <v>0</v>
      </c>
      <c r="D4" s="24">
        <v>0</v>
      </c>
      <c r="E4" s="24">
        <v>0</v>
      </c>
      <c r="F4" s="24">
        <v>0</v>
      </c>
      <c r="H4" s="15">
        <v>2</v>
      </c>
      <c r="I4" s="33">
        <v>10</v>
      </c>
      <c r="J4" s="31">
        <v>5</v>
      </c>
    </row>
    <row r="5" spans="2:10" x14ac:dyDescent="0.25">
      <c r="B5" s="15">
        <v>3</v>
      </c>
      <c r="C5" s="5">
        <v>0</v>
      </c>
      <c r="D5" s="25">
        <v>3.6508881132302129</v>
      </c>
      <c r="E5" s="25">
        <v>0</v>
      </c>
      <c r="F5" s="25">
        <v>3.6508881132302129</v>
      </c>
      <c r="H5" s="15">
        <v>3</v>
      </c>
      <c r="I5" s="4">
        <v>5</v>
      </c>
      <c r="J5" s="33">
        <v>13.650888113230213</v>
      </c>
    </row>
    <row r="6" spans="2:10" x14ac:dyDescent="0.25">
      <c r="B6" s="15">
        <v>4</v>
      </c>
      <c r="C6" s="5">
        <v>0</v>
      </c>
      <c r="D6" s="5">
        <v>1.7523261622782433</v>
      </c>
      <c r="E6" s="5">
        <v>0</v>
      </c>
      <c r="F6" s="5">
        <v>1.7523261622782433</v>
      </c>
      <c r="H6" s="15">
        <v>4</v>
      </c>
      <c r="I6" s="4">
        <v>7</v>
      </c>
      <c r="J6" s="4">
        <v>7.7523261622782433</v>
      </c>
    </row>
    <row r="7" spans="2:10" x14ac:dyDescent="0.25">
      <c r="B7" s="15">
        <v>5</v>
      </c>
      <c r="C7" s="5">
        <v>0</v>
      </c>
      <c r="D7" s="5">
        <v>7.8460307057069301E-2</v>
      </c>
      <c r="E7" s="5">
        <v>0</v>
      </c>
      <c r="F7" s="5">
        <v>7.8460307057069301E-2</v>
      </c>
      <c r="H7" s="15">
        <v>5</v>
      </c>
      <c r="I7" s="4">
        <v>5</v>
      </c>
      <c r="J7" s="4">
        <v>6.0784603070570693</v>
      </c>
    </row>
    <row r="8" spans="2:10" x14ac:dyDescent="0.25">
      <c r="B8" s="15">
        <v>6</v>
      </c>
      <c r="C8" s="5">
        <v>2.1026373780205887</v>
      </c>
      <c r="D8" s="5">
        <v>0</v>
      </c>
      <c r="E8" s="5">
        <v>2.1026373780205887</v>
      </c>
      <c r="F8" s="5">
        <v>0</v>
      </c>
      <c r="H8" s="15">
        <v>6</v>
      </c>
      <c r="I8" s="4">
        <v>8.1026373780205887</v>
      </c>
      <c r="J8" s="4">
        <v>5</v>
      </c>
    </row>
    <row r="9" spans="2:10" x14ac:dyDescent="0.25">
      <c r="B9" s="15">
        <v>7</v>
      </c>
      <c r="C9" s="5">
        <v>3.648063858766875</v>
      </c>
      <c r="D9" s="5">
        <v>1.3330032715526201</v>
      </c>
      <c r="E9" s="5">
        <v>3.648063858766875</v>
      </c>
      <c r="F9" s="5">
        <v>1.3330032715526201</v>
      </c>
      <c r="H9" s="15">
        <v>7</v>
      </c>
      <c r="I9" s="5">
        <v>8.648063858766875</v>
      </c>
      <c r="J9" s="4">
        <v>11.33300327155262</v>
      </c>
    </row>
    <row r="10" spans="2:10" x14ac:dyDescent="0.25">
      <c r="B10" s="15">
        <v>8</v>
      </c>
      <c r="C10" s="5">
        <v>5.9058925624314611</v>
      </c>
      <c r="D10" s="5">
        <v>0</v>
      </c>
      <c r="E10" s="5">
        <v>5.9058925624314611</v>
      </c>
      <c r="F10" s="5">
        <v>0</v>
      </c>
      <c r="H10" s="15">
        <v>8</v>
      </c>
      <c r="I10" s="5">
        <v>11.905892562431461</v>
      </c>
      <c r="J10" s="4">
        <v>8</v>
      </c>
    </row>
    <row r="11" spans="2:10" x14ac:dyDescent="0.25">
      <c r="B11" s="15">
        <v>9</v>
      </c>
      <c r="C11" s="5">
        <v>9.4307445607229994</v>
      </c>
      <c r="D11" s="5">
        <v>0</v>
      </c>
      <c r="E11" s="5">
        <v>9.4307445607229994</v>
      </c>
      <c r="F11" s="5">
        <v>0</v>
      </c>
      <c r="H11" s="15">
        <v>9</v>
      </c>
      <c r="I11" s="5">
        <v>17.430744560722999</v>
      </c>
      <c r="J11" s="4">
        <v>10</v>
      </c>
    </row>
    <row r="12" spans="2:10" x14ac:dyDescent="0.25">
      <c r="B12" s="15">
        <v>10</v>
      </c>
      <c r="C12" s="5">
        <v>0.80140884271028767</v>
      </c>
      <c r="D12" s="5">
        <v>2.2838862820048362</v>
      </c>
      <c r="E12" s="5">
        <v>0.80140884271028767</v>
      </c>
      <c r="F12" s="5">
        <v>2.2838862820048362</v>
      </c>
      <c r="H12" s="15">
        <v>10</v>
      </c>
      <c r="I12" s="5">
        <v>8.8014088427102877</v>
      </c>
      <c r="J12" s="4">
        <v>12.283886282004836</v>
      </c>
    </row>
    <row r="13" spans="2:10" x14ac:dyDescent="0.25">
      <c r="B13" s="15">
        <v>11</v>
      </c>
      <c r="C13" s="5">
        <v>3.2343122032322213</v>
      </c>
      <c r="D13" s="5">
        <v>1.0711522448689976</v>
      </c>
      <c r="E13" s="5">
        <v>3.2343122032322213</v>
      </c>
      <c r="F13" s="5">
        <v>1.0711522448689976</v>
      </c>
      <c r="H13" s="15">
        <v>11</v>
      </c>
      <c r="I13" s="5">
        <v>12.234312203232221</v>
      </c>
      <c r="J13" s="4">
        <v>6.0711522448689976</v>
      </c>
    </row>
    <row r="14" spans="2:10" x14ac:dyDescent="0.25">
      <c r="B14" s="15">
        <v>12</v>
      </c>
      <c r="C14" s="5">
        <v>0</v>
      </c>
      <c r="D14" s="5">
        <v>0</v>
      </c>
      <c r="E14" s="5">
        <v>0</v>
      </c>
      <c r="F14" s="5">
        <v>0</v>
      </c>
      <c r="H14" s="15">
        <v>12</v>
      </c>
      <c r="I14" s="5">
        <v>5</v>
      </c>
      <c r="J14" s="4">
        <v>5</v>
      </c>
    </row>
    <row r="15" spans="2:10" x14ac:dyDescent="0.25">
      <c r="B15" s="15">
        <v>13</v>
      </c>
      <c r="C15" s="5">
        <v>0</v>
      </c>
      <c r="D15" s="5">
        <v>0</v>
      </c>
      <c r="E15" s="5">
        <v>0</v>
      </c>
      <c r="F15" s="5">
        <v>0</v>
      </c>
      <c r="H15" s="15">
        <v>13</v>
      </c>
      <c r="I15" s="5">
        <v>7</v>
      </c>
      <c r="J15" s="4">
        <v>6</v>
      </c>
    </row>
    <row r="16" spans="2:10" x14ac:dyDescent="0.25">
      <c r="B16" s="15">
        <v>14</v>
      </c>
      <c r="C16" s="5">
        <v>0</v>
      </c>
      <c r="D16" s="5">
        <v>3.4145673706949751</v>
      </c>
      <c r="E16" s="5">
        <v>0</v>
      </c>
      <c r="F16" s="5">
        <v>3.4145673706949751</v>
      </c>
      <c r="H16" s="15">
        <v>14</v>
      </c>
      <c r="I16" s="5">
        <v>8</v>
      </c>
      <c r="J16" s="4">
        <v>12.414567370694975</v>
      </c>
    </row>
    <row r="17" spans="2:10" x14ac:dyDescent="0.25">
      <c r="B17" s="15">
        <v>15</v>
      </c>
      <c r="C17" s="5">
        <v>1.1901694908368086</v>
      </c>
      <c r="D17" s="5">
        <v>0</v>
      </c>
      <c r="E17" s="5">
        <v>1.1901694908368086</v>
      </c>
      <c r="F17" s="5">
        <v>0</v>
      </c>
      <c r="H17" s="15">
        <v>15</v>
      </c>
      <c r="I17" s="5">
        <v>8.1901694908368086</v>
      </c>
      <c r="J17" s="4">
        <v>12</v>
      </c>
    </row>
    <row r="18" spans="2:10" x14ac:dyDescent="0.25">
      <c r="B18" s="15">
        <v>16</v>
      </c>
      <c r="C18" s="5">
        <v>6.3611397939838525</v>
      </c>
      <c r="D18" s="5">
        <v>0</v>
      </c>
      <c r="E18" s="5">
        <v>6.3611397939838525</v>
      </c>
      <c r="F18" s="5">
        <v>0</v>
      </c>
      <c r="H18" s="15">
        <v>16</v>
      </c>
      <c r="I18" s="5">
        <v>13.361139793983853</v>
      </c>
      <c r="J18" s="4">
        <v>5</v>
      </c>
    </row>
    <row r="19" spans="2:10" x14ac:dyDescent="0.25">
      <c r="B19" s="15">
        <v>17</v>
      </c>
      <c r="C19" s="5">
        <v>9.9470021893911564</v>
      </c>
      <c r="D19" s="5">
        <v>0</v>
      </c>
      <c r="E19" s="5">
        <v>9.9470021893911564</v>
      </c>
      <c r="F19" s="5">
        <v>0</v>
      </c>
      <c r="H19" s="15">
        <v>17</v>
      </c>
      <c r="I19" s="5">
        <v>17.947002189391156</v>
      </c>
      <c r="J19" s="4">
        <v>5</v>
      </c>
    </row>
    <row r="20" spans="2:10" x14ac:dyDescent="0.25">
      <c r="B20" s="15">
        <v>18</v>
      </c>
      <c r="C20" s="5">
        <v>16.916756995645528</v>
      </c>
      <c r="D20" s="5">
        <v>0</v>
      </c>
      <c r="E20" s="5">
        <v>16.916756995645528</v>
      </c>
      <c r="F20" s="5">
        <v>0</v>
      </c>
      <c r="H20" s="15">
        <v>18</v>
      </c>
      <c r="I20" s="5">
        <v>21.916756995645528</v>
      </c>
      <c r="J20" s="4">
        <v>6</v>
      </c>
    </row>
    <row r="21" spans="2:10" x14ac:dyDescent="0.25">
      <c r="B21" s="15">
        <v>19</v>
      </c>
      <c r="C21" s="5">
        <v>10.620234291872038</v>
      </c>
      <c r="D21" s="5">
        <v>0</v>
      </c>
      <c r="E21" s="5">
        <v>10.620234291872038</v>
      </c>
      <c r="F21" s="5">
        <v>0</v>
      </c>
      <c r="H21" s="15">
        <v>19</v>
      </c>
      <c r="I21" s="5">
        <v>18.620234291872038</v>
      </c>
      <c r="J21" s="4">
        <v>6</v>
      </c>
    </row>
    <row r="22" spans="2:10" x14ac:dyDescent="0.25">
      <c r="B22" s="15">
        <v>20</v>
      </c>
      <c r="C22" s="5">
        <v>18.606097137093087</v>
      </c>
      <c r="D22" s="5">
        <v>0</v>
      </c>
      <c r="E22" s="5">
        <v>18.606097137093087</v>
      </c>
      <c r="F22" s="5">
        <v>0</v>
      </c>
      <c r="H22" s="15">
        <v>20</v>
      </c>
      <c r="I22" s="5">
        <v>29.606097137093087</v>
      </c>
      <c r="J22" s="4">
        <v>7</v>
      </c>
    </row>
    <row r="23" spans="2:10" x14ac:dyDescent="0.25">
      <c r="B23" s="15">
        <v>21</v>
      </c>
      <c r="C23" s="5">
        <v>21.738068028934862</v>
      </c>
      <c r="D23" s="5">
        <v>0</v>
      </c>
      <c r="E23" s="5">
        <v>21.738068028934862</v>
      </c>
      <c r="F23" s="5">
        <v>0</v>
      </c>
      <c r="H23" s="15">
        <v>21</v>
      </c>
      <c r="I23" s="5">
        <v>27.738068028934862</v>
      </c>
      <c r="J23" s="4">
        <v>9</v>
      </c>
    </row>
    <row r="24" spans="2:10" x14ac:dyDescent="0.25">
      <c r="B24" s="15">
        <v>22</v>
      </c>
      <c r="C24" s="5">
        <v>25.1825421971418</v>
      </c>
      <c r="D24" s="5">
        <v>0</v>
      </c>
      <c r="E24" s="5">
        <v>25.1825421971418</v>
      </c>
      <c r="F24" s="5">
        <v>0</v>
      </c>
      <c r="H24" s="15">
        <v>22</v>
      </c>
      <c r="I24" s="5">
        <v>31.1825421971418</v>
      </c>
      <c r="J24" s="4">
        <v>5</v>
      </c>
    </row>
    <row r="25" spans="2:10" x14ac:dyDescent="0.25">
      <c r="B25" s="15">
        <v>23</v>
      </c>
      <c r="C25" s="5">
        <v>21.286334469956444</v>
      </c>
      <c r="D25" s="5">
        <v>2.684825834297456</v>
      </c>
      <c r="E25" s="5">
        <v>21.286334469956444</v>
      </c>
      <c r="F25" s="5">
        <v>2.684825834297456</v>
      </c>
      <c r="H25" s="15">
        <v>23</v>
      </c>
      <c r="I25" s="5">
        <v>28.286334469956444</v>
      </c>
      <c r="J25" s="4">
        <v>13.684825834297456</v>
      </c>
    </row>
    <row r="26" spans="2:10" x14ac:dyDescent="0.25">
      <c r="B26" s="15">
        <v>24</v>
      </c>
      <c r="C26" s="5">
        <v>0.14476321221150101</v>
      </c>
      <c r="D26" s="5">
        <v>0</v>
      </c>
      <c r="E26" s="5">
        <v>0.14476321221150101</v>
      </c>
      <c r="F26" s="5">
        <v>0</v>
      </c>
      <c r="H26" s="15">
        <v>24</v>
      </c>
      <c r="I26" s="5">
        <v>8.144763212211501</v>
      </c>
      <c r="J26" s="4">
        <v>10</v>
      </c>
    </row>
    <row r="27" spans="2:10" x14ac:dyDescent="0.25">
      <c r="B27" s="15">
        <v>25</v>
      </c>
      <c r="C27" s="5">
        <v>0</v>
      </c>
      <c r="D27" s="5">
        <v>1.5090799888320419</v>
      </c>
      <c r="E27" s="5">
        <v>0</v>
      </c>
      <c r="F27" s="5">
        <v>1.5090799888320419</v>
      </c>
      <c r="H27" s="15">
        <v>25</v>
      </c>
      <c r="I27" s="5">
        <v>5</v>
      </c>
      <c r="J27" s="4">
        <v>10.509079988832042</v>
      </c>
    </row>
    <row r="28" spans="2:10" x14ac:dyDescent="0.25">
      <c r="B28" s="15">
        <v>26</v>
      </c>
      <c r="C28" s="5">
        <v>0.98276425601778783</v>
      </c>
      <c r="D28" s="5">
        <v>0</v>
      </c>
      <c r="E28" s="5">
        <v>0.98276425601778783</v>
      </c>
      <c r="F28" s="5">
        <v>0</v>
      </c>
      <c r="H28" s="15">
        <v>26</v>
      </c>
      <c r="I28" s="5">
        <v>7.9827642560177878</v>
      </c>
      <c r="J28" s="4">
        <v>8</v>
      </c>
    </row>
    <row r="29" spans="2:10" x14ac:dyDescent="0.25">
      <c r="B29" s="15">
        <v>27</v>
      </c>
      <c r="C29" s="5">
        <v>1.8840221404058184</v>
      </c>
      <c r="D29" s="5">
        <v>0</v>
      </c>
      <c r="E29" s="5">
        <v>1.8840221404058184</v>
      </c>
      <c r="F29" s="5">
        <v>0</v>
      </c>
      <c r="H29" s="15">
        <v>27</v>
      </c>
      <c r="I29" s="5">
        <v>11.884022140405818</v>
      </c>
      <c r="J29" s="4">
        <v>5</v>
      </c>
    </row>
    <row r="30" spans="2:10" x14ac:dyDescent="0.25">
      <c r="B30" s="15">
        <v>28</v>
      </c>
      <c r="C30" s="5">
        <v>0</v>
      </c>
      <c r="D30" s="5">
        <v>0</v>
      </c>
      <c r="E30" s="5">
        <v>0</v>
      </c>
      <c r="F30" s="5">
        <v>0</v>
      </c>
      <c r="H30" s="15">
        <v>28</v>
      </c>
      <c r="I30" s="5">
        <v>11</v>
      </c>
      <c r="J30" s="4">
        <v>12</v>
      </c>
    </row>
    <row r="31" spans="2:10" x14ac:dyDescent="0.25">
      <c r="B31" s="15">
        <v>29</v>
      </c>
      <c r="C31" s="5">
        <v>1.9367777025772739</v>
      </c>
      <c r="D31" s="5">
        <v>0</v>
      </c>
      <c r="E31" s="5">
        <v>1.9367777025772739</v>
      </c>
      <c r="F31" s="5">
        <v>0</v>
      </c>
      <c r="H31" s="15">
        <v>29</v>
      </c>
      <c r="I31" s="5">
        <v>7.9367777025772739</v>
      </c>
      <c r="J31" s="4">
        <v>7</v>
      </c>
    </row>
    <row r="32" spans="2:10" x14ac:dyDescent="0.25">
      <c r="B32" s="15">
        <v>30</v>
      </c>
      <c r="C32" s="5">
        <v>1.0547017149693829</v>
      </c>
      <c r="D32" s="5">
        <v>0</v>
      </c>
      <c r="E32" s="5">
        <v>1.0547017149693829</v>
      </c>
      <c r="F32" s="5">
        <v>0</v>
      </c>
      <c r="H32" s="15">
        <v>30</v>
      </c>
      <c r="I32" s="5">
        <v>7.0547017149693829</v>
      </c>
      <c r="J32" s="4">
        <v>6</v>
      </c>
    </row>
    <row r="33" spans="2:10" x14ac:dyDescent="0.25">
      <c r="B33" s="15">
        <v>31</v>
      </c>
      <c r="C33" s="5">
        <v>0</v>
      </c>
      <c r="D33" s="5">
        <v>0</v>
      </c>
      <c r="E33" s="5">
        <v>0</v>
      </c>
      <c r="F33" s="5">
        <v>0</v>
      </c>
      <c r="H33" s="15">
        <v>31</v>
      </c>
      <c r="I33" s="5">
        <v>8</v>
      </c>
      <c r="J33" s="4">
        <v>6</v>
      </c>
    </row>
    <row r="34" spans="2:10" x14ac:dyDescent="0.25">
      <c r="B34" s="15">
        <v>32</v>
      </c>
      <c r="C34" s="5">
        <v>7.5872859280235616</v>
      </c>
      <c r="D34" s="5">
        <v>3.8031683154893301</v>
      </c>
      <c r="E34" s="5">
        <v>7.5872859280235616</v>
      </c>
      <c r="F34" s="5">
        <v>3.8031683154893301</v>
      </c>
      <c r="H34" s="15">
        <v>32</v>
      </c>
      <c r="I34" s="5">
        <v>15.587285928023562</v>
      </c>
      <c r="J34" s="4">
        <v>13.80316831548933</v>
      </c>
    </row>
    <row r="35" spans="2:10" x14ac:dyDescent="0.25">
      <c r="B35" s="15">
        <v>33</v>
      </c>
      <c r="C35" s="5">
        <v>14.758165501499548</v>
      </c>
      <c r="D35" s="5">
        <v>3.2148301901721084</v>
      </c>
      <c r="E35" s="5">
        <v>14.758165501499548</v>
      </c>
      <c r="F35" s="5">
        <v>3.2148301901721084</v>
      </c>
      <c r="H35" s="15">
        <v>33</v>
      </c>
      <c r="I35" s="5">
        <v>21.758165501499548</v>
      </c>
      <c r="J35" s="4">
        <v>10.214830190172108</v>
      </c>
    </row>
    <row r="36" spans="2:10" x14ac:dyDescent="0.25">
      <c r="B36" s="15">
        <v>34</v>
      </c>
      <c r="C36" s="5">
        <v>21.669703024003354</v>
      </c>
      <c r="D36" s="5">
        <v>8.0230471271920578</v>
      </c>
      <c r="E36" s="5">
        <v>21.669703024003354</v>
      </c>
      <c r="F36" s="5">
        <v>8.0230471271920578</v>
      </c>
      <c r="H36" s="15">
        <v>34</v>
      </c>
      <c r="I36" s="5">
        <v>31.669703024003354</v>
      </c>
      <c r="J36" s="4">
        <v>15.023047127192058</v>
      </c>
    </row>
    <row r="37" spans="2:10" x14ac:dyDescent="0.25">
      <c r="B37" s="15">
        <v>35</v>
      </c>
      <c r="C37" s="5">
        <v>25.364351461341982</v>
      </c>
      <c r="D37" s="5">
        <v>0</v>
      </c>
      <c r="E37" s="5">
        <v>25.364351461341982</v>
      </c>
      <c r="F37" s="5">
        <v>0</v>
      </c>
      <c r="H37" s="15">
        <v>35</v>
      </c>
      <c r="I37" s="5">
        <v>32.364351461341982</v>
      </c>
      <c r="J37" s="4">
        <v>10</v>
      </c>
    </row>
    <row r="38" spans="2:10" x14ac:dyDescent="0.25">
      <c r="B38" s="15">
        <v>36</v>
      </c>
      <c r="C38" s="5">
        <v>19.491502150285328</v>
      </c>
      <c r="D38" s="5">
        <v>0</v>
      </c>
      <c r="E38" s="5">
        <v>19.491502150285328</v>
      </c>
      <c r="F38" s="5">
        <v>0</v>
      </c>
      <c r="H38" s="15">
        <v>36</v>
      </c>
      <c r="I38" s="5">
        <v>29.491502150285328</v>
      </c>
      <c r="J38" s="4">
        <v>5</v>
      </c>
    </row>
    <row r="39" spans="2:10" x14ac:dyDescent="0.25">
      <c r="B39" s="15">
        <v>37</v>
      </c>
      <c r="C39" s="5">
        <v>25.422630636651604</v>
      </c>
      <c r="D39" s="5">
        <v>0.55731322630850855</v>
      </c>
      <c r="E39" s="5">
        <v>25.422630636651604</v>
      </c>
      <c r="F39" s="5">
        <v>0.55731322630850855</v>
      </c>
      <c r="H39" s="15">
        <v>37</v>
      </c>
      <c r="I39" s="5">
        <v>34.422630636651604</v>
      </c>
      <c r="J39" s="4">
        <v>7.5573132263085085</v>
      </c>
    </row>
    <row r="40" spans="2:10" x14ac:dyDescent="0.25">
      <c r="B40" s="15">
        <v>38</v>
      </c>
      <c r="C40" s="5">
        <v>33.74357635759236</v>
      </c>
      <c r="D40" s="5">
        <v>0</v>
      </c>
      <c r="E40" s="5">
        <v>33.74357635759236</v>
      </c>
      <c r="F40" s="5">
        <v>0</v>
      </c>
      <c r="H40" s="15">
        <v>38</v>
      </c>
      <c r="I40" s="5">
        <v>40.74357635759236</v>
      </c>
      <c r="J40" s="4">
        <v>6</v>
      </c>
    </row>
    <row r="41" spans="2:10" x14ac:dyDescent="0.25">
      <c r="B41" s="15">
        <v>39</v>
      </c>
      <c r="C41" s="5">
        <v>37.550225134325274</v>
      </c>
      <c r="D41" s="5">
        <v>0</v>
      </c>
      <c r="E41" s="5">
        <v>37.550225134325274</v>
      </c>
      <c r="F41" s="5">
        <v>0</v>
      </c>
      <c r="H41" s="15">
        <v>39</v>
      </c>
      <c r="I41" s="5">
        <v>47.550225134325274</v>
      </c>
      <c r="J41" s="4">
        <v>5</v>
      </c>
    </row>
    <row r="42" spans="2:10" x14ac:dyDescent="0.25">
      <c r="B42" s="15">
        <v>40</v>
      </c>
      <c r="C42" s="5">
        <v>44.017367000380091</v>
      </c>
      <c r="D42" s="5">
        <v>2.7865548701072385E-2</v>
      </c>
      <c r="E42" s="5">
        <v>44.017367000380091</v>
      </c>
      <c r="F42" s="5">
        <v>2.7865548701072385E-2</v>
      </c>
      <c r="H42" s="15">
        <v>40</v>
      </c>
      <c r="I42" s="5">
        <v>52.017367000380091</v>
      </c>
      <c r="J42" s="4">
        <v>7.0278655487010724</v>
      </c>
    </row>
    <row r="43" spans="2:10" x14ac:dyDescent="0.25">
      <c r="B43" s="15">
        <v>41</v>
      </c>
      <c r="C43" s="5">
        <v>50.503765494377319</v>
      </c>
      <c r="D43" s="5">
        <v>0</v>
      </c>
      <c r="E43" s="5">
        <v>50.503765494377319</v>
      </c>
      <c r="F43" s="5">
        <v>0</v>
      </c>
      <c r="H43" s="15">
        <v>41</v>
      </c>
      <c r="I43" s="5">
        <v>56.503765494377319</v>
      </c>
      <c r="J43" s="4">
        <v>8</v>
      </c>
    </row>
    <row r="44" spans="2:10" x14ac:dyDescent="0.25">
      <c r="B44" s="15">
        <v>42</v>
      </c>
      <c r="C44" s="5">
        <v>32.937010815518136</v>
      </c>
      <c r="D44" s="5">
        <v>0</v>
      </c>
      <c r="E44" s="5"/>
      <c r="F44" s="5">
        <v>0</v>
      </c>
      <c r="H44" s="15">
        <v>42</v>
      </c>
      <c r="I44" s="5">
        <v>41.937010815518136</v>
      </c>
      <c r="J44" s="4">
        <v>8</v>
      </c>
    </row>
    <row r="45" spans="2:10" x14ac:dyDescent="0.25">
      <c r="B45" s="15">
        <v>43</v>
      </c>
      <c r="C45" s="5">
        <v>21.271060025151314</v>
      </c>
      <c r="D45" s="5">
        <v>0</v>
      </c>
      <c r="E45" s="5"/>
      <c r="F45" s="5">
        <v>0</v>
      </c>
      <c r="H45" s="15">
        <v>43</v>
      </c>
      <c r="I45" s="5">
        <v>29.271060025151314</v>
      </c>
      <c r="J45" s="4">
        <v>8</v>
      </c>
    </row>
    <row r="46" spans="2:10" x14ac:dyDescent="0.25">
      <c r="B46" s="15">
        <v>44</v>
      </c>
      <c r="C46" s="5">
        <v>19.705995335575267</v>
      </c>
      <c r="D46" s="5">
        <v>0</v>
      </c>
      <c r="E46" s="5"/>
      <c r="F46" s="5">
        <v>0</v>
      </c>
      <c r="H46" s="15">
        <v>44</v>
      </c>
      <c r="I46" s="5">
        <v>29.705995335575267</v>
      </c>
      <c r="J46" s="4">
        <v>10</v>
      </c>
    </row>
    <row r="47" spans="2:10" x14ac:dyDescent="0.25">
      <c r="B47" s="15">
        <v>45</v>
      </c>
      <c r="C47" s="5">
        <v>28.218366101124502</v>
      </c>
      <c r="D47" s="5">
        <v>0</v>
      </c>
      <c r="E47" s="5"/>
      <c r="F47" s="5">
        <v>0</v>
      </c>
      <c r="H47" s="15">
        <v>45</v>
      </c>
      <c r="I47" s="5">
        <v>34.218366101124502</v>
      </c>
      <c r="J47" s="4">
        <v>5</v>
      </c>
    </row>
    <row r="48" spans="2:10" x14ac:dyDescent="0.25">
      <c r="B48" s="15">
        <v>46</v>
      </c>
      <c r="C48" s="5">
        <v>31.398979354160474</v>
      </c>
      <c r="D48" s="5">
        <v>2.0993258040001592</v>
      </c>
      <c r="E48" s="5"/>
      <c r="F48" s="5">
        <v>2.0993258040001592</v>
      </c>
      <c r="H48" s="15">
        <v>46</v>
      </c>
      <c r="I48" s="5">
        <v>39.398979354160474</v>
      </c>
      <c r="J48" s="4">
        <v>8.0993258040001592</v>
      </c>
    </row>
    <row r="49" spans="2:10" x14ac:dyDescent="0.25">
      <c r="B49" s="15">
        <v>47</v>
      </c>
      <c r="C49" s="5">
        <v>25.340057311414625</v>
      </c>
      <c r="D49" s="5">
        <v>0</v>
      </c>
      <c r="E49" s="5"/>
      <c r="F49" s="5">
        <v>0</v>
      </c>
      <c r="H49" s="15">
        <v>47</v>
      </c>
      <c r="I49" s="5">
        <v>34.340057311414625</v>
      </c>
      <c r="J49" s="4">
        <v>11</v>
      </c>
    </row>
    <row r="50" spans="2:10" x14ac:dyDescent="0.25">
      <c r="B50" s="15">
        <v>48</v>
      </c>
      <c r="C50" s="5">
        <v>28.912634183073692</v>
      </c>
      <c r="D50" s="5">
        <v>0</v>
      </c>
      <c r="E50" s="5"/>
      <c r="F50" s="5">
        <v>0</v>
      </c>
      <c r="H50" s="15">
        <v>48</v>
      </c>
      <c r="I50" s="5">
        <v>33.912634183073692</v>
      </c>
      <c r="J50" s="4">
        <v>6</v>
      </c>
    </row>
    <row r="51" spans="2:10" x14ac:dyDescent="0.25">
      <c r="B51" s="15">
        <v>49</v>
      </c>
      <c r="C51" s="5">
        <v>31.374717720081435</v>
      </c>
      <c r="D51" s="5">
        <v>2.4419948132988907</v>
      </c>
      <c r="E51" s="5"/>
      <c r="F51" s="5">
        <v>2.4419948132988907</v>
      </c>
      <c r="H51" s="15">
        <v>49</v>
      </c>
      <c r="I51" s="5">
        <v>41.374717720081435</v>
      </c>
      <c r="J51" s="4">
        <v>9.4419948132988907</v>
      </c>
    </row>
    <row r="52" spans="2:10" x14ac:dyDescent="0.25">
      <c r="B52" s="15">
        <v>50</v>
      </c>
      <c r="C52" s="5">
        <v>19.018474608128258</v>
      </c>
      <c r="D52" s="5">
        <v>0</v>
      </c>
      <c r="E52" s="5"/>
      <c r="F52" s="5"/>
      <c r="H52" s="15">
        <v>50</v>
      </c>
      <c r="I52" s="5">
        <v>24.018474608128258</v>
      </c>
      <c r="J52" s="4">
        <v>5</v>
      </c>
    </row>
    <row r="53" spans="2:10" x14ac:dyDescent="0.25">
      <c r="B53" s="15">
        <v>51</v>
      </c>
      <c r="C53" s="5">
        <v>20.485255256770472</v>
      </c>
      <c r="D53" s="5">
        <v>0</v>
      </c>
      <c r="E53" s="5"/>
      <c r="F53" s="5"/>
      <c r="H53" s="15">
        <v>51</v>
      </c>
      <c r="I53" s="5">
        <v>25.485255256770472</v>
      </c>
      <c r="J53" s="4">
        <v>5</v>
      </c>
    </row>
    <row r="54" spans="2:10" x14ac:dyDescent="0.25">
      <c r="B54" s="15">
        <v>52</v>
      </c>
      <c r="C54" s="5">
        <v>23.119977747753296</v>
      </c>
      <c r="D54" s="5">
        <v>0</v>
      </c>
      <c r="E54" s="5"/>
      <c r="F54" s="5"/>
      <c r="H54" s="15">
        <v>52</v>
      </c>
      <c r="I54" s="5">
        <v>28.119977747753296</v>
      </c>
      <c r="J54" s="4">
        <v>9</v>
      </c>
    </row>
    <row r="55" spans="2:10" x14ac:dyDescent="0.25">
      <c r="B55" s="15">
        <v>53</v>
      </c>
      <c r="C55" s="5">
        <v>21.644066413726819</v>
      </c>
      <c r="D55" s="5">
        <v>0</v>
      </c>
      <c r="E55" s="5"/>
      <c r="F55" s="5"/>
      <c r="H55" s="15">
        <v>53</v>
      </c>
      <c r="I55" s="5">
        <v>29.644066413726819</v>
      </c>
      <c r="J55" s="4">
        <v>8</v>
      </c>
    </row>
    <row r="56" spans="2:10" x14ac:dyDescent="0.25">
      <c r="B56" s="15">
        <v>54</v>
      </c>
      <c r="C56" s="5">
        <v>21.502316090611544</v>
      </c>
      <c r="D56" s="5">
        <v>0</v>
      </c>
      <c r="E56" s="5"/>
      <c r="F56" s="5"/>
      <c r="H56" s="15">
        <v>54</v>
      </c>
      <c r="I56" s="5">
        <v>31.502316090611544</v>
      </c>
      <c r="J56" s="4">
        <v>7</v>
      </c>
    </row>
    <row r="57" spans="2:10" x14ac:dyDescent="0.25">
      <c r="B57" s="15">
        <v>55</v>
      </c>
      <c r="C57" s="5">
        <v>30.721350635210342</v>
      </c>
      <c r="D57" s="5">
        <v>0</v>
      </c>
      <c r="E57" s="5"/>
      <c r="F57" s="5"/>
      <c r="H57" s="15">
        <v>55</v>
      </c>
      <c r="I57" s="5">
        <v>35.721350635210342</v>
      </c>
      <c r="J57" s="4">
        <v>9</v>
      </c>
    </row>
    <row r="58" spans="2:10" x14ac:dyDescent="0.25">
      <c r="B58" s="15">
        <v>56</v>
      </c>
      <c r="C58" s="5">
        <v>27.807020685104419</v>
      </c>
      <c r="D58" s="5">
        <v>0</v>
      </c>
      <c r="E58" s="5"/>
      <c r="F58" s="5"/>
      <c r="H58" s="15">
        <v>56</v>
      </c>
      <c r="I58" s="5">
        <v>34.807020685104419</v>
      </c>
      <c r="J58" s="4">
        <v>6</v>
      </c>
    </row>
    <row r="59" spans="2:10" x14ac:dyDescent="0.25">
      <c r="B59" s="15">
        <v>57</v>
      </c>
      <c r="C59" s="5">
        <v>29.730021401174838</v>
      </c>
      <c r="D59" s="5">
        <v>1.1573558852596193</v>
      </c>
      <c r="E59" s="5"/>
      <c r="F59" s="5"/>
      <c r="H59" s="15">
        <v>57</v>
      </c>
      <c r="I59" s="5">
        <v>35.730021401174838</v>
      </c>
      <c r="J59" s="4">
        <v>8.1573558852596193</v>
      </c>
    </row>
    <row r="60" spans="2:10" x14ac:dyDescent="0.25">
      <c r="B60" s="15">
        <v>58</v>
      </c>
      <c r="C60" s="5">
        <v>35.396309209409992</v>
      </c>
      <c r="D60" s="5">
        <v>0</v>
      </c>
      <c r="E60" s="5"/>
      <c r="F60" s="5"/>
      <c r="H60" s="15">
        <v>58</v>
      </c>
      <c r="I60" s="5">
        <v>44.396309209409992</v>
      </c>
      <c r="J60" s="4">
        <v>10</v>
      </c>
    </row>
    <row r="61" spans="2:10" x14ac:dyDescent="0.25">
      <c r="B61" s="15">
        <v>59</v>
      </c>
      <c r="C61" s="5">
        <v>39.148237763476516</v>
      </c>
      <c r="D61" s="5">
        <v>0</v>
      </c>
      <c r="E61" s="5"/>
      <c r="F61" s="5"/>
      <c r="H61" s="15">
        <v>59</v>
      </c>
      <c r="I61" s="5">
        <v>45.148237763476516</v>
      </c>
      <c r="J61" s="4">
        <v>5</v>
      </c>
    </row>
    <row r="62" spans="2:10" x14ac:dyDescent="0.25">
      <c r="B62" s="15">
        <v>60</v>
      </c>
      <c r="C62" s="5">
        <v>31.281094657950746</v>
      </c>
      <c r="D62" s="5">
        <v>0</v>
      </c>
      <c r="E62" s="5"/>
      <c r="F62" s="5"/>
      <c r="H62" s="15">
        <v>60</v>
      </c>
      <c r="I62" s="5">
        <v>36.281094657950746</v>
      </c>
      <c r="J62" s="4">
        <v>10</v>
      </c>
    </row>
    <row r="63" spans="2:10" x14ac:dyDescent="0.25">
      <c r="B63" s="15">
        <v>61</v>
      </c>
      <c r="C63" s="5">
        <v>30.556911789457672</v>
      </c>
      <c r="D63" s="5">
        <v>0</v>
      </c>
      <c r="E63" s="5"/>
      <c r="F63" s="5"/>
      <c r="H63" s="15">
        <v>61</v>
      </c>
      <c r="I63" s="5">
        <v>37.556911789457672</v>
      </c>
      <c r="J63" s="4">
        <v>9</v>
      </c>
    </row>
    <row r="64" spans="2:10" x14ac:dyDescent="0.25">
      <c r="B64" s="15">
        <v>62</v>
      </c>
      <c r="C64" s="5">
        <v>31.571487136398559</v>
      </c>
      <c r="D64" s="5">
        <v>5.0609321511188909</v>
      </c>
      <c r="E64" s="5"/>
      <c r="F64" s="5"/>
      <c r="H64" s="15">
        <v>62</v>
      </c>
      <c r="I64" s="5">
        <v>38.571487136398559</v>
      </c>
      <c r="J64" s="4">
        <v>15.060932151118891</v>
      </c>
    </row>
    <row r="65" spans="2:10" x14ac:dyDescent="0.25">
      <c r="B65" s="15">
        <v>63</v>
      </c>
      <c r="C65" s="5">
        <v>38.510563761675598</v>
      </c>
      <c r="D65" s="5">
        <v>0</v>
      </c>
      <c r="E65" s="5"/>
      <c r="F65" s="5"/>
      <c r="H65" s="15">
        <v>63</v>
      </c>
      <c r="I65" s="5">
        <v>46.510563761675598</v>
      </c>
      <c r="J65" s="4">
        <v>5</v>
      </c>
    </row>
    <row r="66" spans="2:10" x14ac:dyDescent="0.25">
      <c r="B66" s="15">
        <v>64</v>
      </c>
      <c r="C66" s="5">
        <v>45.160361791898822</v>
      </c>
      <c r="D66" s="5">
        <v>0</v>
      </c>
      <c r="E66" s="5"/>
      <c r="F66" s="5"/>
      <c r="H66" s="15">
        <v>64</v>
      </c>
      <c r="I66" s="5">
        <v>54.160361791898822</v>
      </c>
      <c r="J66" s="4">
        <v>8</v>
      </c>
    </row>
    <row r="67" spans="2:10" x14ac:dyDescent="0.25">
      <c r="B67" s="15">
        <v>65</v>
      </c>
      <c r="C67" s="5">
        <v>45.418076284620952</v>
      </c>
      <c r="D67" s="5">
        <v>0</v>
      </c>
      <c r="E67" s="5"/>
      <c r="F67" s="5"/>
      <c r="H67" s="15">
        <v>65</v>
      </c>
      <c r="I67" s="5">
        <v>50.418076284620952</v>
      </c>
      <c r="J67" s="4">
        <v>5</v>
      </c>
    </row>
    <row r="68" spans="2:10" x14ac:dyDescent="0.25">
      <c r="B68" s="15">
        <v>66</v>
      </c>
      <c r="C68" s="5">
        <v>48.259747959316087</v>
      </c>
      <c r="D68" s="5">
        <v>0</v>
      </c>
      <c r="E68" s="5"/>
      <c r="F68" s="5"/>
      <c r="H68" s="15">
        <v>66</v>
      </c>
      <c r="I68" s="5">
        <v>57.259747959316087</v>
      </c>
      <c r="J68" s="4">
        <v>5</v>
      </c>
    </row>
    <row r="69" spans="2:10" x14ac:dyDescent="0.25">
      <c r="B69" s="15">
        <v>67</v>
      </c>
      <c r="C69" s="5">
        <v>55.886550513384918</v>
      </c>
      <c r="D69" s="5">
        <v>0</v>
      </c>
      <c r="E69" s="5"/>
      <c r="F69" s="5"/>
      <c r="H69" s="15">
        <v>67</v>
      </c>
      <c r="I69" s="5">
        <v>61.886550513384918</v>
      </c>
      <c r="J69" s="4">
        <v>9</v>
      </c>
    </row>
    <row r="70" spans="2:10" x14ac:dyDescent="0.25">
      <c r="B70" s="15">
        <v>68</v>
      </c>
      <c r="C70" s="5">
        <v>51.435600946056525</v>
      </c>
      <c r="D70" s="5">
        <v>0</v>
      </c>
      <c r="E70" s="5"/>
      <c r="F70" s="5"/>
      <c r="H70" s="15">
        <v>68</v>
      </c>
      <c r="I70" s="5">
        <v>57.435600946056525</v>
      </c>
      <c r="J70" s="4">
        <v>5</v>
      </c>
    </row>
    <row r="71" spans="2:10" x14ac:dyDescent="0.25">
      <c r="B71" s="15">
        <v>69</v>
      </c>
      <c r="C71" s="5">
        <v>50.046792722301689</v>
      </c>
      <c r="D71" s="5">
        <v>0</v>
      </c>
      <c r="E71" s="5"/>
      <c r="F71" s="5"/>
      <c r="H71" s="15">
        <v>69</v>
      </c>
      <c r="I71" s="5">
        <v>56.046792722301689</v>
      </c>
      <c r="J71" s="4">
        <v>9</v>
      </c>
    </row>
    <row r="72" spans="2:10" x14ac:dyDescent="0.25">
      <c r="B72" s="15">
        <v>70</v>
      </c>
      <c r="C72" s="5">
        <v>49.913353020969339</v>
      </c>
      <c r="D72" s="5">
        <v>0</v>
      </c>
      <c r="E72" s="5"/>
      <c r="F72" s="5"/>
      <c r="H72" s="15">
        <v>70</v>
      </c>
      <c r="I72" s="5">
        <v>59.913353020969339</v>
      </c>
      <c r="J72" s="4">
        <v>5</v>
      </c>
    </row>
    <row r="73" spans="2:10" x14ac:dyDescent="0.25">
      <c r="B73" s="15">
        <v>71</v>
      </c>
      <c r="C73" s="5">
        <v>57.567042342700574</v>
      </c>
      <c r="D73" s="5">
        <v>0</v>
      </c>
      <c r="E73" s="5"/>
      <c r="F73" s="5"/>
      <c r="H73" s="15">
        <v>71</v>
      </c>
      <c r="I73" s="5">
        <v>63.567042342700574</v>
      </c>
      <c r="J73" s="4">
        <v>7</v>
      </c>
    </row>
    <row r="74" spans="2:10" x14ac:dyDescent="0.25">
      <c r="B74" s="15">
        <v>72</v>
      </c>
      <c r="C74" s="5">
        <v>59.100138469684794</v>
      </c>
      <c r="D74" s="5">
        <v>0</v>
      </c>
      <c r="E74" s="5"/>
      <c r="F74" s="5"/>
      <c r="H74" s="15">
        <v>72</v>
      </c>
      <c r="I74" s="5">
        <v>65.100138469684794</v>
      </c>
      <c r="J74" s="4">
        <v>5</v>
      </c>
    </row>
    <row r="75" spans="2:10" x14ac:dyDescent="0.25">
      <c r="B75" s="15">
        <v>73</v>
      </c>
      <c r="C75" s="5">
        <v>54.860487467344456</v>
      </c>
      <c r="D75" s="5">
        <v>0</v>
      </c>
      <c r="E75" s="5"/>
      <c r="F75" s="5"/>
      <c r="H75" s="15">
        <v>73</v>
      </c>
      <c r="I75" s="5">
        <v>64.860487467344456</v>
      </c>
      <c r="J75" s="4">
        <v>5</v>
      </c>
    </row>
    <row r="76" spans="2:10" x14ac:dyDescent="0.25">
      <c r="B76" s="15">
        <v>74</v>
      </c>
      <c r="C76" s="5">
        <v>61.605801037181891</v>
      </c>
      <c r="D76" s="5">
        <v>0</v>
      </c>
      <c r="E76" s="5"/>
      <c r="F76" s="5"/>
      <c r="H76" s="15">
        <v>74</v>
      </c>
      <c r="I76" s="5">
        <v>66.605801037181891</v>
      </c>
      <c r="J76" s="4">
        <v>6</v>
      </c>
    </row>
    <row r="77" spans="2:10" x14ac:dyDescent="0.25">
      <c r="B77" s="15">
        <v>75</v>
      </c>
      <c r="C77" s="5">
        <v>63.93687050615199</v>
      </c>
      <c r="D77" s="5">
        <v>0</v>
      </c>
      <c r="E77" s="5"/>
      <c r="F77" s="5"/>
      <c r="H77" s="15">
        <v>75</v>
      </c>
      <c r="I77" s="5">
        <v>69.93687050615199</v>
      </c>
      <c r="J77" s="4">
        <v>8</v>
      </c>
    </row>
    <row r="78" spans="2:10" x14ac:dyDescent="0.25">
      <c r="B78" s="15">
        <v>76</v>
      </c>
      <c r="C78" s="5">
        <v>65.767566353136431</v>
      </c>
      <c r="D78" s="5">
        <v>0</v>
      </c>
      <c r="E78" s="5"/>
      <c r="F78" s="5"/>
      <c r="H78" s="15">
        <v>76</v>
      </c>
      <c r="I78" s="5">
        <v>72.767566353136431</v>
      </c>
      <c r="J78" s="4">
        <v>5</v>
      </c>
    </row>
    <row r="79" spans="2:10" x14ac:dyDescent="0.25">
      <c r="B79" s="15">
        <v>77</v>
      </c>
      <c r="C79" s="5">
        <v>65.852721180928597</v>
      </c>
      <c r="D79" s="5">
        <v>0</v>
      </c>
      <c r="E79" s="5"/>
      <c r="F79" s="5"/>
      <c r="H79" s="15">
        <v>77</v>
      </c>
      <c r="I79" s="5">
        <v>71.852721180928597</v>
      </c>
      <c r="J79" s="4">
        <v>5</v>
      </c>
    </row>
    <row r="80" spans="2:10" x14ac:dyDescent="0.25">
      <c r="B80" s="15">
        <v>78</v>
      </c>
      <c r="C80" s="5">
        <v>58.062370666165975</v>
      </c>
      <c r="D80" s="5">
        <v>0</v>
      </c>
      <c r="E80" s="5"/>
      <c r="F80" s="5"/>
      <c r="H80" s="15">
        <v>78</v>
      </c>
      <c r="I80" s="5">
        <v>66.062370666165975</v>
      </c>
      <c r="J80" s="4">
        <v>5</v>
      </c>
    </row>
    <row r="81" spans="2:10" x14ac:dyDescent="0.25">
      <c r="B81" s="15">
        <v>79</v>
      </c>
      <c r="C81" s="5">
        <v>63.386200996713683</v>
      </c>
      <c r="D81" s="5">
        <v>0</v>
      </c>
      <c r="E81" s="5"/>
      <c r="F81" s="5"/>
      <c r="H81" s="15">
        <v>79</v>
      </c>
      <c r="I81" s="5">
        <v>74.386200996713683</v>
      </c>
      <c r="J81" s="4">
        <v>6</v>
      </c>
    </row>
    <row r="82" spans="2:10" x14ac:dyDescent="0.25">
      <c r="B82" s="15">
        <v>80</v>
      </c>
      <c r="C82" s="5">
        <v>60.558099629785033</v>
      </c>
      <c r="D82" s="5">
        <v>0.9663578315058885</v>
      </c>
      <c r="E82" s="5"/>
      <c r="F82" s="5"/>
      <c r="H82" s="15">
        <v>80</v>
      </c>
      <c r="I82" s="5">
        <v>68.558099629785033</v>
      </c>
      <c r="J82" s="4">
        <v>6.9663578315058885</v>
      </c>
    </row>
    <row r="83" spans="2:10" x14ac:dyDescent="0.25">
      <c r="B83" s="15">
        <v>81</v>
      </c>
      <c r="C83" s="5">
        <v>56.830448828815179</v>
      </c>
      <c r="D83" s="5">
        <v>0</v>
      </c>
      <c r="E83" s="5"/>
      <c r="F83" s="5"/>
      <c r="H83" s="15">
        <v>81</v>
      </c>
      <c r="I83" s="5">
        <v>68.830448828815179</v>
      </c>
      <c r="J83" s="4">
        <v>6</v>
      </c>
    </row>
    <row r="84" spans="2:10" x14ac:dyDescent="0.25">
      <c r="B84" s="15">
        <v>82</v>
      </c>
      <c r="C84" s="5">
        <v>63.642770749793158</v>
      </c>
      <c r="D84" s="5">
        <v>0</v>
      </c>
      <c r="E84" s="5"/>
      <c r="F84" s="5"/>
      <c r="H84" s="15">
        <v>82</v>
      </c>
      <c r="I84" s="5">
        <v>73.642770749793158</v>
      </c>
      <c r="J84" s="4">
        <v>8</v>
      </c>
    </row>
    <row r="85" spans="2:10" x14ac:dyDescent="0.25">
      <c r="B85" s="15">
        <v>83</v>
      </c>
      <c r="C85" s="5">
        <v>63.6885043424993</v>
      </c>
      <c r="D85" s="5">
        <v>0</v>
      </c>
      <c r="E85" s="5"/>
      <c r="F85" s="5"/>
      <c r="H85" s="15">
        <v>83</v>
      </c>
      <c r="I85" s="5">
        <v>69.6885043424993</v>
      </c>
      <c r="J85" s="4">
        <v>5</v>
      </c>
    </row>
    <row r="86" spans="2:10" x14ac:dyDescent="0.25">
      <c r="B86" s="15">
        <v>84</v>
      </c>
      <c r="C86" s="5">
        <v>57.206973746812878</v>
      </c>
      <c r="D86" s="5">
        <v>0</v>
      </c>
      <c r="E86" s="5"/>
      <c r="F86" s="5"/>
      <c r="H86" s="15">
        <v>84</v>
      </c>
      <c r="I86" s="5">
        <v>62.206973746812878</v>
      </c>
      <c r="J86" s="4">
        <v>6</v>
      </c>
    </row>
    <row r="87" spans="2:10" x14ac:dyDescent="0.25">
      <c r="B87" s="15">
        <v>85</v>
      </c>
      <c r="C87" s="5">
        <v>55.33248737712438</v>
      </c>
      <c r="D87" s="5">
        <v>0</v>
      </c>
      <c r="E87" s="5"/>
      <c r="F87" s="5"/>
      <c r="H87" s="15">
        <v>85</v>
      </c>
      <c r="I87" s="5">
        <v>65.33248737712438</v>
      </c>
      <c r="J87" s="4">
        <v>6</v>
      </c>
    </row>
    <row r="88" spans="2:10" x14ac:dyDescent="0.25">
      <c r="B88" s="15">
        <v>86</v>
      </c>
      <c r="C88" s="5">
        <v>61.02732154692103</v>
      </c>
      <c r="D88" s="5">
        <v>0</v>
      </c>
      <c r="E88" s="5"/>
      <c r="F88" s="5"/>
      <c r="H88" s="15">
        <v>86</v>
      </c>
      <c r="I88" s="5">
        <v>68.02732154692103</v>
      </c>
      <c r="J88" s="4">
        <v>5</v>
      </c>
    </row>
    <row r="89" spans="2:10" x14ac:dyDescent="0.25">
      <c r="B89" s="15">
        <v>87</v>
      </c>
      <c r="C89" s="5">
        <v>67.309137679599189</v>
      </c>
      <c r="D89" s="5">
        <v>0</v>
      </c>
      <c r="E89" s="5"/>
      <c r="F89" s="5"/>
      <c r="H89" s="15">
        <v>87</v>
      </c>
      <c r="I89" s="5">
        <v>72.309137679599189</v>
      </c>
      <c r="J89" s="4">
        <v>9</v>
      </c>
    </row>
    <row r="90" spans="2:10" x14ac:dyDescent="0.25">
      <c r="B90" s="15">
        <v>88</v>
      </c>
      <c r="C90" s="5">
        <v>60.966289685250558</v>
      </c>
      <c r="D90" s="5">
        <v>0</v>
      </c>
      <c r="E90" s="5"/>
      <c r="F90" s="5"/>
      <c r="H90" s="15">
        <v>88</v>
      </c>
      <c r="I90" s="5">
        <v>66.966289685250558</v>
      </c>
      <c r="J90" s="4">
        <v>5</v>
      </c>
    </row>
    <row r="91" spans="2:10" x14ac:dyDescent="0.25">
      <c r="B91" s="15">
        <v>89</v>
      </c>
      <c r="C91" s="5">
        <v>63.489107911344149</v>
      </c>
      <c r="D91" s="5">
        <v>0</v>
      </c>
      <c r="E91" s="5"/>
      <c r="F91" s="5"/>
      <c r="H91" s="15">
        <v>89</v>
      </c>
      <c r="I91" s="5">
        <v>69.489107911344149</v>
      </c>
      <c r="J91" s="4">
        <v>8</v>
      </c>
    </row>
    <row r="92" spans="2:10" x14ac:dyDescent="0.25">
      <c r="B92" s="15">
        <v>90</v>
      </c>
      <c r="C92" s="5">
        <v>69.106455826471347</v>
      </c>
      <c r="D92" s="5">
        <v>0</v>
      </c>
      <c r="E92" s="5"/>
      <c r="F92" s="5"/>
      <c r="H92" s="15">
        <v>90</v>
      </c>
      <c r="I92" s="5">
        <v>77.106455826471347</v>
      </c>
      <c r="J92" s="4">
        <v>8</v>
      </c>
    </row>
    <row r="93" spans="2:10" x14ac:dyDescent="0.25">
      <c r="B93" s="15">
        <v>91</v>
      </c>
      <c r="C93" s="5">
        <v>63.949904893884991</v>
      </c>
      <c r="D93" s="5">
        <v>4.9535191720145804</v>
      </c>
      <c r="E93" s="5"/>
      <c r="F93" s="5"/>
      <c r="H93" s="15">
        <v>91</v>
      </c>
      <c r="I93" s="5">
        <v>68.949904893884991</v>
      </c>
      <c r="J93" s="4">
        <v>9.9535191720145804</v>
      </c>
    </row>
    <row r="94" spans="2:10" x14ac:dyDescent="0.25">
      <c r="B94" s="15">
        <v>92</v>
      </c>
      <c r="C94" s="5">
        <v>52.433120015173472</v>
      </c>
      <c r="D94" s="5">
        <v>0</v>
      </c>
      <c r="E94" s="5"/>
      <c r="F94" s="5"/>
      <c r="H94" s="15">
        <v>92</v>
      </c>
      <c r="I94" s="5">
        <v>62.433120015173472</v>
      </c>
      <c r="J94" s="4">
        <v>10</v>
      </c>
    </row>
    <row r="95" spans="2:10" x14ac:dyDescent="0.25">
      <c r="B95" s="15">
        <v>93</v>
      </c>
      <c r="C95" s="5">
        <v>57.137810052813052</v>
      </c>
      <c r="D95" s="5">
        <v>0</v>
      </c>
      <c r="E95" s="5"/>
      <c r="F95" s="5"/>
      <c r="H95" s="15">
        <v>93</v>
      </c>
      <c r="I95" s="5">
        <v>62.137810052813052</v>
      </c>
      <c r="J95" s="4">
        <v>5</v>
      </c>
    </row>
    <row r="96" spans="2:10" x14ac:dyDescent="0.25">
      <c r="B96" s="15">
        <v>94</v>
      </c>
      <c r="C96" s="5">
        <v>49.474257149671871</v>
      </c>
      <c r="D96" s="5">
        <v>0</v>
      </c>
      <c r="E96" s="5"/>
      <c r="F96" s="5"/>
      <c r="H96" s="15">
        <v>94</v>
      </c>
      <c r="I96" s="5">
        <v>54.474257149671871</v>
      </c>
      <c r="J96" s="4">
        <v>9</v>
      </c>
    </row>
    <row r="97" spans="2:10" x14ac:dyDescent="0.25">
      <c r="B97" s="15">
        <v>95</v>
      </c>
      <c r="C97" s="5">
        <v>49.021829605292623</v>
      </c>
      <c r="D97" s="5">
        <v>0</v>
      </c>
      <c r="E97" s="5"/>
      <c r="F97" s="5"/>
      <c r="H97" s="15">
        <v>95</v>
      </c>
      <c r="I97" s="5">
        <v>57.021829605292623</v>
      </c>
      <c r="J97" s="4">
        <v>9</v>
      </c>
    </row>
    <row r="98" spans="2:10" x14ac:dyDescent="0.25">
      <c r="B98" s="15">
        <v>96</v>
      </c>
      <c r="C98" s="5">
        <v>42.541063444243036</v>
      </c>
      <c r="D98" s="5">
        <v>0</v>
      </c>
      <c r="E98" s="5"/>
      <c r="F98" s="5"/>
      <c r="H98" s="15">
        <v>96</v>
      </c>
      <c r="I98" s="5">
        <v>48.541063444243036</v>
      </c>
      <c r="J98" s="4">
        <v>6</v>
      </c>
    </row>
    <row r="99" spans="2:10" x14ac:dyDescent="0.25">
      <c r="B99" s="15">
        <v>97</v>
      </c>
      <c r="C99" s="5">
        <v>43.130451779033251</v>
      </c>
      <c r="D99" s="5">
        <v>0</v>
      </c>
      <c r="E99" s="5"/>
      <c r="F99" s="5"/>
      <c r="H99" s="15">
        <v>97</v>
      </c>
      <c r="I99" s="5">
        <v>51.130451779033251</v>
      </c>
      <c r="J99" s="4">
        <v>5</v>
      </c>
    </row>
    <row r="100" spans="2:10" x14ac:dyDescent="0.25">
      <c r="B100" s="15">
        <v>98</v>
      </c>
      <c r="C100" s="5">
        <v>50.259853827102916</v>
      </c>
      <c r="D100" s="5">
        <v>0</v>
      </c>
      <c r="E100" s="5"/>
      <c r="F100" s="5"/>
      <c r="H100" s="15">
        <v>98</v>
      </c>
      <c r="I100" s="5">
        <v>55.259853827102916</v>
      </c>
      <c r="J100" s="4">
        <v>5</v>
      </c>
    </row>
    <row r="101" spans="2:10" x14ac:dyDescent="0.25">
      <c r="B101" s="15">
        <v>99</v>
      </c>
      <c r="C101" s="5">
        <v>51.308855316434233</v>
      </c>
      <c r="D101" s="5">
        <v>0</v>
      </c>
      <c r="E101" s="5"/>
      <c r="F101" s="5"/>
      <c r="H101" s="15">
        <v>99</v>
      </c>
      <c r="I101" s="5">
        <v>61.308855316434233</v>
      </c>
      <c r="J101" s="4">
        <v>8</v>
      </c>
    </row>
    <row r="102" spans="2:10" x14ac:dyDescent="0.25">
      <c r="B102" s="15">
        <v>100</v>
      </c>
      <c r="C102" s="5">
        <v>60.239805388997183</v>
      </c>
      <c r="D102" s="5">
        <v>0</v>
      </c>
      <c r="E102" s="5"/>
      <c r="F102" s="5"/>
      <c r="H102" s="15">
        <v>100</v>
      </c>
      <c r="I102" s="5">
        <v>68.239805388997183</v>
      </c>
      <c r="J102" s="4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6378-C000-4634-95B4-EBBD7DCFA98D}">
  <dimension ref="A1:O114"/>
  <sheetViews>
    <sheetView workbookViewId="0">
      <selection activeCell="K19" sqref="K19"/>
    </sheetView>
  </sheetViews>
  <sheetFormatPr defaultRowHeight="15" x14ac:dyDescent="0.25"/>
  <cols>
    <col min="2" max="2" width="13.85546875" customWidth="1"/>
    <col min="3" max="3" width="17.7109375" customWidth="1"/>
    <col min="4" max="4" width="13.85546875" customWidth="1"/>
    <col min="5" max="5" width="17.7109375" customWidth="1"/>
    <col min="6" max="7" width="13.85546875" customWidth="1"/>
    <col min="8" max="8" width="17.140625" customWidth="1"/>
    <col min="9" max="9" width="14.7109375" customWidth="1"/>
    <col min="11" max="11" width="28.7109375" customWidth="1"/>
    <col min="14" max="14" width="31.5703125" customWidth="1"/>
  </cols>
  <sheetData>
    <row r="1" spans="1:15" ht="15.75" thickBot="1" x14ac:dyDescent="0.3">
      <c r="A1" s="35" t="s">
        <v>31</v>
      </c>
    </row>
    <row r="2" spans="1:15" ht="30.75" thickBot="1" x14ac:dyDescent="0.3">
      <c r="B2" s="1" t="s">
        <v>20</v>
      </c>
      <c r="C2" s="1" t="s">
        <v>1</v>
      </c>
      <c r="D2" s="6" t="s">
        <v>2</v>
      </c>
      <c r="E2" s="6" t="s">
        <v>3</v>
      </c>
      <c r="F2" s="6" t="s">
        <v>4</v>
      </c>
      <c r="H2" s="6" t="s">
        <v>3</v>
      </c>
      <c r="I2" s="1" t="s">
        <v>20</v>
      </c>
      <c r="K2" s="40" t="s">
        <v>29</v>
      </c>
      <c r="L2" s="11"/>
      <c r="N2" s="40" t="s">
        <v>36</v>
      </c>
      <c r="O2" s="11"/>
    </row>
    <row r="3" spans="1:15" x14ac:dyDescent="0.25">
      <c r="B3" s="3">
        <v>5</v>
      </c>
      <c r="C3" s="7">
        <v>0.24</v>
      </c>
      <c r="D3" s="4">
        <v>0.24</v>
      </c>
      <c r="E3" s="4">
        <v>0</v>
      </c>
      <c r="F3" s="4">
        <v>0.24</v>
      </c>
      <c r="H3" s="4">
        <v>0</v>
      </c>
      <c r="I3" s="3">
        <v>5</v>
      </c>
      <c r="K3" s="3" t="s">
        <v>18</v>
      </c>
      <c r="L3" s="5">
        <v>38.866491447739698</v>
      </c>
      <c r="N3" s="3" t="s">
        <v>18</v>
      </c>
      <c r="O3" s="5">
        <v>18.172756236961028</v>
      </c>
    </row>
    <row r="4" spans="1:15" x14ac:dyDescent="0.25">
      <c r="B4" s="2">
        <v>6</v>
      </c>
      <c r="C4" s="8">
        <v>0.2</v>
      </c>
      <c r="D4" s="5">
        <v>0.44</v>
      </c>
      <c r="E4" s="5">
        <v>0.24</v>
      </c>
      <c r="F4" s="5">
        <v>0.44</v>
      </c>
      <c r="H4" s="5">
        <v>0.24</v>
      </c>
      <c r="I4" s="22">
        <v>6</v>
      </c>
      <c r="K4" s="2" t="s">
        <v>17</v>
      </c>
      <c r="L4" s="5">
        <v>31.576491447739699</v>
      </c>
      <c r="N4" s="2" t="s">
        <v>17</v>
      </c>
      <c r="O4" s="5">
        <v>10.806902578424443</v>
      </c>
    </row>
    <row r="5" spans="1:15" x14ac:dyDescent="0.25">
      <c r="B5" s="2">
        <v>7</v>
      </c>
      <c r="C5" s="8">
        <v>0.15</v>
      </c>
      <c r="D5" s="5">
        <v>0.59</v>
      </c>
      <c r="E5" s="5">
        <v>0.44</v>
      </c>
      <c r="F5" s="5">
        <v>0.59</v>
      </c>
      <c r="H5" s="5">
        <v>0.44</v>
      </c>
      <c r="I5" s="22">
        <v>7</v>
      </c>
      <c r="K5" s="36" t="s">
        <v>25</v>
      </c>
      <c r="L5" s="5">
        <v>77.106455826471347</v>
      </c>
      <c r="N5" s="36" t="s">
        <v>25</v>
      </c>
      <c r="O5" s="5">
        <v>56.503765494377319</v>
      </c>
    </row>
    <row r="6" spans="1:15" x14ac:dyDescent="0.25">
      <c r="B6" s="2">
        <v>8</v>
      </c>
      <c r="C6" s="5">
        <v>0.14000000000000001</v>
      </c>
      <c r="D6" s="5">
        <v>0.73</v>
      </c>
      <c r="E6" s="5">
        <v>0.59</v>
      </c>
      <c r="F6" s="5">
        <v>0.73</v>
      </c>
      <c r="H6" s="5">
        <v>0.59</v>
      </c>
      <c r="I6" s="2">
        <v>8</v>
      </c>
      <c r="K6" s="36" t="s">
        <v>24</v>
      </c>
      <c r="L6" s="5">
        <v>69.106455826471347</v>
      </c>
      <c r="N6" s="36" t="s">
        <v>24</v>
      </c>
      <c r="O6" s="5">
        <v>50.503765494377319</v>
      </c>
    </row>
    <row r="7" spans="1:15" x14ac:dyDescent="0.25">
      <c r="B7" s="2">
        <v>9</v>
      </c>
      <c r="C7" s="26">
        <v>0.12</v>
      </c>
      <c r="D7" s="5">
        <v>0.85</v>
      </c>
      <c r="E7" s="5">
        <v>0.73</v>
      </c>
      <c r="F7" s="5">
        <v>0.85</v>
      </c>
      <c r="H7" s="2">
        <v>0.73</v>
      </c>
      <c r="I7" s="2">
        <v>9</v>
      </c>
      <c r="K7" s="36" t="s">
        <v>26</v>
      </c>
      <c r="L7" s="2">
        <v>81</v>
      </c>
      <c r="N7" s="36" t="s">
        <v>26</v>
      </c>
      <c r="O7" s="2">
        <v>22</v>
      </c>
    </row>
    <row r="8" spans="1:15" ht="15" customHeight="1" x14ac:dyDescent="0.25">
      <c r="A8" s="11"/>
      <c r="B8" s="2">
        <v>10</v>
      </c>
      <c r="C8" s="26">
        <v>0.08</v>
      </c>
      <c r="D8" s="5">
        <v>0.92999999999999994</v>
      </c>
      <c r="E8" s="5">
        <v>0.85</v>
      </c>
      <c r="F8" s="5">
        <v>0.92999999999999994</v>
      </c>
      <c r="H8" s="2">
        <v>0.85</v>
      </c>
      <c r="I8" s="2">
        <v>10</v>
      </c>
      <c r="K8" s="36" t="s">
        <v>27</v>
      </c>
      <c r="L8" s="37">
        <v>0.81</v>
      </c>
      <c r="N8" s="36" t="s">
        <v>27</v>
      </c>
      <c r="O8" s="37">
        <v>0.53658536585365857</v>
      </c>
    </row>
    <row r="9" spans="1:15" x14ac:dyDescent="0.25">
      <c r="A9" s="11"/>
      <c r="B9" s="2">
        <v>11</v>
      </c>
      <c r="C9" s="26">
        <v>0.05</v>
      </c>
      <c r="D9" s="5">
        <v>0.98</v>
      </c>
      <c r="E9" s="5">
        <v>0.92999999999999994</v>
      </c>
      <c r="F9" s="5">
        <v>0.98</v>
      </c>
      <c r="H9" s="2">
        <v>0.92999999999999994</v>
      </c>
      <c r="I9" s="2">
        <v>11</v>
      </c>
      <c r="N9" s="36" t="s">
        <v>37</v>
      </c>
      <c r="O9" s="2">
        <v>41</v>
      </c>
    </row>
    <row r="10" spans="1:15" x14ac:dyDescent="0.25">
      <c r="A10" s="11"/>
      <c r="B10" s="2">
        <v>12</v>
      </c>
      <c r="C10" s="26">
        <v>0.02</v>
      </c>
      <c r="D10" s="5">
        <v>1</v>
      </c>
      <c r="E10" s="5">
        <v>0.98</v>
      </c>
      <c r="F10" s="5">
        <v>1</v>
      </c>
      <c r="H10" s="2">
        <v>0.98</v>
      </c>
      <c r="I10" s="2">
        <v>12</v>
      </c>
    </row>
    <row r="11" spans="1:15" ht="15.75" thickBot="1" x14ac:dyDescent="0.3">
      <c r="A11" s="11"/>
      <c r="B11" s="9"/>
      <c r="C11" s="11"/>
    </row>
    <row r="12" spans="1:15" ht="15.75" thickBot="1" x14ac:dyDescent="0.3">
      <c r="A12" s="11"/>
      <c r="B12" s="27" t="s">
        <v>19</v>
      </c>
      <c r="C12" s="28"/>
      <c r="D12" s="28"/>
      <c r="E12" s="29"/>
      <c r="F12" s="22">
        <v>9</v>
      </c>
      <c r="G12" s="30"/>
    </row>
    <row r="13" spans="1:15" ht="15.75" thickBot="1" x14ac:dyDescent="0.3">
      <c r="B13" s="20"/>
    </row>
    <row r="14" spans="1:15" ht="15.75" thickBot="1" x14ac:dyDescent="0.3">
      <c r="B14" s="41" t="s">
        <v>8</v>
      </c>
      <c r="C14" s="42" t="s">
        <v>15</v>
      </c>
      <c r="D14" s="42" t="s">
        <v>14</v>
      </c>
      <c r="E14" s="42" t="s">
        <v>13</v>
      </c>
      <c r="F14" s="42" t="s">
        <v>12</v>
      </c>
      <c r="G14" s="42" t="s">
        <v>11</v>
      </c>
      <c r="H14" s="42" t="s">
        <v>9</v>
      </c>
      <c r="I14" s="43" t="s">
        <v>10</v>
      </c>
      <c r="J14" s="35"/>
    </row>
    <row r="15" spans="1:15" x14ac:dyDescent="0.25">
      <c r="B15" s="16">
        <v>1</v>
      </c>
      <c r="C15" s="31">
        <v>1.3143645162778188</v>
      </c>
      <c r="D15" s="31">
        <v>1.3143645162778188</v>
      </c>
      <c r="E15" s="31">
        <v>1.3143645162778188</v>
      </c>
      <c r="F15" s="31">
        <v>0</v>
      </c>
      <c r="G15" s="32">
        <v>5</v>
      </c>
      <c r="H15" s="31">
        <v>6.314364516277819</v>
      </c>
      <c r="I15" s="31">
        <v>5</v>
      </c>
      <c r="J15" s="35" t="s">
        <v>21</v>
      </c>
    </row>
    <row r="16" spans="1:15" x14ac:dyDescent="0.25">
      <c r="B16" s="15">
        <v>2</v>
      </c>
      <c r="C16" s="33">
        <v>20.395800454864318</v>
      </c>
      <c r="D16" s="25">
        <v>21.710164971142138</v>
      </c>
      <c r="E16" s="25">
        <v>21.710164971142138</v>
      </c>
      <c r="F16" s="25">
        <v>0</v>
      </c>
      <c r="G16" s="34">
        <v>10</v>
      </c>
      <c r="H16" s="33">
        <v>31.710164971142138</v>
      </c>
      <c r="I16" s="33">
        <v>10</v>
      </c>
      <c r="J16" s="35" t="s">
        <v>23</v>
      </c>
    </row>
    <row r="17" spans="2:9" x14ac:dyDescent="0.25">
      <c r="B17" s="15">
        <v>3</v>
      </c>
      <c r="C17" s="4">
        <v>34.69870979238452</v>
      </c>
      <c r="D17" s="5">
        <v>56.408874763526654</v>
      </c>
      <c r="E17" s="5">
        <v>56.408874763526654</v>
      </c>
      <c r="F17" s="5">
        <v>0</v>
      </c>
      <c r="G17" s="3">
        <v>5</v>
      </c>
      <c r="H17" s="4">
        <v>61.408874763526654</v>
      </c>
      <c r="I17" s="4">
        <v>5</v>
      </c>
    </row>
    <row r="18" spans="2:9" x14ac:dyDescent="0.25">
      <c r="B18" s="15">
        <v>4</v>
      </c>
      <c r="C18" s="4">
        <v>11.636555665467661</v>
      </c>
      <c r="D18" s="5">
        <v>68.045430428994308</v>
      </c>
      <c r="E18" s="5">
        <v>68.045430428994308</v>
      </c>
      <c r="F18" s="5">
        <v>0</v>
      </c>
      <c r="G18" s="3">
        <v>7</v>
      </c>
      <c r="H18" s="4">
        <v>75.045430428994308</v>
      </c>
      <c r="I18" s="4">
        <v>7</v>
      </c>
    </row>
    <row r="19" spans="2:9" x14ac:dyDescent="0.25">
      <c r="B19" s="15">
        <v>5</v>
      </c>
      <c r="C19" s="4">
        <v>12.719870444527476</v>
      </c>
      <c r="D19" s="5">
        <v>80.765300873521781</v>
      </c>
      <c r="E19" s="5">
        <v>80.765300873521781</v>
      </c>
      <c r="F19" s="5">
        <v>0</v>
      </c>
      <c r="G19" s="3">
        <v>5</v>
      </c>
      <c r="H19" s="4">
        <v>85.765300873521781</v>
      </c>
      <c r="I19" s="4">
        <v>5</v>
      </c>
    </row>
    <row r="20" spans="2:9" x14ac:dyDescent="0.25">
      <c r="B20" s="15">
        <v>6</v>
      </c>
      <c r="C20" s="4">
        <v>2.8973626219794051</v>
      </c>
      <c r="D20" s="5">
        <v>83.662663495501192</v>
      </c>
      <c r="E20" s="5">
        <v>85.765300873521781</v>
      </c>
      <c r="F20" s="5">
        <v>2.1026373780205887</v>
      </c>
      <c r="G20" s="3">
        <v>6</v>
      </c>
      <c r="H20" s="4">
        <v>91.765300873521781</v>
      </c>
      <c r="I20" s="4">
        <v>8.1026373780205887</v>
      </c>
    </row>
    <row r="21" spans="2:9" x14ac:dyDescent="0.25">
      <c r="B21" s="15">
        <v>7</v>
      </c>
      <c r="C21" s="4">
        <v>4.4545735192537155</v>
      </c>
      <c r="D21" s="5">
        <v>88.117237014754906</v>
      </c>
      <c r="E21" s="5">
        <v>91.765300873521781</v>
      </c>
      <c r="F21" s="5">
        <v>3.648063858766875</v>
      </c>
      <c r="G21" s="3">
        <v>5</v>
      </c>
      <c r="H21" s="5">
        <v>96.765300873521781</v>
      </c>
      <c r="I21" s="5">
        <v>8.648063858766875</v>
      </c>
    </row>
    <row r="22" spans="2:9" x14ac:dyDescent="0.25">
      <c r="B22" s="15">
        <v>8</v>
      </c>
      <c r="C22" s="4">
        <v>2.7421712963354139</v>
      </c>
      <c r="D22" s="5">
        <v>90.85940831109032</v>
      </c>
      <c r="E22" s="5">
        <v>96.765300873521781</v>
      </c>
      <c r="F22" s="5">
        <v>5.9058925624314611</v>
      </c>
      <c r="G22" s="3">
        <v>6</v>
      </c>
      <c r="H22" s="5">
        <v>102.76530087352178</v>
      </c>
      <c r="I22" s="5">
        <v>11.905892562431461</v>
      </c>
    </row>
    <row r="23" spans="2:9" x14ac:dyDescent="0.25">
      <c r="B23" s="15">
        <v>9</v>
      </c>
      <c r="C23" s="4">
        <v>2.4751480017084573</v>
      </c>
      <c r="D23" s="5">
        <v>93.334556312798782</v>
      </c>
      <c r="E23" s="5">
        <v>102.76530087352178</v>
      </c>
      <c r="F23" s="5">
        <v>9.4307445607229994</v>
      </c>
      <c r="G23" s="3">
        <v>8</v>
      </c>
      <c r="H23" s="5">
        <v>110.76530087352178</v>
      </c>
      <c r="I23" s="5">
        <v>17.430744560722999</v>
      </c>
    </row>
    <row r="24" spans="2:9" x14ac:dyDescent="0.25">
      <c r="B24" s="15">
        <v>10</v>
      </c>
      <c r="C24" s="4">
        <v>16.629335718012715</v>
      </c>
      <c r="D24" s="5">
        <v>109.96389203081149</v>
      </c>
      <c r="E24" s="5">
        <v>110.76530087352178</v>
      </c>
      <c r="F24" s="5">
        <v>0.80140884271028767</v>
      </c>
      <c r="G24" s="3">
        <v>8</v>
      </c>
      <c r="H24" s="5">
        <v>118.76530087352178</v>
      </c>
      <c r="I24" s="5">
        <v>8.8014088427102877</v>
      </c>
    </row>
    <row r="25" spans="2:9" x14ac:dyDescent="0.25">
      <c r="B25" s="15">
        <v>11</v>
      </c>
      <c r="C25" s="4">
        <v>5.5670966394780619</v>
      </c>
      <c r="D25" s="5">
        <v>115.53098867028956</v>
      </c>
      <c r="E25" s="5">
        <v>118.76530087352178</v>
      </c>
      <c r="F25" s="5">
        <v>3.2343122032322213</v>
      </c>
      <c r="G25" s="3">
        <v>9</v>
      </c>
      <c r="H25" s="5">
        <v>127.76530087352178</v>
      </c>
      <c r="I25" s="5">
        <v>12.234312203232221</v>
      </c>
    </row>
    <row r="26" spans="2:9" x14ac:dyDescent="0.25">
      <c r="B26" s="15">
        <v>12</v>
      </c>
      <c r="C26" s="4">
        <v>14.112063147860027</v>
      </c>
      <c r="D26" s="5">
        <v>129.64305181814959</v>
      </c>
      <c r="E26" s="5">
        <v>129.64305181814959</v>
      </c>
      <c r="F26" s="5">
        <v>0</v>
      </c>
      <c r="G26" s="3">
        <v>5</v>
      </c>
      <c r="H26" s="5">
        <v>134.64305181814959</v>
      </c>
      <c r="I26" s="5">
        <v>5</v>
      </c>
    </row>
    <row r="27" spans="2:9" x14ac:dyDescent="0.25">
      <c r="B27" s="15">
        <v>13</v>
      </c>
      <c r="C27" s="4">
        <v>22.700731332978183</v>
      </c>
      <c r="D27" s="5">
        <v>152.34378315112778</v>
      </c>
      <c r="E27" s="5">
        <v>152.34378315112778</v>
      </c>
      <c r="F27" s="5">
        <v>0</v>
      </c>
      <c r="G27" s="3">
        <v>7</v>
      </c>
      <c r="H27" s="5">
        <v>159.34378315112778</v>
      </c>
      <c r="I27" s="5">
        <v>7</v>
      </c>
    </row>
    <row r="28" spans="2:9" x14ac:dyDescent="0.25">
      <c r="B28" s="15">
        <v>14</v>
      </c>
      <c r="C28" s="4">
        <v>12.13632491778343</v>
      </c>
      <c r="D28" s="5">
        <v>164.48010806891122</v>
      </c>
      <c r="E28" s="5">
        <v>164.48010806891122</v>
      </c>
      <c r="F28" s="5">
        <v>0</v>
      </c>
      <c r="G28" s="3">
        <v>8</v>
      </c>
      <c r="H28" s="5">
        <v>172.48010806891122</v>
      </c>
      <c r="I28" s="5">
        <v>8</v>
      </c>
    </row>
    <row r="29" spans="2:9" x14ac:dyDescent="0.25">
      <c r="B29" s="15">
        <v>15</v>
      </c>
      <c r="C29" s="4">
        <v>6.8098305091631905</v>
      </c>
      <c r="D29" s="5">
        <v>171.28993857807441</v>
      </c>
      <c r="E29" s="5">
        <v>172.48010806891122</v>
      </c>
      <c r="F29" s="5">
        <v>1.1901694908368086</v>
      </c>
      <c r="G29" s="3">
        <v>7</v>
      </c>
      <c r="H29" s="5">
        <v>179.48010806891122</v>
      </c>
      <c r="I29" s="5">
        <v>8.1901694908368086</v>
      </c>
    </row>
    <row r="30" spans="2:9" x14ac:dyDescent="0.25">
      <c r="B30" s="15">
        <v>16</v>
      </c>
      <c r="C30" s="4">
        <v>1.8290296968529645</v>
      </c>
      <c r="D30" s="5">
        <v>173.11896827492737</v>
      </c>
      <c r="E30" s="5">
        <v>179.48010806891122</v>
      </c>
      <c r="F30" s="5">
        <v>6.3611397939838525</v>
      </c>
      <c r="G30" s="3">
        <v>7</v>
      </c>
      <c r="H30" s="5">
        <v>186.48010806891122</v>
      </c>
      <c r="I30" s="5">
        <v>13.361139793983853</v>
      </c>
    </row>
    <row r="31" spans="2:9" x14ac:dyDescent="0.25">
      <c r="B31" s="15">
        <v>17</v>
      </c>
      <c r="C31" s="4">
        <v>3.4141376045926908</v>
      </c>
      <c r="D31" s="5">
        <v>176.53310587952006</v>
      </c>
      <c r="E31" s="5">
        <v>186.48010806891122</v>
      </c>
      <c r="F31" s="5">
        <v>9.9470021893911564</v>
      </c>
      <c r="G31" s="3">
        <v>8</v>
      </c>
      <c r="H31" s="5">
        <v>194.48010806891122</v>
      </c>
      <c r="I31" s="5">
        <v>17.947002189391156</v>
      </c>
    </row>
    <row r="32" spans="2:9" x14ac:dyDescent="0.25">
      <c r="B32" s="15">
        <v>18</v>
      </c>
      <c r="C32" s="4">
        <v>1.0302451937456187</v>
      </c>
      <c r="D32" s="5">
        <v>177.56335107326569</v>
      </c>
      <c r="E32" s="5">
        <v>194.48010806891122</v>
      </c>
      <c r="F32" s="5">
        <v>16.916756995645528</v>
      </c>
      <c r="G32" s="3">
        <v>5</v>
      </c>
      <c r="H32" s="5">
        <v>199.48010806891122</v>
      </c>
      <c r="I32" s="5">
        <v>21.916756995645528</v>
      </c>
    </row>
    <row r="33" spans="2:9" x14ac:dyDescent="0.25">
      <c r="B33" s="15">
        <v>19</v>
      </c>
      <c r="C33" s="4">
        <v>11.296522703773491</v>
      </c>
      <c r="D33" s="5">
        <v>188.85987377703918</v>
      </c>
      <c r="E33" s="5">
        <v>199.48010806891122</v>
      </c>
      <c r="F33" s="5">
        <v>10.620234291872038</v>
      </c>
      <c r="G33" s="3">
        <v>8</v>
      </c>
      <c r="H33" s="5">
        <v>207.48010806891122</v>
      </c>
      <c r="I33" s="5">
        <v>18.620234291872038</v>
      </c>
    </row>
    <row r="34" spans="2:9" x14ac:dyDescent="0.25">
      <c r="B34" s="15">
        <v>20</v>
      </c>
      <c r="C34" s="4">
        <v>1.41371547789589E-2</v>
      </c>
      <c r="D34" s="5">
        <v>188.87401093181813</v>
      </c>
      <c r="E34" s="5">
        <v>207.48010806891122</v>
      </c>
      <c r="F34" s="5">
        <v>18.606097137093087</v>
      </c>
      <c r="G34" s="3">
        <v>11</v>
      </c>
      <c r="H34" s="5">
        <v>218.48010806891122</v>
      </c>
      <c r="I34" s="5">
        <v>29.606097137093087</v>
      </c>
    </row>
    <row r="35" spans="2:9" x14ac:dyDescent="0.25">
      <c r="B35" s="15">
        <v>21</v>
      </c>
      <c r="C35" s="4">
        <v>7.868029108158221</v>
      </c>
      <c r="D35" s="5">
        <v>196.74204003997636</v>
      </c>
      <c r="E35" s="5">
        <v>218.48010806891122</v>
      </c>
      <c r="F35" s="5">
        <v>21.738068028934862</v>
      </c>
      <c r="G35" s="3">
        <v>6</v>
      </c>
      <c r="H35" s="5">
        <v>224.48010806891122</v>
      </c>
      <c r="I35" s="5">
        <v>27.738068028934862</v>
      </c>
    </row>
    <row r="36" spans="2:9" x14ac:dyDescent="0.25">
      <c r="B36" s="15">
        <v>22</v>
      </c>
      <c r="C36" s="4">
        <v>2.5555258317930551</v>
      </c>
      <c r="D36" s="5">
        <v>199.29756587176942</v>
      </c>
      <c r="E36" s="5">
        <v>224.48010806891122</v>
      </c>
      <c r="F36" s="5">
        <v>25.1825421971418</v>
      </c>
      <c r="G36" s="3">
        <v>6</v>
      </c>
      <c r="H36" s="5">
        <v>230.48010806891122</v>
      </c>
      <c r="I36" s="5">
        <v>31.1825421971418</v>
      </c>
    </row>
    <row r="37" spans="2:9" x14ac:dyDescent="0.25">
      <c r="B37" s="15">
        <v>23</v>
      </c>
      <c r="C37" s="4">
        <v>9.8962077271853577</v>
      </c>
      <c r="D37" s="5">
        <v>209.19377359895478</v>
      </c>
      <c r="E37" s="5">
        <v>230.48010806891122</v>
      </c>
      <c r="F37" s="5">
        <v>21.286334469956444</v>
      </c>
      <c r="G37" s="3">
        <v>7</v>
      </c>
      <c r="H37" s="5">
        <v>237.48010806891122</v>
      </c>
      <c r="I37" s="5">
        <v>28.286334469956444</v>
      </c>
    </row>
    <row r="38" spans="2:9" x14ac:dyDescent="0.25">
      <c r="B38" s="15">
        <v>24</v>
      </c>
      <c r="C38" s="4">
        <v>28.141571257744946</v>
      </c>
      <c r="D38" s="5">
        <v>237.33534485669972</v>
      </c>
      <c r="E38" s="5">
        <v>237.48010806891122</v>
      </c>
      <c r="F38" s="5">
        <v>0.14476321221150101</v>
      </c>
      <c r="G38" s="3">
        <v>8</v>
      </c>
      <c r="H38" s="5">
        <v>245.48010806891122</v>
      </c>
      <c r="I38" s="5">
        <v>8.144763212211501</v>
      </c>
    </row>
    <row r="39" spans="2:9" x14ac:dyDescent="0.25">
      <c r="B39" s="15">
        <v>25</v>
      </c>
      <c r="C39" s="4">
        <v>10.977113204922347</v>
      </c>
      <c r="D39" s="5">
        <v>248.31245806162207</v>
      </c>
      <c r="E39" s="5">
        <v>248.31245806162207</v>
      </c>
      <c r="F39" s="5">
        <v>0</v>
      </c>
      <c r="G39" s="3">
        <v>5</v>
      </c>
      <c r="H39" s="5">
        <v>253.31245806162207</v>
      </c>
      <c r="I39" s="5">
        <v>5</v>
      </c>
    </row>
    <row r="40" spans="2:9" x14ac:dyDescent="0.25">
      <c r="B40" s="15">
        <v>26</v>
      </c>
      <c r="C40" s="4">
        <v>4.0172357439822211</v>
      </c>
      <c r="D40" s="5">
        <v>252.32969380560428</v>
      </c>
      <c r="E40" s="5">
        <v>253.31245806162207</v>
      </c>
      <c r="F40" s="5">
        <v>0.98276425601778783</v>
      </c>
      <c r="G40" s="3">
        <v>7</v>
      </c>
      <c r="H40" s="5">
        <v>260.31245806162207</v>
      </c>
      <c r="I40" s="5">
        <v>7.9827642560177878</v>
      </c>
    </row>
    <row r="41" spans="2:9" x14ac:dyDescent="0.25">
      <c r="B41" s="15">
        <v>27</v>
      </c>
      <c r="C41" s="4">
        <v>6.0987421156119641</v>
      </c>
      <c r="D41" s="5">
        <v>258.42843592121625</v>
      </c>
      <c r="E41" s="5">
        <v>260.31245806162207</v>
      </c>
      <c r="F41" s="5">
        <v>1.8840221404058184</v>
      </c>
      <c r="G41" s="3">
        <v>10</v>
      </c>
      <c r="H41" s="5">
        <v>270.31245806162207</v>
      </c>
      <c r="I41" s="5">
        <v>11.884022140405818</v>
      </c>
    </row>
    <row r="42" spans="2:9" x14ac:dyDescent="0.25">
      <c r="B42" s="15">
        <v>28</v>
      </c>
      <c r="C42" s="4">
        <v>31.791102230463494</v>
      </c>
      <c r="D42" s="5">
        <v>290.21953815167973</v>
      </c>
      <c r="E42" s="5">
        <v>290.21953815167973</v>
      </c>
      <c r="F42" s="5">
        <v>0</v>
      </c>
      <c r="G42" s="3">
        <v>11</v>
      </c>
      <c r="H42" s="5">
        <v>301.21953815167973</v>
      </c>
      <c r="I42" s="5">
        <v>11</v>
      </c>
    </row>
    <row r="43" spans="2:9" x14ac:dyDescent="0.25">
      <c r="B43" s="15">
        <v>29</v>
      </c>
      <c r="C43" s="4">
        <v>9.063222297422719</v>
      </c>
      <c r="D43" s="5">
        <v>299.28276044910245</v>
      </c>
      <c r="E43" s="5">
        <v>301.21953815167973</v>
      </c>
      <c r="F43" s="5">
        <v>1.9367777025772739</v>
      </c>
      <c r="G43" s="3">
        <v>6</v>
      </c>
      <c r="H43" s="5">
        <v>307.21953815167973</v>
      </c>
      <c r="I43" s="5">
        <v>7.9367777025772739</v>
      </c>
    </row>
    <row r="44" spans="2:9" x14ac:dyDescent="0.25">
      <c r="B44" s="15">
        <v>30</v>
      </c>
      <c r="C44" s="4">
        <v>6.8820759876079141</v>
      </c>
      <c r="D44" s="5">
        <v>306.16483643671035</v>
      </c>
      <c r="E44" s="5">
        <v>307.21953815167973</v>
      </c>
      <c r="F44" s="5">
        <v>1.0547017149693829</v>
      </c>
      <c r="G44" s="3">
        <v>6</v>
      </c>
      <c r="H44" s="5">
        <v>313.21953815167973</v>
      </c>
      <c r="I44" s="5">
        <v>7.0547017149693829</v>
      </c>
    </row>
    <row r="45" spans="2:9" x14ac:dyDescent="0.25">
      <c r="B45" s="15">
        <v>31</v>
      </c>
      <c r="C45" s="4">
        <v>9.7792751413438861</v>
      </c>
      <c r="D45" s="5">
        <v>315.94411157805422</v>
      </c>
      <c r="E45" s="5">
        <v>315.94411157805422</v>
      </c>
      <c r="F45" s="5">
        <v>0</v>
      </c>
      <c r="G45" s="3">
        <v>8</v>
      </c>
      <c r="H45" s="5">
        <v>323.94411157805422</v>
      </c>
      <c r="I45" s="5">
        <v>8</v>
      </c>
    </row>
    <row r="46" spans="2:9" x14ac:dyDescent="0.25">
      <c r="B46" s="15">
        <v>32</v>
      </c>
      <c r="C46" s="4">
        <v>0.41271407197643278</v>
      </c>
      <c r="D46" s="5">
        <v>316.35682565003066</v>
      </c>
      <c r="E46" s="5">
        <v>323.94411157805422</v>
      </c>
      <c r="F46" s="5">
        <v>7.5872859280235616</v>
      </c>
      <c r="G46" s="3">
        <v>8</v>
      </c>
      <c r="H46" s="5">
        <v>331.94411157805422</v>
      </c>
      <c r="I46" s="5">
        <v>15.587285928023562</v>
      </c>
    </row>
    <row r="47" spans="2:9" x14ac:dyDescent="0.25">
      <c r="B47" s="15">
        <v>33</v>
      </c>
      <c r="C47" s="4">
        <v>0.82912042652399298</v>
      </c>
      <c r="D47" s="5">
        <v>317.18594607655467</v>
      </c>
      <c r="E47" s="5">
        <v>331.94411157805422</v>
      </c>
      <c r="F47" s="5">
        <v>14.758165501499548</v>
      </c>
      <c r="G47" s="3">
        <v>7</v>
      </c>
      <c r="H47" s="5">
        <v>338.94411157805422</v>
      </c>
      <c r="I47" s="5">
        <v>21.758165501499548</v>
      </c>
    </row>
    <row r="48" spans="2:9" x14ac:dyDescent="0.25">
      <c r="B48" s="15">
        <v>34</v>
      </c>
      <c r="C48" s="4">
        <v>8.8462477496206129E-2</v>
      </c>
      <c r="D48" s="5">
        <v>317.27440855405086</v>
      </c>
      <c r="E48" s="5">
        <v>338.94411157805422</v>
      </c>
      <c r="F48" s="5">
        <v>21.669703024003354</v>
      </c>
      <c r="G48" s="3">
        <v>10</v>
      </c>
      <c r="H48" s="5">
        <v>348.94411157805422</v>
      </c>
      <c r="I48" s="5">
        <v>31.669703024003354</v>
      </c>
    </row>
    <row r="49" spans="2:9" x14ac:dyDescent="0.25">
      <c r="B49" s="15">
        <v>35</v>
      </c>
      <c r="C49" s="4">
        <v>6.3053515626614001</v>
      </c>
      <c r="D49" s="5">
        <v>323.57976011671224</v>
      </c>
      <c r="E49" s="5">
        <v>348.94411157805422</v>
      </c>
      <c r="F49" s="5">
        <v>25.364351461341982</v>
      </c>
      <c r="G49" s="3">
        <v>7</v>
      </c>
      <c r="H49" s="5">
        <v>355.94411157805422</v>
      </c>
      <c r="I49" s="5">
        <v>32.364351461341982</v>
      </c>
    </row>
    <row r="50" spans="2:9" x14ac:dyDescent="0.25">
      <c r="B50" s="15">
        <v>36</v>
      </c>
      <c r="C50" s="4">
        <v>12.872849311056632</v>
      </c>
      <c r="D50" s="5">
        <v>336.45260942776889</v>
      </c>
      <c r="E50" s="5">
        <v>355.94411157805422</v>
      </c>
      <c r="F50" s="5">
        <v>19.491502150285328</v>
      </c>
      <c r="G50" s="3">
        <v>10</v>
      </c>
      <c r="H50" s="5">
        <v>365.94411157805422</v>
      </c>
      <c r="I50" s="5">
        <v>29.491502150285328</v>
      </c>
    </row>
    <row r="51" spans="2:9" x14ac:dyDescent="0.25">
      <c r="B51" s="15">
        <v>37</v>
      </c>
      <c r="C51" s="4">
        <v>4.0688715136337192</v>
      </c>
      <c r="D51" s="5">
        <v>340.52148094140261</v>
      </c>
      <c r="E51" s="5">
        <v>365.94411157805422</v>
      </c>
      <c r="F51" s="5">
        <v>25.422630636651604</v>
      </c>
      <c r="G51" s="3">
        <v>9</v>
      </c>
      <c r="H51" s="5">
        <v>374.94411157805422</v>
      </c>
      <c r="I51" s="5">
        <v>34.422630636651604</v>
      </c>
    </row>
    <row r="52" spans="2:9" x14ac:dyDescent="0.25">
      <c r="B52" s="15">
        <v>38</v>
      </c>
      <c r="C52" s="4">
        <v>0.6790542790592311</v>
      </c>
      <c r="D52" s="5">
        <v>341.20053522046186</v>
      </c>
      <c r="E52" s="5">
        <v>374.94411157805422</v>
      </c>
      <c r="F52" s="5">
        <v>33.74357635759236</v>
      </c>
      <c r="G52" s="3">
        <v>7</v>
      </c>
      <c r="H52" s="5">
        <v>381.94411157805422</v>
      </c>
      <c r="I52" s="5">
        <v>40.74357635759236</v>
      </c>
    </row>
    <row r="53" spans="2:9" x14ac:dyDescent="0.25">
      <c r="B53" s="15">
        <v>39</v>
      </c>
      <c r="C53" s="4">
        <v>3.1933512232670922</v>
      </c>
      <c r="D53" s="5">
        <v>344.39388644372895</v>
      </c>
      <c r="E53" s="5">
        <v>381.94411157805422</v>
      </c>
      <c r="F53" s="5">
        <v>37.550225134325274</v>
      </c>
      <c r="G53" s="3">
        <v>10</v>
      </c>
      <c r="H53" s="5">
        <v>391.94411157805422</v>
      </c>
      <c r="I53" s="5">
        <v>47.550225134325274</v>
      </c>
    </row>
    <row r="54" spans="2:9" x14ac:dyDescent="0.25">
      <c r="B54" s="15">
        <v>40</v>
      </c>
      <c r="C54" s="5">
        <v>3.5328581339451812</v>
      </c>
      <c r="D54" s="5">
        <v>347.92674457767413</v>
      </c>
      <c r="E54" s="5">
        <v>391.94411157805422</v>
      </c>
      <c r="F54" s="5">
        <v>44.017367000380091</v>
      </c>
      <c r="G54" s="2">
        <v>8</v>
      </c>
      <c r="H54" s="5">
        <v>399.94411157805422</v>
      </c>
      <c r="I54" s="5">
        <v>52.017367000380091</v>
      </c>
    </row>
    <row r="55" spans="2:9" ht="15.75" thickBot="1" x14ac:dyDescent="0.3">
      <c r="B55" s="44">
        <v>41</v>
      </c>
      <c r="C55" s="45">
        <v>1.5136015060027661</v>
      </c>
      <c r="D55" s="46">
        <v>349.4403460836769</v>
      </c>
      <c r="E55" s="46">
        <v>399.94411157805422</v>
      </c>
      <c r="F55" s="46">
        <v>50.503765494377319</v>
      </c>
      <c r="G55" s="47">
        <v>6</v>
      </c>
      <c r="H55" s="46">
        <v>405.94411157805422</v>
      </c>
      <c r="I55" s="46">
        <v>56.503765494377319</v>
      </c>
    </row>
    <row r="56" spans="2:9" ht="15.75" thickTop="1" x14ac:dyDescent="0.25">
      <c r="B56" s="16">
        <v>42</v>
      </c>
      <c r="C56" s="4">
        <v>23.566754678859162</v>
      </c>
      <c r="D56" s="4">
        <v>373.00710076253608</v>
      </c>
      <c r="E56" s="4">
        <v>405.94411157805422</v>
      </c>
      <c r="F56" s="4">
        <v>32.937010815518136</v>
      </c>
      <c r="G56" s="3">
        <v>9</v>
      </c>
      <c r="H56" s="4">
        <v>414.94411157805422</v>
      </c>
      <c r="I56" s="4">
        <v>41.937010815518136</v>
      </c>
    </row>
    <row r="57" spans="2:9" x14ac:dyDescent="0.25">
      <c r="B57" s="15">
        <v>43</v>
      </c>
      <c r="C57" s="4">
        <v>20.665950790366843</v>
      </c>
      <c r="D57" s="5">
        <v>393.6730515529029</v>
      </c>
      <c r="E57" s="5">
        <v>414.94411157805422</v>
      </c>
      <c r="F57" s="5">
        <v>21.271060025151314</v>
      </c>
      <c r="G57" s="3">
        <v>8</v>
      </c>
      <c r="H57" s="5">
        <v>422.94411157805422</v>
      </c>
      <c r="I57" s="5">
        <v>29.271060025151314</v>
      </c>
    </row>
    <row r="58" spans="2:9" x14ac:dyDescent="0.25">
      <c r="B58" s="15">
        <v>44</v>
      </c>
      <c r="C58" s="4">
        <v>9.5650646895760474</v>
      </c>
      <c r="D58" s="5">
        <v>403.23811624247895</v>
      </c>
      <c r="E58" s="5">
        <v>422.94411157805422</v>
      </c>
      <c r="F58" s="5">
        <v>19.705995335575267</v>
      </c>
      <c r="G58" s="3">
        <v>10</v>
      </c>
      <c r="H58" s="5">
        <v>432.94411157805422</v>
      </c>
      <c r="I58" s="5">
        <v>29.705995335575267</v>
      </c>
    </row>
    <row r="59" spans="2:9" x14ac:dyDescent="0.25">
      <c r="B59" s="15">
        <v>45</v>
      </c>
      <c r="C59" s="4">
        <v>1.4876292344507869</v>
      </c>
      <c r="D59" s="5">
        <v>404.72574547692972</v>
      </c>
      <c r="E59" s="5">
        <v>432.94411157805422</v>
      </c>
      <c r="F59" s="5">
        <v>28.218366101124502</v>
      </c>
      <c r="G59" s="3">
        <v>6</v>
      </c>
      <c r="H59" s="5">
        <v>438.94411157805422</v>
      </c>
      <c r="I59" s="5">
        <v>34.218366101124502</v>
      </c>
    </row>
    <row r="60" spans="2:9" x14ac:dyDescent="0.25">
      <c r="B60" s="15">
        <v>46</v>
      </c>
      <c r="C60" s="4">
        <v>2.8193867469640561</v>
      </c>
      <c r="D60" s="5">
        <v>407.54513222389375</v>
      </c>
      <c r="E60" s="5">
        <v>438.94411157805422</v>
      </c>
      <c r="F60" s="5">
        <v>31.398979354160474</v>
      </c>
      <c r="G60" s="3">
        <v>8</v>
      </c>
      <c r="H60" s="5">
        <v>446.94411157805422</v>
      </c>
      <c r="I60" s="5">
        <v>39.398979354160474</v>
      </c>
    </row>
    <row r="61" spans="2:9" x14ac:dyDescent="0.25">
      <c r="B61" s="15">
        <v>47</v>
      </c>
      <c r="C61" s="4">
        <v>14.058922042745838</v>
      </c>
      <c r="D61" s="5">
        <v>421.60405426663959</v>
      </c>
      <c r="E61" s="5">
        <v>446.94411157805422</v>
      </c>
      <c r="F61" s="5">
        <v>25.340057311414625</v>
      </c>
      <c r="G61" s="3">
        <v>9</v>
      </c>
      <c r="H61" s="5">
        <v>455.94411157805422</v>
      </c>
      <c r="I61" s="5">
        <v>34.340057311414625</v>
      </c>
    </row>
    <row r="62" spans="2:9" x14ac:dyDescent="0.25">
      <c r="B62" s="15">
        <v>48</v>
      </c>
      <c r="C62" s="4">
        <v>5.4274231283409247</v>
      </c>
      <c r="D62" s="5">
        <v>427.03147739498053</v>
      </c>
      <c r="E62" s="5">
        <v>455.94411157805422</v>
      </c>
      <c r="F62" s="5">
        <v>28.912634183073692</v>
      </c>
      <c r="G62" s="3">
        <v>5</v>
      </c>
      <c r="H62" s="5">
        <v>460.94411157805422</v>
      </c>
      <c r="I62" s="5">
        <v>33.912634183073692</v>
      </c>
    </row>
    <row r="63" spans="2:9" x14ac:dyDescent="0.25">
      <c r="B63" s="15">
        <v>49</v>
      </c>
      <c r="C63" s="4">
        <v>2.5379164629922522</v>
      </c>
      <c r="D63" s="5">
        <v>429.56939385797278</v>
      </c>
      <c r="E63" s="5">
        <v>460.94411157805422</v>
      </c>
      <c r="F63" s="5">
        <v>31.374717720081435</v>
      </c>
      <c r="G63" s="3">
        <v>10</v>
      </c>
      <c r="H63" s="5">
        <v>470.94411157805422</v>
      </c>
      <c r="I63" s="5">
        <v>41.374717720081435</v>
      </c>
    </row>
    <row r="64" spans="2:9" x14ac:dyDescent="0.25">
      <c r="B64" s="15">
        <v>50</v>
      </c>
      <c r="C64" s="4">
        <v>22.356243111953173</v>
      </c>
      <c r="D64" s="5">
        <v>451.92563696992596</v>
      </c>
      <c r="E64" s="5">
        <v>470.94411157805422</v>
      </c>
      <c r="F64" s="5">
        <v>19.018474608128258</v>
      </c>
      <c r="G64" s="3">
        <v>5</v>
      </c>
      <c r="H64" s="5">
        <v>475.94411157805422</v>
      </c>
      <c r="I64" s="5">
        <v>24.018474608128258</v>
      </c>
    </row>
    <row r="65" spans="2:9" x14ac:dyDescent="0.25">
      <c r="B65" s="15">
        <v>51</v>
      </c>
      <c r="C65" s="4">
        <v>3.5332193513577606</v>
      </c>
      <c r="D65" s="5">
        <v>455.45885632128375</v>
      </c>
      <c r="E65" s="5">
        <v>475.94411157805422</v>
      </c>
      <c r="F65" s="5">
        <v>20.485255256770472</v>
      </c>
      <c r="G65" s="3">
        <v>5</v>
      </c>
      <c r="H65" s="5">
        <v>480.94411157805422</v>
      </c>
      <c r="I65" s="5">
        <v>25.485255256770472</v>
      </c>
    </row>
    <row r="66" spans="2:9" x14ac:dyDescent="0.25">
      <c r="B66" s="15">
        <v>52</v>
      </c>
      <c r="C66" s="4">
        <v>2.3652775090171718</v>
      </c>
      <c r="D66" s="5">
        <v>457.82413383030092</v>
      </c>
      <c r="E66" s="5">
        <v>480.94411157805422</v>
      </c>
      <c r="F66" s="5">
        <v>23.119977747753296</v>
      </c>
      <c r="G66" s="3">
        <v>5</v>
      </c>
      <c r="H66" s="5">
        <v>485.94411157805422</v>
      </c>
      <c r="I66" s="5">
        <v>28.119977747753296</v>
      </c>
    </row>
    <row r="67" spans="2:9" x14ac:dyDescent="0.25">
      <c r="B67" s="15">
        <v>53</v>
      </c>
      <c r="C67" s="4">
        <v>6.4759113340265042</v>
      </c>
      <c r="D67" s="5">
        <v>464.3000451643274</v>
      </c>
      <c r="E67" s="5">
        <v>485.94411157805422</v>
      </c>
      <c r="F67" s="5">
        <v>21.644066413726819</v>
      </c>
      <c r="G67" s="3">
        <v>8</v>
      </c>
      <c r="H67" s="5">
        <v>493.94411157805422</v>
      </c>
      <c r="I67" s="5">
        <v>29.644066413726819</v>
      </c>
    </row>
    <row r="68" spans="2:9" x14ac:dyDescent="0.25">
      <c r="B68" s="15">
        <v>54</v>
      </c>
      <c r="C68" s="4">
        <v>8.1417503231152786</v>
      </c>
      <c r="D68" s="5">
        <v>472.44179548744268</v>
      </c>
      <c r="E68" s="5">
        <v>493.94411157805422</v>
      </c>
      <c r="F68" s="5">
        <v>21.502316090611544</v>
      </c>
      <c r="G68" s="3">
        <v>10</v>
      </c>
      <c r="H68" s="5">
        <v>503.94411157805422</v>
      </c>
      <c r="I68" s="5">
        <v>31.502316090611544</v>
      </c>
    </row>
    <row r="69" spans="2:9" x14ac:dyDescent="0.25">
      <c r="B69" s="15">
        <v>55</v>
      </c>
      <c r="C69" s="4">
        <v>0.78096545540120621</v>
      </c>
      <c r="D69" s="5">
        <v>473.22276094284388</v>
      </c>
      <c r="E69" s="5">
        <v>503.94411157805422</v>
      </c>
      <c r="F69" s="5">
        <v>30.721350635210342</v>
      </c>
      <c r="G69" s="3">
        <v>5</v>
      </c>
      <c r="H69" s="5">
        <v>508.94411157805422</v>
      </c>
      <c r="I69" s="5">
        <v>35.721350635210342</v>
      </c>
    </row>
    <row r="70" spans="2:9" x14ac:dyDescent="0.25">
      <c r="B70" s="15">
        <v>56</v>
      </c>
      <c r="C70" s="4">
        <v>7.9143299501059445</v>
      </c>
      <c r="D70" s="5">
        <v>481.1370908929498</v>
      </c>
      <c r="E70" s="5">
        <v>508.94411157805422</v>
      </c>
      <c r="F70" s="5">
        <v>27.807020685104419</v>
      </c>
      <c r="G70" s="3">
        <v>7</v>
      </c>
      <c r="H70" s="5">
        <v>515.94411157805416</v>
      </c>
      <c r="I70" s="5">
        <v>34.807020685104419</v>
      </c>
    </row>
    <row r="71" spans="2:9" x14ac:dyDescent="0.25">
      <c r="B71" s="15">
        <v>57</v>
      </c>
      <c r="C71" s="4">
        <v>5.0769992839295055</v>
      </c>
      <c r="D71" s="5">
        <v>486.21409017687932</v>
      </c>
      <c r="E71" s="5">
        <v>515.94411157805416</v>
      </c>
      <c r="F71" s="5">
        <v>29.730021401174838</v>
      </c>
      <c r="G71" s="3">
        <v>6</v>
      </c>
      <c r="H71" s="5">
        <v>521.94411157805416</v>
      </c>
      <c r="I71" s="5">
        <v>35.730021401174838</v>
      </c>
    </row>
    <row r="72" spans="2:9" x14ac:dyDescent="0.25">
      <c r="B72" s="15">
        <v>58</v>
      </c>
      <c r="C72" s="4">
        <v>0.33371219176486605</v>
      </c>
      <c r="D72" s="5">
        <v>486.54780236864417</v>
      </c>
      <c r="E72" s="5">
        <v>521.94411157805416</v>
      </c>
      <c r="F72" s="5">
        <v>35.396309209409992</v>
      </c>
      <c r="G72" s="3">
        <v>9</v>
      </c>
      <c r="H72" s="5">
        <v>530.94411157805416</v>
      </c>
      <c r="I72" s="5">
        <v>44.396309209409992</v>
      </c>
    </row>
    <row r="73" spans="2:9" x14ac:dyDescent="0.25">
      <c r="B73" s="15">
        <v>59</v>
      </c>
      <c r="C73" s="4">
        <v>5.2480714459334949</v>
      </c>
      <c r="D73" s="5">
        <v>491.79587381457765</v>
      </c>
      <c r="E73" s="5">
        <v>530.94411157805416</v>
      </c>
      <c r="F73" s="5">
        <v>39.148237763476516</v>
      </c>
      <c r="G73" s="3">
        <v>6</v>
      </c>
      <c r="H73" s="5">
        <v>536.94411157805416</v>
      </c>
      <c r="I73" s="5">
        <v>45.148237763476516</v>
      </c>
    </row>
    <row r="74" spans="2:9" x14ac:dyDescent="0.25">
      <c r="B74" s="15">
        <v>60</v>
      </c>
      <c r="C74" s="4">
        <v>13.867143105525768</v>
      </c>
      <c r="D74" s="5">
        <v>505.66301692010342</v>
      </c>
      <c r="E74" s="5">
        <v>536.94411157805416</v>
      </c>
      <c r="F74" s="5">
        <v>31.281094657950746</v>
      </c>
      <c r="G74" s="3">
        <v>5</v>
      </c>
      <c r="H74" s="5">
        <v>541.94411157805416</v>
      </c>
      <c r="I74" s="5">
        <v>36.281094657950746</v>
      </c>
    </row>
    <row r="75" spans="2:9" x14ac:dyDescent="0.25">
      <c r="B75" s="15">
        <v>61</v>
      </c>
      <c r="C75" s="4">
        <v>5.7241828684930622</v>
      </c>
      <c r="D75" s="5">
        <v>511.38719978859649</v>
      </c>
      <c r="E75" s="5">
        <v>541.94411157805416</v>
      </c>
      <c r="F75" s="5">
        <v>30.556911789457672</v>
      </c>
      <c r="G75" s="3">
        <v>7</v>
      </c>
      <c r="H75" s="5">
        <v>548.94411157805416</v>
      </c>
      <c r="I75" s="5">
        <v>37.556911789457672</v>
      </c>
    </row>
    <row r="76" spans="2:9" x14ac:dyDescent="0.25">
      <c r="B76" s="15">
        <v>62</v>
      </c>
      <c r="C76" s="4">
        <v>5.9854246530590789</v>
      </c>
      <c r="D76" s="5">
        <v>517.3726244416556</v>
      </c>
      <c r="E76" s="5">
        <v>548.94411157805416</v>
      </c>
      <c r="F76" s="5">
        <v>31.571487136398559</v>
      </c>
      <c r="G76" s="3">
        <v>7</v>
      </c>
      <c r="H76" s="5">
        <v>555.94411157805416</v>
      </c>
      <c r="I76" s="5">
        <v>38.571487136398559</v>
      </c>
    </row>
    <row r="77" spans="2:9" x14ac:dyDescent="0.25">
      <c r="B77" s="15">
        <v>63</v>
      </c>
      <c r="C77" s="4">
        <v>6.0923374722922211E-2</v>
      </c>
      <c r="D77" s="5">
        <v>517.43354781637856</v>
      </c>
      <c r="E77" s="5">
        <v>555.94411157805416</v>
      </c>
      <c r="F77" s="5">
        <v>38.510563761675598</v>
      </c>
      <c r="G77" s="3">
        <v>8</v>
      </c>
      <c r="H77" s="5">
        <v>563.94411157805416</v>
      </c>
      <c r="I77" s="5">
        <v>46.510563761675598</v>
      </c>
    </row>
    <row r="78" spans="2:9" x14ac:dyDescent="0.25">
      <c r="B78" s="15">
        <v>64</v>
      </c>
      <c r="C78" s="4">
        <v>1.350201969776784</v>
      </c>
      <c r="D78" s="5">
        <v>518.78374978615534</v>
      </c>
      <c r="E78" s="5">
        <v>563.94411157805416</v>
      </c>
      <c r="F78" s="5">
        <v>45.160361791898822</v>
      </c>
      <c r="G78" s="3">
        <v>9</v>
      </c>
      <c r="H78" s="5">
        <v>572.94411157805416</v>
      </c>
      <c r="I78" s="5">
        <v>54.160361791898822</v>
      </c>
    </row>
    <row r="79" spans="2:9" x14ac:dyDescent="0.25">
      <c r="B79" s="15">
        <v>65</v>
      </c>
      <c r="C79" s="4">
        <v>8.7422855072778756</v>
      </c>
      <c r="D79" s="5">
        <v>527.52603529343321</v>
      </c>
      <c r="E79" s="5">
        <v>572.94411157805416</v>
      </c>
      <c r="F79" s="5">
        <v>45.418076284620952</v>
      </c>
      <c r="G79" s="3">
        <v>5</v>
      </c>
      <c r="H79" s="5">
        <v>577.94411157805416</v>
      </c>
      <c r="I79" s="5">
        <v>50.418076284620952</v>
      </c>
    </row>
    <row r="80" spans="2:9" x14ac:dyDescent="0.25">
      <c r="B80" s="15">
        <v>66</v>
      </c>
      <c r="C80" s="4">
        <v>2.1583283253049101</v>
      </c>
      <c r="D80" s="5">
        <v>529.68436361873808</v>
      </c>
      <c r="E80" s="5">
        <v>577.94411157805416</v>
      </c>
      <c r="F80" s="5">
        <v>48.259747959316087</v>
      </c>
      <c r="G80" s="3">
        <v>9</v>
      </c>
      <c r="H80" s="5">
        <v>586.94411157805416</v>
      </c>
      <c r="I80" s="5">
        <v>57.259747959316087</v>
      </c>
    </row>
    <row r="81" spans="2:9" x14ac:dyDescent="0.25">
      <c r="B81" s="15">
        <v>67</v>
      </c>
      <c r="C81" s="4">
        <v>1.3731974459311473</v>
      </c>
      <c r="D81" s="5">
        <v>531.05756106466924</v>
      </c>
      <c r="E81" s="5">
        <v>586.94411157805416</v>
      </c>
      <c r="F81" s="5">
        <v>55.886550513384918</v>
      </c>
      <c r="G81" s="3">
        <v>6</v>
      </c>
      <c r="H81" s="5">
        <v>592.94411157805416</v>
      </c>
      <c r="I81" s="5">
        <v>61.886550513384918</v>
      </c>
    </row>
    <row r="82" spans="2:9" x14ac:dyDescent="0.25">
      <c r="B82" s="15">
        <v>68</v>
      </c>
      <c r="C82" s="4">
        <v>10.450949567328347</v>
      </c>
      <c r="D82" s="5">
        <v>541.50851063199764</v>
      </c>
      <c r="E82" s="5">
        <v>592.94411157805416</v>
      </c>
      <c r="F82" s="5">
        <v>51.435600946056525</v>
      </c>
      <c r="G82" s="3">
        <v>6</v>
      </c>
      <c r="H82" s="5">
        <v>598.94411157805416</v>
      </c>
      <c r="I82" s="5">
        <v>57.435600946056525</v>
      </c>
    </row>
    <row r="83" spans="2:9" x14ac:dyDescent="0.25">
      <c r="B83" s="15">
        <v>69</v>
      </c>
      <c r="C83" s="4">
        <v>7.388808223754868</v>
      </c>
      <c r="D83" s="5">
        <v>548.89731885575247</v>
      </c>
      <c r="E83" s="5">
        <v>598.94411157805416</v>
      </c>
      <c r="F83" s="5">
        <v>50.046792722301689</v>
      </c>
      <c r="G83" s="3">
        <v>6</v>
      </c>
      <c r="H83" s="5">
        <v>604.94411157805416</v>
      </c>
      <c r="I83" s="5">
        <v>56.046792722301689</v>
      </c>
    </row>
    <row r="84" spans="2:9" x14ac:dyDescent="0.25">
      <c r="B84" s="15">
        <v>70</v>
      </c>
      <c r="C84" s="4">
        <v>6.1334397013323239</v>
      </c>
      <c r="D84" s="5">
        <v>555.03075855708482</v>
      </c>
      <c r="E84" s="5">
        <v>604.94411157805416</v>
      </c>
      <c r="F84" s="5">
        <v>49.913353020969339</v>
      </c>
      <c r="G84" s="3">
        <v>10</v>
      </c>
      <c r="H84" s="5">
        <v>614.94411157805416</v>
      </c>
      <c r="I84" s="5">
        <v>59.913353020969339</v>
      </c>
    </row>
    <row r="85" spans="2:9" x14ac:dyDescent="0.25">
      <c r="B85" s="15">
        <v>71</v>
      </c>
      <c r="C85" s="4">
        <v>2.3463106782687255</v>
      </c>
      <c r="D85" s="5">
        <v>557.37706923535359</v>
      </c>
      <c r="E85" s="5">
        <v>614.94411157805416</v>
      </c>
      <c r="F85" s="5">
        <v>57.567042342700574</v>
      </c>
      <c r="G85" s="3">
        <v>6</v>
      </c>
      <c r="H85" s="5">
        <v>620.94411157805416</v>
      </c>
      <c r="I85" s="5">
        <v>63.567042342700574</v>
      </c>
    </row>
    <row r="86" spans="2:9" x14ac:dyDescent="0.25">
      <c r="B86" s="15">
        <v>72</v>
      </c>
      <c r="C86" s="4">
        <v>4.4669038730157604</v>
      </c>
      <c r="D86" s="5">
        <v>561.84397310836937</v>
      </c>
      <c r="E86" s="5">
        <v>620.94411157805416</v>
      </c>
      <c r="F86" s="5">
        <v>59.100138469684794</v>
      </c>
      <c r="G86" s="3">
        <v>6</v>
      </c>
      <c r="H86" s="5">
        <v>626.94411157805416</v>
      </c>
      <c r="I86" s="5">
        <v>65.100138469684794</v>
      </c>
    </row>
    <row r="87" spans="2:9" x14ac:dyDescent="0.25">
      <c r="B87" s="15">
        <v>73</v>
      </c>
      <c r="C87" s="4">
        <v>10.239651002340379</v>
      </c>
      <c r="D87" s="5">
        <v>572.08362411070971</v>
      </c>
      <c r="E87" s="5">
        <v>626.94411157805416</v>
      </c>
      <c r="F87" s="5">
        <v>54.860487467344456</v>
      </c>
      <c r="G87" s="3">
        <v>10</v>
      </c>
      <c r="H87" s="5">
        <v>636.94411157805416</v>
      </c>
      <c r="I87" s="5">
        <v>64.860487467344456</v>
      </c>
    </row>
    <row r="88" spans="2:9" x14ac:dyDescent="0.25">
      <c r="B88" s="15">
        <v>74</v>
      </c>
      <c r="C88" s="4">
        <v>3.2546864301625829</v>
      </c>
      <c r="D88" s="5">
        <v>575.33831054087227</v>
      </c>
      <c r="E88" s="5">
        <v>636.94411157805416</v>
      </c>
      <c r="F88" s="5">
        <v>61.605801037181891</v>
      </c>
      <c r="G88" s="3">
        <v>5</v>
      </c>
      <c r="H88" s="5">
        <v>641.94411157805416</v>
      </c>
      <c r="I88" s="5">
        <v>66.605801037181891</v>
      </c>
    </row>
    <row r="89" spans="2:9" x14ac:dyDescent="0.25">
      <c r="B89" s="15">
        <v>75</v>
      </c>
      <c r="C89" s="4">
        <v>2.6689305310299059</v>
      </c>
      <c r="D89" s="5">
        <v>578.00724107190217</v>
      </c>
      <c r="E89" s="5">
        <v>641.94411157805416</v>
      </c>
      <c r="F89" s="5">
        <v>63.93687050615199</v>
      </c>
      <c r="G89" s="3">
        <v>6</v>
      </c>
      <c r="H89" s="5">
        <v>647.94411157805416</v>
      </c>
      <c r="I89" s="5">
        <v>69.93687050615199</v>
      </c>
    </row>
    <row r="90" spans="2:9" x14ac:dyDescent="0.25">
      <c r="B90" s="15">
        <v>76</v>
      </c>
      <c r="C90" s="4">
        <v>4.1693041530156121</v>
      </c>
      <c r="D90" s="5">
        <v>582.17654522491773</v>
      </c>
      <c r="E90" s="5">
        <v>647.94411157805416</v>
      </c>
      <c r="F90" s="5">
        <v>65.767566353136431</v>
      </c>
      <c r="G90" s="3">
        <v>7</v>
      </c>
      <c r="H90" s="5">
        <v>654.94411157805416</v>
      </c>
      <c r="I90" s="5">
        <v>72.767566353136431</v>
      </c>
    </row>
    <row r="91" spans="2:9" x14ac:dyDescent="0.25">
      <c r="B91" s="15">
        <v>77</v>
      </c>
      <c r="C91" s="4">
        <v>6.9148451722077828</v>
      </c>
      <c r="D91" s="5">
        <v>589.09139039712556</v>
      </c>
      <c r="E91" s="5">
        <v>654.94411157805416</v>
      </c>
      <c r="F91" s="5">
        <v>65.852721180928597</v>
      </c>
      <c r="G91" s="3">
        <v>6</v>
      </c>
      <c r="H91" s="5">
        <v>660.94411157805416</v>
      </c>
      <c r="I91" s="5">
        <v>71.852721180928597</v>
      </c>
    </row>
    <row r="92" spans="2:9" x14ac:dyDescent="0.25">
      <c r="B92" s="15">
        <v>78</v>
      </c>
      <c r="C92" s="4">
        <v>13.790350514762629</v>
      </c>
      <c r="D92" s="5">
        <v>602.88174091188819</v>
      </c>
      <c r="E92" s="5">
        <v>660.94411157805416</v>
      </c>
      <c r="F92" s="5">
        <v>58.062370666165975</v>
      </c>
      <c r="G92" s="3">
        <v>8</v>
      </c>
      <c r="H92" s="5">
        <v>668.94411157805416</v>
      </c>
      <c r="I92" s="5">
        <v>66.062370666165975</v>
      </c>
    </row>
    <row r="93" spans="2:9" x14ac:dyDescent="0.25">
      <c r="B93" s="15">
        <v>79</v>
      </c>
      <c r="C93" s="4">
        <v>2.6761696694523036</v>
      </c>
      <c r="D93" s="5">
        <v>605.55791058134048</v>
      </c>
      <c r="E93" s="5">
        <v>668.94411157805416</v>
      </c>
      <c r="F93" s="5">
        <v>63.386200996713683</v>
      </c>
      <c r="G93" s="3">
        <v>11</v>
      </c>
      <c r="H93" s="5">
        <v>679.94411157805416</v>
      </c>
      <c r="I93" s="5">
        <v>74.386200996713683</v>
      </c>
    </row>
    <row r="94" spans="2:9" x14ac:dyDescent="0.25">
      <c r="B94" s="15">
        <v>80</v>
      </c>
      <c r="C94" s="4">
        <v>13.828101366928674</v>
      </c>
      <c r="D94" s="5">
        <v>619.38601194826913</v>
      </c>
      <c r="E94" s="5">
        <v>679.94411157805416</v>
      </c>
      <c r="F94" s="5">
        <v>60.558099629785033</v>
      </c>
      <c r="G94" s="3">
        <v>8</v>
      </c>
      <c r="H94" s="5">
        <v>687.94411157805416</v>
      </c>
      <c r="I94" s="5">
        <v>68.558099629785033</v>
      </c>
    </row>
    <row r="95" spans="2:9" x14ac:dyDescent="0.25">
      <c r="B95" s="15">
        <v>81</v>
      </c>
      <c r="C95" s="4">
        <v>11.727650800969903</v>
      </c>
      <c r="D95" s="5">
        <v>631.11366274923898</v>
      </c>
      <c r="E95" s="5">
        <v>687.94411157805416</v>
      </c>
      <c r="F95" s="5">
        <v>56.830448828815179</v>
      </c>
      <c r="G95" s="3">
        <v>12</v>
      </c>
      <c r="H95" s="5">
        <v>699.94411157805416</v>
      </c>
      <c r="I95" s="5">
        <v>68.830448828815179</v>
      </c>
    </row>
    <row r="96" spans="2:9" x14ac:dyDescent="0.25">
      <c r="B96" s="15">
        <v>82</v>
      </c>
      <c r="C96" s="4">
        <v>5.1876780790220494</v>
      </c>
      <c r="D96" s="5">
        <v>636.301340828261</v>
      </c>
      <c r="E96" s="5">
        <v>699.94411157805416</v>
      </c>
      <c r="F96" s="5">
        <v>63.642770749793158</v>
      </c>
      <c r="G96" s="3">
        <v>10</v>
      </c>
      <c r="H96" s="5">
        <v>709.94411157805416</v>
      </c>
      <c r="I96" s="5">
        <v>73.642770749793158</v>
      </c>
    </row>
    <row r="97" spans="2:9" x14ac:dyDescent="0.25">
      <c r="B97" s="15">
        <v>83</v>
      </c>
      <c r="C97" s="4">
        <v>9.9542664072939058</v>
      </c>
      <c r="D97" s="5">
        <v>646.25560723555486</v>
      </c>
      <c r="E97" s="5">
        <v>709.94411157805416</v>
      </c>
      <c r="F97" s="5">
        <v>63.6885043424993</v>
      </c>
      <c r="G97" s="3">
        <v>6</v>
      </c>
      <c r="H97" s="5">
        <v>715.94411157805416</v>
      </c>
      <c r="I97" s="5">
        <v>69.6885043424993</v>
      </c>
    </row>
    <row r="98" spans="2:9" x14ac:dyDescent="0.25">
      <c r="B98" s="15">
        <v>84</v>
      </c>
      <c r="C98" s="4">
        <v>12.48153059568644</v>
      </c>
      <c r="D98" s="5">
        <v>658.73713783124128</v>
      </c>
      <c r="E98" s="5">
        <v>715.94411157805416</v>
      </c>
      <c r="F98" s="5">
        <v>57.206973746812878</v>
      </c>
      <c r="G98" s="3">
        <v>5</v>
      </c>
      <c r="H98" s="5">
        <v>720.94411157805416</v>
      </c>
      <c r="I98" s="5">
        <v>62.206973746812878</v>
      </c>
    </row>
    <row r="99" spans="2:9" x14ac:dyDescent="0.25">
      <c r="B99" s="15">
        <v>85</v>
      </c>
      <c r="C99" s="4">
        <v>6.8744863696884533</v>
      </c>
      <c r="D99" s="5">
        <v>665.61162420092978</v>
      </c>
      <c r="E99" s="5">
        <v>720.94411157805416</v>
      </c>
      <c r="F99" s="5">
        <v>55.33248737712438</v>
      </c>
      <c r="G99" s="3">
        <v>10</v>
      </c>
      <c r="H99" s="5">
        <v>730.94411157805416</v>
      </c>
      <c r="I99" s="5">
        <v>65.33248737712438</v>
      </c>
    </row>
    <row r="100" spans="2:9" x14ac:dyDescent="0.25">
      <c r="B100" s="15">
        <v>86</v>
      </c>
      <c r="C100" s="4">
        <v>4.3051658302033857</v>
      </c>
      <c r="D100" s="5">
        <v>669.91679003113313</v>
      </c>
      <c r="E100" s="5">
        <v>730.94411157805416</v>
      </c>
      <c r="F100" s="5">
        <v>61.02732154692103</v>
      </c>
      <c r="G100" s="3">
        <v>7</v>
      </c>
      <c r="H100" s="5">
        <v>737.94411157805416</v>
      </c>
      <c r="I100" s="5">
        <v>68.02732154692103</v>
      </c>
    </row>
    <row r="101" spans="2:9" x14ac:dyDescent="0.25">
      <c r="B101" s="15">
        <v>87</v>
      </c>
      <c r="C101" s="4">
        <v>0.71818386732185358</v>
      </c>
      <c r="D101" s="5">
        <v>670.63497389845497</v>
      </c>
      <c r="E101" s="5">
        <v>737.94411157805416</v>
      </c>
      <c r="F101" s="5">
        <v>67.309137679599189</v>
      </c>
      <c r="G101" s="3">
        <v>5</v>
      </c>
      <c r="H101" s="5">
        <v>742.94411157805416</v>
      </c>
      <c r="I101" s="5">
        <v>72.309137679599189</v>
      </c>
    </row>
    <row r="102" spans="2:9" x14ac:dyDescent="0.25">
      <c r="B102" s="15">
        <v>88</v>
      </c>
      <c r="C102" s="4">
        <v>11.342847994348652</v>
      </c>
      <c r="D102" s="5">
        <v>681.9778218928036</v>
      </c>
      <c r="E102" s="5">
        <v>742.94411157805416</v>
      </c>
      <c r="F102" s="5">
        <v>60.966289685250558</v>
      </c>
      <c r="G102" s="3">
        <v>6</v>
      </c>
      <c r="H102" s="5">
        <v>748.94411157805416</v>
      </c>
      <c r="I102" s="5">
        <v>66.966289685250558</v>
      </c>
    </row>
    <row r="103" spans="2:9" x14ac:dyDescent="0.25">
      <c r="B103" s="15">
        <v>89</v>
      </c>
      <c r="C103" s="4">
        <v>3.4771817739064304</v>
      </c>
      <c r="D103" s="5">
        <v>685.45500366671001</v>
      </c>
      <c r="E103" s="5">
        <v>748.94411157805416</v>
      </c>
      <c r="F103" s="5">
        <v>63.489107911344149</v>
      </c>
      <c r="G103" s="3">
        <v>6</v>
      </c>
      <c r="H103" s="5">
        <v>754.94411157805416</v>
      </c>
      <c r="I103" s="5">
        <v>69.489107911344149</v>
      </c>
    </row>
    <row r="104" spans="2:9" x14ac:dyDescent="0.25">
      <c r="B104" s="15">
        <v>90</v>
      </c>
      <c r="C104" s="4">
        <v>0.3826520848728206</v>
      </c>
      <c r="D104" s="5">
        <v>685.83765575158282</v>
      </c>
      <c r="E104" s="5">
        <v>754.94411157805416</v>
      </c>
      <c r="F104" s="5">
        <v>69.106455826471347</v>
      </c>
      <c r="G104" s="3">
        <v>8</v>
      </c>
      <c r="H104" s="5">
        <v>762.94411157805416</v>
      </c>
      <c r="I104" s="5">
        <v>77.106455826471347</v>
      </c>
    </row>
    <row r="105" spans="2:9" x14ac:dyDescent="0.25">
      <c r="B105" s="15">
        <v>91</v>
      </c>
      <c r="C105" s="4">
        <v>13.156550932586333</v>
      </c>
      <c r="D105" s="5">
        <v>698.99420668416917</v>
      </c>
      <c r="E105" s="5">
        <v>762.94411157805416</v>
      </c>
      <c r="F105" s="5">
        <v>63.949904893884991</v>
      </c>
      <c r="G105" s="3">
        <v>5</v>
      </c>
      <c r="H105" s="5">
        <v>767.94411157805416</v>
      </c>
      <c r="I105" s="5">
        <v>68.949904893884991</v>
      </c>
    </row>
    <row r="106" spans="2:9" x14ac:dyDescent="0.25">
      <c r="B106" s="15">
        <v>92</v>
      </c>
      <c r="C106" s="4">
        <v>16.516784878711562</v>
      </c>
      <c r="D106" s="5">
        <v>715.51099156288069</v>
      </c>
      <c r="E106" s="5">
        <v>767.94411157805416</v>
      </c>
      <c r="F106" s="5">
        <v>52.433120015173472</v>
      </c>
      <c r="G106" s="3">
        <v>10</v>
      </c>
      <c r="H106" s="5">
        <v>777.94411157805416</v>
      </c>
      <c r="I106" s="5">
        <v>62.433120015173472</v>
      </c>
    </row>
    <row r="107" spans="2:9" x14ac:dyDescent="0.25">
      <c r="B107" s="15">
        <v>93</v>
      </c>
      <c r="C107" s="4">
        <v>5.295309962360462</v>
      </c>
      <c r="D107" s="5">
        <v>720.80630152524111</v>
      </c>
      <c r="E107" s="5">
        <v>777.94411157805416</v>
      </c>
      <c r="F107" s="5">
        <v>57.137810052813052</v>
      </c>
      <c r="G107" s="3">
        <v>5</v>
      </c>
      <c r="H107" s="5">
        <v>782.94411157805416</v>
      </c>
      <c r="I107" s="5">
        <v>62.137810052813052</v>
      </c>
    </row>
    <row r="108" spans="2:9" x14ac:dyDescent="0.25">
      <c r="B108" s="15">
        <v>94</v>
      </c>
      <c r="C108" s="4">
        <v>12.663552903141174</v>
      </c>
      <c r="D108" s="5">
        <v>733.46985442838229</v>
      </c>
      <c r="E108" s="5">
        <v>782.94411157805416</v>
      </c>
      <c r="F108" s="5">
        <v>49.474257149671871</v>
      </c>
      <c r="G108" s="3">
        <v>5</v>
      </c>
      <c r="H108" s="5">
        <v>787.94411157805416</v>
      </c>
      <c r="I108" s="5">
        <v>54.474257149671871</v>
      </c>
    </row>
    <row r="109" spans="2:9" x14ac:dyDescent="0.25">
      <c r="B109" s="15">
        <v>95</v>
      </c>
      <c r="C109" s="4">
        <v>5.4524275443792067</v>
      </c>
      <c r="D109" s="5">
        <v>738.92228197276154</v>
      </c>
      <c r="E109" s="5">
        <v>787.94411157805416</v>
      </c>
      <c r="F109" s="5">
        <v>49.021829605292623</v>
      </c>
      <c r="G109" s="3">
        <v>8</v>
      </c>
      <c r="H109" s="5">
        <v>795.94411157805416</v>
      </c>
      <c r="I109" s="5">
        <v>57.021829605292623</v>
      </c>
    </row>
    <row r="110" spans="2:9" x14ac:dyDescent="0.25">
      <c r="B110" s="15">
        <v>96</v>
      </c>
      <c r="C110" s="4">
        <v>14.480766161049617</v>
      </c>
      <c r="D110" s="5">
        <v>753.40304813381113</v>
      </c>
      <c r="E110" s="5">
        <v>795.94411157805416</v>
      </c>
      <c r="F110" s="5">
        <v>42.541063444243036</v>
      </c>
      <c r="G110" s="3">
        <v>6</v>
      </c>
      <c r="H110" s="5">
        <v>801.94411157805416</v>
      </c>
      <c r="I110" s="5">
        <v>48.541063444243036</v>
      </c>
    </row>
    <row r="111" spans="2:9" x14ac:dyDescent="0.25">
      <c r="B111" s="15">
        <v>97</v>
      </c>
      <c r="C111" s="4">
        <v>5.4106116652098253</v>
      </c>
      <c r="D111" s="5">
        <v>758.81365979902091</v>
      </c>
      <c r="E111" s="5">
        <v>801.94411157805416</v>
      </c>
      <c r="F111" s="5">
        <v>43.130451779033251</v>
      </c>
      <c r="G111" s="3">
        <v>8</v>
      </c>
      <c r="H111" s="5">
        <v>809.94411157805416</v>
      </c>
      <c r="I111" s="5">
        <v>51.130451779033251</v>
      </c>
    </row>
    <row r="112" spans="2:9" x14ac:dyDescent="0.25">
      <c r="B112" s="15">
        <v>98</v>
      </c>
      <c r="C112" s="4">
        <v>0.87059795193028733</v>
      </c>
      <c r="D112" s="5">
        <v>759.68425775095125</v>
      </c>
      <c r="E112" s="5">
        <v>809.94411157805416</v>
      </c>
      <c r="F112" s="5">
        <v>50.259853827102916</v>
      </c>
      <c r="G112" s="3">
        <v>5</v>
      </c>
      <c r="H112" s="5">
        <v>814.94411157805416</v>
      </c>
      <c r="I112" s="5">
        <v>55.259853827102916</v>
      </c>
    </row>
    <row r="113" spans="2:9" x14ac:dyDescent="0.25">
      <c r="B113" s="15">
        <v>99</v>
      </c>
      <c r="C113" s="4">
        <v>3.9509985106686489</v>
      </c>
      <c r="D113" s="5">
        <v>763.63525626161993</v>
      </c>
      <c r="E113" s="5">
        <v>814.94411157805416</v>
      </c>
      <c r="F113" s="5">
        <v>51.308855316434233</v>
      </c>
      <c r="G113" s="3">
        <v>10</v>
      </c>
      <c r="H113" s="5">
        <v>824.94411157805416</v>
      </c>
      <c r="I113" s="5">
        <v>61.308855316434233</v>
      </c>
    </row>
    <row r="114" spans="2:9" x14ac:dyDescent="0.25">
      <c r="B114" s="15">
        <v>100</v>
      </c>
      <c r="C114" s="4">
        <v>1.0690499274370793</v>
      </c>
      <c r="D114" s="5">
        <v>764.70430618905698</v>
      </c>
      <c r="E114" s="5">
        <v>824.94411157805416</v>
      </c>
      <c r="F114" s="5">
        <v>60.239805388997183</v>
      </c>
      <c r="G114" s="3">
        <v>8</v>
      </c>
      <c r="H114" s="5">
        <v>832.94411157805416</v>
      </c>
      <c r="I114" s="5">
        <v>68.239805388997183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 1 - Determine Intervals</vt:lpstr>
      <vt:lpstr>Task 2 - Simulate 10 Iteration</vt:lpstr>
      <vt:lpstr>Task 3 - Scenario 1 (First 10)</vt:lpstr>
      <vt:lpstr>Task 4 - Scenario 2 (One Rep)</vt:lpstr>
      <vt:lpstr>Task 4 - Scenario 3 (Two Reps)</vt:lpstr>
      <vt:lpstr>Task 4 - Report Scenario 2</vt:lpstr>
      <vt:lpstr>Task 4 - Report Scenario 3</vt:lpstr>
      <vt:lpstr>Graphs</vt:lpstr>
      <vt:lpstr>Recommend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Wasowski</dc:creator>
  <cp:lastModifiedBy>Tomasz Wasowski</cp:lastModifiedBy>
  <dcterms:created xsi:type="dcterms:W3CDTF">2015-06-05T18:17:20Z</dcterms:created>
  <dcterms:modified xsi:type="dcterms:W3CDTF">2021-03-13T17:22:21Z</dcterms:modified>
</cp:coreProperties>
</file>