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wid\Documents\University\Second Year (Level 5)\Machine Learning &amp; Data Mining\Coursework\"/>
    </mc:Choice>
  </mc:AlternateContent>
  <xr:revisionPtr revIDLastSave="0" documentId="13_ncr:1_{5230333A-7714-4FE4-9FAA-C6867E1109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H10" i="1"/>
  <c r="H9" i="1"/>
  <c r="G10" i="1"/>
  <c r="G9" i="1"/>
  <c r="F10" i="1"/>
  <c r="F9" i="1"/>
  <c r="E10" i="1"/>
  <c r="E9" i="1"/>
  <c r="D10" i="1"/>
  <c r="D9" i="1"/>
</calcChain>
</file>

<file path=xl/sharedStrings.xml><?xml version="1.0" encoding="utf-8"?>
<sst xmlns="http://schemas.openxmlformats.org/spreadsheetml/2006/main" count="19" uniqueCount="19">
  <si>
    <t>Dataset</t>
  </si>
  <si>
    <t>Only Scaling</t>
  </si>
  <si>
    <t>OR AS +/- 2sd</t>
  </si>
  <si>
    <t>OR AS +/- 3sd</t>
  </si>
  <si>
    <t>OR BS +/- 2sd</t>
  </si>
  <si>
    <t>OR BS +/- 3sd 1i</t>
  </si>
  <si>
    <t>OR BS +/- 3sd 2i</t>
  </si>
  <si>
    <t>*OR - Outliers removed</t>
  </si>
  <si>
    <t>*AS/BS - After/Before scaling</t>
  </si>
  <si>
    <t>*sd - Standard deviation</t>
  </si>
  <si>
    <t>*i - Iteration</t>
  </si>
  <si>
    <t>ARI (k = 2)</t>
  </si>
  <si>
    <t>ARI (k = 3)</t>
  </si>
  <si>
    <t>ARI (k = 4)</t>
  </si>
  <si>
    <t>Accuracy (k = 4)</t>
  </si>
  <si>
    <t>Evaluation of Clustering Results from Differently Pre-Processed Datasets</t>
  </si>
  <si>
    <t>Statistic (No. of Clusters)</t>
  </si>
  <si>
    <t>Precision (k = 4)</t>
  </si>
  <si>
    <t>Recall (k =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</si>
</sst>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6" borderId="16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6" borderId="10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6" borderId="19" xfId="0" applyNumberFormat="1" applyFill="1" applyBorder="1" applyAlignment="1">
      <alignment horizontal="center"/>
    </xf>
    <xf numFmtId="10" fontId="0" fillId="3" borderId="1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5"/>
  <sheetViews>
    <sheetView tabSelected="1" workbookViewId="0">
      <selection activeCell="C12" sqref="C12:C15"/>
    </sheetView>
  </sheetViews>
  <sheetFormatPr defaultRowHeight="15" x14ac:dyDescent="0.25"/>
  <cols>
    <col min="2" max="2" width="9.140625" customWidth="1"/>
    <col min="3" max="3" width="27.28515625" bestFit="1" customWidth="1"/>
    <col min="4" max="4" width="11.7109375" bestFit="1" customWidth="1"/>
    <col min="5" max="6" width="12.7109375" bestFit="1" customWidth="1"/>
    <col min="7" max="7" width="12.5703125" bestFit="1" customWidth="1"/>
    <col min="8" max="9" width="14.7109375" bestFit="1" customWidth="1"/>
  </cols>
  <sheetData>
    <row r="1" spans="3:9" ht="15.75" thickBot="1" x14ac:dyDescent="0.3"/>
    <row r="2" spans="3:9" ht="15.75" thickBot="1" x14ac:dyDescent="0.3">
      <c r="C2" s="20" t="s">
        <v>15</v>
      </c>
      <c r="D2" s="21"/>
      <c r="E2" s="21"/>
      <c r="F2" s="21"/>
      <c r="G2" s="21"/>
      <c r="H2" s="21"/>
      <c r="I2" s="22"/>
    </row>
    <row r="3" spans="3:9" ht="15.75" thickBot="1" x14ac:dyDescent="0.3">
      <c r="C3" s="23" t="s">
        <v>16</v>
      </c>
      <c r="D3" s="21" t="s">
        <v>0</v>
      </c>
      <c r="E3" s="21"/>
      <c r="F3" s="21"/>
      <c r="G3" s="21"/>
      <c r="H3" s="21"/>
      <c r="I3" s="22"/>
    </row>
    <row r="4" spans="3:9" ht="15.75" thickBot="1" x14ac:dyDescent="0.3">
      <c r="C4" s="24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9" ht="15.75" thickBot="1" x14ac:dyDescent="0.3">
      <c r="C5" s="9" t="s">
        <v>11</v>
      </c>
      <c r="D5" s="2">
        <v>8.3000000000000004E-2</v>
      </c>
      <c r="E5" s="3">
        <v>0.10199999999999999</v>
      </c>
      <c r="F5" s="14">
        <v>8.8999999999999996E-2</v>
      </c>
      <c r="G5" s="19">
        <v>0.104</v>
      </c>
      <c r="H5" s="3">
        <v>8.8999999999999996E-2</v>
      </c>
      <c r="I5" s="12">
        <v>0.09</v>
      </c>
    </row>
    <row r="6" spans="3:9" ht="15.75" thickBot="1" x14ac:dyDescent="0.3">
      <c r="C6" s="10" t="s">
        <v>12</v>
      </c>
      <c r="D6" s="4">
        <v>7.2999999999999995E-2</v>
      </c>
      <c r="E6" s="5">
        <v>8.5000000000000006E-2</v>
      </c>
      <c r="F6" s="15">
        <v>0.08</v>
      </c>
      <c r="G6" s="17">
        <v>7.9000000000000001E-2</v>
      </c>
      <c r="H6" s="5">
        <v>7.6999999999999999E-2</v>
      </c>
      <c r="I6" s="13">
        <v>0.08</v>
      </c>
    </row>
    <row r="7" spans="3:9" ht="15.75" thickBot="1" x14ac:dyDescent="0.3">
      <c r="C7" s="11" t="s">
        <v>13</v>
      </c>
      <c r="D7" s="6">
        <v>7.5999999999999998E-2</v>
      </c>
      <c r="E7" s="7">
        <v>8.5999999999999993E-2</v>
      </c>
      <c r="F7" s="16">
        <v>7.3999999999999996E-2</v>
      </c>
      <c r="G7" s="18">
        <v>8.5999999999999993E-2</v>
      </c>
      <c r="H7" s="7">
        <v>7.9000000000000001E-2</v>
      </c>
      <c r="I7" s="8">
        <v>8.5000000000000006E-2</v>
      </c>
    </row>
    <row r="8" spans="3:9" ht="15.75" thickBot="1" x14ac:dyDescent="0.3">
      <c r="C8" s="26" t="s">
        <v>14</v>
      </c>
      <c r="D8" s="27">
        <v>0.13950000000000001</v>
      </c>
      <c r="E8" s="28">
        <v>0.21990000000000001</v>
      </c>
      <c r="F8" s="29">
        <v>0.35320000000000001</v>
      </c>
      <c r="G8" s="30">
        <v>0.21690000000000001</v>
      </c>
      <c r="H8" s="28">
        <v>0.33500000000000002</v>
      </c>
      <c r="I8" s="31">
        <v>0.2432</v>
      </c>
    </row>
    <row r="9" spans="3:9" ht="15.75" thickBot="1" x14ac:dyDescent="0.3">
      <c r="C9" s="26" t="s">
        <v>17</v>
      </c>
      <c r="D9" s="35">
        <f>AVERAGE(0,0.15447,0.24691,0)</f>
        <v>0.10034499999999999</v>
      </c>
      <c r="E9" s="32">
        <f>AVERAGE(0, 0.23214, 0.453, 0.16875)</f>
        <v>0.21347250000000001</v>
      </c>
      <c r="F9" s="33">
        <f>AVERAGE(0.36979, 0.4455, 0.4, 0.19905)</f>
        <v>0.35358499999999998</v>
      </c>
      <c r="G9" s="34">
        <f>AVERAGE(0, 0.23214, 0.442, 0.16875)</f>
        <v>0.21072249999999998</v>
      </c>
      <c r="H9" s="32">
        <f>AVERAGE(0.32292, 0.4692, 0.3619, 0.18483)</f>
        <v>0.33471250000000002</v>
      </c>
      <c r="I9" s="36">
        <f>AVERAGE(0.4375, 0.16425, 0.18812, 0.19617)</f>
        <v>0.24651000000000001</v>
      </c>
    </row>
    <row r="10" spans="3:9" ht="15.75" thickBot="1" x14ac:dyDescent="0.3">
      <c r="C10" s="26" t="s">
        <v>18</v>
      </c>
      <c r="D10" s="37">
        <f>AVERAGE(0,0.17512,0.36697,0)</f>
        <v>0.13552249999999999</v>
      </c>
      <c r="E10" s="38">
        <f>AVERAGE(0, 0.3, 0.3923, 0.15169)</f>
        <v>0.21099749999999998</v>
      </c>
      <c r="F10" s="41">
        <f>AVERAGE(0.39665, 0.4069, 0.3836, 0.21538)</f>
        <v>0.35063249999999996</v>
      </c>
      <c r="G10" s="42">
        <f>AVERAGE(0, 0.28676, 0.3883, 0.015084)</f>
        <v>0.17253599999999999</v>
      </c>
      <c r="H10" s="38">
        <f>AVERAGE(0.36905, 0.4091, 0.38974, 0.17808)</f>
        <v>0.33649249999999997</v>
      </c>
      <c r="I10" s="39">
        <f>AVERAGE(0.4468, 0.2, 0.15447, 0.19903)</f>
        <v>0.25007499999999999</v>
      </c>
    </row>
    <row r="11" spans="3:9" x14ac:dyDescent="0.25">
      <c r="C11" s="40"/>
      <c r="D11" s="25"/>
      <c r="E11" s="25"/>
      <c r="F11" s="25"/>
      <c r="G11" s="25"/>
      <c r="H11" s="25"/>
      <c r="I11" s="25"/>
    </row>
    <row r="12" spans="3:9" x14ac:dyDescent="0.25">
      <c r="C12" t="s">
        <v>7</v>
      </c>
    </row>
    <row r="13" spans="3:9" x14ac:dyDescent="0.25">
      <c r="C13" t="s">
        <v>8</v>
      </c>
    </row>
    <row r="14" spans="3:9" x14ac:dyDescent="0.25">
      <c r="C14" t="s">
        <v>9</v>
      </c>
    </row>
    <row r="15" spans="3:9" x14ac:dyDescent="0.25">
      <c r="C15" t="s">
        <v>10</v>
      </c>
    </row>
  </sheetData>
  <mergeCells count="3">
    <mergeCell ref="C2:I2"/>
    <mergeCell ref="C3:C4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dcterms:created xsi:type="dcterms:W3CDTF">2015-06-05T18:17:20Z</dcterms:created>
  <dcterms:modified xsi:type="dcterms:W3CDTF">2021-05-08T14:43:04Z</dcterms:modified>
</cp:coreProperties>
</file>