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8_{864C6535-B85B-45CD-931B-130649D4EF19}" xr6:coauthVersionLast="46" xr6:coauthVersionMax="46"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1" l="1"/>
  <c r="F21" i="11" l="1"/>
  <c r="F22" i="11" l="1"/>
  <c r="F23" i="11" s="1"/>
  <c r="I5" i="11" l="1"/>
  <c r="I21" i="11" l="1"/>
  <c r="I18" i="11"/>
  <c r="I9" i="11"/>
  <c r="I19" i="11"/>
  <c r="I7" i="11"/>
  <c r="I4" i="11"/>
  <c r="I23" i="11"/>
  <c r="I11" i="11"/>
  <c r="I15" i="11"/>
  <c r="I25" i="11"/>
  <c r="I22" i="11"/>
  <c r="I20" i="11"/>
  <c r="J5" i="11"/>
  <c r="I24" i="11"/>
  <c r="I14" i="11"/>
  <c r="I10" i="11"/>
  <c r="J18" i="11" l="1"/>
  <c r="K5" i="11"/>
  <c r="J20" i="11"/>
  <c r="J25" i="11"/>
  <c r="J9" i="11"/>
  <c r="J11" i="11"/>
  <c r="J15" i="11"/>
  <c r="J24" i="11"/>
  <c r="J14" i="11"/>
  <c r="J7" i="11"/>
  <c r="J10" i="11"/>
  <c r="J22" i="11"/>
  <c r="J23" i="11"/>
  <c r="J21" i="11"/>
  <c r="J19" i="11"/>
  <c r="K23" i="11" l="1"/>
  <c r="K19" i="11"/>
  <c r="K10" i="11"/>
  <c r="K24" i="11"/>
  <c r="K18" i="11"/>
  <c r="K9" i="11"/>
  <c r="K14" i="11"/>
  <c r="K21" i="11"/>
  <c r="K15" i="11"/>
  <c r="K7" i="11"/>
  <c r="L5" i="11"/>
  <c r="K22" i="11"/>
  <c r="K11" i="11"/>
  <c r="K20" i="11"/>
  <c r="K25" i="11"/>
  <c r="L24" i="11" l="1"/>
  <c r="L22" i="11"/>
  <c r="L19" i="11"/>
  <c r="L10" i="11"/>
  <c r="L15" i="11"/>
  <c r="L25" i="11"/>
  <c r="L21" i="11"/>
  <c r="L23" i="11"/>
  <c r="L14" i="11"/>
  <c r="L11" i="11"/>
  <c r="L9" i="11"/>
  <c r="L7" i="11"/>
  <c r="L20" i="11"/>
  <c r="M5" i="11"/>
  <c r="L18" i="11"/>
  <c r="M21" i="11" l="1"/>
  <c r="M24" i="11"/>
  <c r="M14" i="11"/>
  <c r="M10" i="11"/>
  <c r="M9" i="11"/>
  <c r="M20" i="11"/>
  <c r="M7" i="11"/>
  <c r="M19" i="11"/>
  <c r="N5" i="11"/>
  <c r="M11" i="11"/>
  <c r="M23" i="11"/>
  <c r="M22" i="11"/>
  <c r="M18" i="11"/>
  <c r="M25" i="11"/>
  <c r="M15" i="11"/>
  <c r="N11" i="11" l="1"/>
  <c r="N10" i="11"/>
  <c r="N14" i="11"/>
  <c r="N20" i="11"/>
  <c r="N7" i="11"/>
  <c r="N15" i="11"/>
  <c r="N9" i="11"/>
  <c r="N18" i="11"/>
  <c r="N21" i="11"/>
  <c r="O5" i="11"/>
  <c r="N23" i="11"/>
  <c r="N19" i="11"/>
  <c r="N22" i="11"/>
  <c r="N25" i="11"/>
  <c r="N24" i="11"/>
  <c r="O15" i="11" l="1"/>
  <c r="O18" i="11"/>
  <c r="O11" i="11"/>
  <c r="O7" i="11"/>
  <c r="O9" i="11"/>
  <c r="O19" i="11"/>
  <c r="O22" i="11"/>
  <c r="O10" i="11"/>
  <c r="O24" i="11"/>
  <c r="O20" i="11"/>
  <c r="O25" i="11"/>
  <c r="O23" i="11"/>
  <c r="O14" i="11"/>
  <c r="O21" i="11"/>
  <c r="P5" i="11"/>
  <c r="P21" i="11" l="1"/>
  <c r="P25" i="11"/>
  <c r="P23" i="11"/>
  <c r="P14" i="11"/>
  <c r="Q5" i="11"/>
  <c r="P24" i="11"/>
  <c r="P7" i="11"/>
  <c r="P10" i="11"/>
  <c r="P11" i="11"/>
  <c r="P4" i="11"/>
  <c r="P15" i="11"/>
  <c r="P19" i="11"/>
  <c r="P9" i="11"/>
  <c r="P20" i="11"/>
  <c r="P22" i="11"/>
  <c r="P18" i="11"/>
  <c r="Q11" i="11" l="1"/>
  <c r="Q20" i="11"/>
  <c r="Q21" i="11"/>
  <c r="Q14" i="11"/>
  <c r="Q9" i="11"/>
  <c r="Q23" i="11"/>
  <c r="Q24" i="11"/>
  <c r="Q18" i="11"/>
  <c r="Q19" i="11"/>
  <c r="Q15" i="11"/>
  <c r="Q25" i="11"/>
  <c r="Q22" i="11"/>
  <c r="Q7" i="11"/>
  <c r="Q10" i="11"/>
  <c r="R5" i="11"/>
  <c r="R20" i="11" l="1"/>
  <c r="R9" i="11"/>
  <c r="R22" i="11"/>
  <c r="R14" i="11"/>
  <c r="R11" i="11"/>
  <c r="R23" i="11"/>
  <c r="R15" i="11"/>
  <c r="R10" i="11"/>
  <c r="R19" i="11"/>
  <c r="R24" i="11"/>
  <c r="R21" i="11"/>
  <c r="R7" i="11"/>
  <c r="R25" i="11"/>
  <c r="R18" i="11"/>
  <c r="S5" i="11"/>
  <c r="S20" i="11" l="1"/>
  <c r="S23" i="11"/>
  <c r="S19" i="11"/>
  <c r="S10" i="11"/>
  <c r="S14" i="11"/>
  <c r="T5" i="11"/>
  <c r="S7" i="11"/>
  <c r="S18" i="11"/>
  <c r="S22" i="11"/>
  <c r="S9" i="11"/>
  <c r="S21" i="11"/>
  <c r="S11" i="11"/>
  <c r="S24" i="11"/>
  <c r="S15" i="11"/>
  <c r="S25" i="11"/>
  <c r="T11" i="11" l="1"/>
  <c r="T22" i="11"/>
  <c r="T14" i="11"/>
  <c r="T21" i="11"/>
  <c r="T9" i="11"/>
  <c r="U5" i="11"/>
  <c r="U11" i="11" s="1"/>
  <c r="T15" i="11"/>
  <c r="T23" i="11"/>
  <c r="T24" i="11"/>
  <c r="T20" i="11"/>
  <c r="T25" i="11"/>
  <c r="T18" i="11"/>
  <c r="T19" i="11"/>
  <c r="T10" i="11"/>
  <c r="T7" i="11"/>
  <c r="U20" i="11" l="1"/>
  <c r="U10" i="11"/>
  <c r="U7" i="11"/>
  <c r="U9" i="11"/>
  <c r="U19" i="11"/>
  <c r="V5" i="11"/>
  <c r="U14" i="11"/>
  <c r="U21" i="11"/>
  <c r="U22" i="11"/>
  <c r="U18" i="11"/>
  <c r="U25" i="11"/>
  <c r="U23" i="11"/>
  <c r="U24" i="11"/>
  <c r="U15" i="11"/>
  <c r="V19" i="11" l="1"/>
  <c r="V22" i="11"/>
  <c r="V7" i="11"/>
  <c r="V11" i="11"/>
  <c r="W5" i="11"/>
  <c r="V20" i="11"/>
  <c r="V14" i="11"/>
  <c r="V21" i="11"/>
  <c r="V18" i="11"/>
  <c r="V15" i="11"/>
  <c r="V23" i="11"/>
  <c r="V10" i="11"/>
  <c r="V25" i="11"/>
  <c r="V24" i="11"/>
  <c r="V9" i="11"/>
  <c r="W21" i="11" l="1"/>
  <c r="W20" i="11"/>
  <c r="W22" i="11"/>
  <c r="X5" i="11"/>
  <c r="W10" i="11"/>
  <c r="W15" i="11"/>
  <c r="W4" i="11"/>
  <c r="W11" i="11"/>
  <c r="W18" i="11"/>
  <c r="W14" i="11"/>
  <c r="W9" i="11"/>
  <c r="W23" i="11"/>
  <c r="W19" i="11"/>
  <c r="W25" i="11"/>
  <c r="W7" i="11"/>
  <c r="W24" i="11"/>
  <c r="X19" i="11" l="1"/>
  <c r="X20" i="11"/>
  <c r="X11" i="11"/>
  <c r="Y5" i="11"/>
  <c r="X23" i="11"/>
  <c r="X10" i="11"/>
  <c r="X21" i="11"/>
  <c r="X25" i="11"/>
  <c r="X7" i="11"/>
  <c r="X22" i="11"/>
  <c r="X24" i="11"/>
  <c r="X15" i="11"/>
  <c r="X9" i="11"/>
  <c r="X14" i="11"/>
  <c r="X18" i="11"/>
  <c r="Y23" i="11" l="1"/>
  <c r="Y10" i="11"/>
  <c r="Y18" i="11"/>
  <c r="Y24" i="11"/>
  <c r="Y19" i="11"/>
  <c r="Y21" i="11"/>
  <c r="Y15" i="11"/>
  <c r="Z5" i="11"/>
  <c r="Y11" i="11"/>
  <c r="Y14" i="11"/>
  <c r="Y25" i="11"/>
  <c r="Y20" i="11"/>
  <c r="Y9" i="11"/>
  <c r="Y7" i="11"/>
  <c r="Y22" i="11"/>
  <c r="Z11" i="11" l="1"/>
  <c r="Z20" i="11"/>
  <c r="Z21" i="11"/>
  <c r="Z7" i="11"/>
  <c r="Z22" i="11"/>
  <c r="Z10" i="11"/>
  <c r="Z9" i="11"/>
  <c r="Z23" i="11"/>
  <c r="Z24" i="11"/>
  <c r="Z25" i="11"/>
  <c r="Z19" i="11"/>
  <c r="Z15" i="11"/>
  <c r="Z14" i="11"/>
  <c r="Z18" i="11"/>
  <c r="AA5" i="11"/>
  <c r="AA11" i="11" l="1"/>
  <c r="AA10" i="11"/>
  <c r="AB5" i="11"/>
  <c r="AA22" i="11"/>
  <c r="AA15" i="11"/>
  <c r="AA14" i="11"/>
  <c r="AA9" i="11"/>
  <c r="AA21" i="11"/>
  <c r="AA19" i="11"/>
  <c r="AA7" i="11"/>
  <c r="AA18" i="11"/>
  <c r="AA20" i="11"/>
  <c r="AA25" i="11"/>
  <c r="AA24" i="11"/>
  <c r="AA23" i="11"/>
  <c r="AB10" i="11" l="1"/>
  <c r="AB11" i="11"/>
  <c r="AB7" i="11"/>
  <c r="AB15" i="11"/>
  <c r="AB14" i="11"/>
  <c r="AB22" i="11"/>
  <c r="AB18" i="11"/>
  <c r="AB20" i="11"/>
  <c r="AB9" i="11"/>
  <c r="AB19" i="11"/>
  <c r="AB25" i="11"/>
  <c r="AB21" i="11"/>
  <c r="AB23" i="11"/>
  <c r="AB24" i="11"/>
  <c r="AC5" i="11"/>
  <c r="AC22" i="11" l="1"/>
  <c r="AC23" i="11"/>
  <c r="AC9" i="11"/>
  <c r="AC14" i="11"/>
  <c r="AC25" i="11"/>
  <c r="AC11" i="11"/>
  <c r="AC15" i="11"/>
  <c r="AC18" i="11"/>
  <c r="AC21" i="11"/>
  <c r="AD5" i="11"/>
  <c r="AC7" i="11"/>
  <c r="AC10" i="11"/>
  <c r="AC20" i="11"/>
  <c r="AC19" i="11"/>
  <c r="AC24" i="11"/>
  <c r="AD19" i="11" l="1"/>
  <c r="AD4" i="11"/>
  <c r="AD24" i="11"/>
  <c r="AD10" i="11"/>
  <c r="AD11" i="11"/>
  <c r="AD15" i="11"/>
  <c r="AD23" i="11"/>
  <c r="AE5" i="11"/>
  <c r="AD21" i="11"/>
  <c r="AD20" i="11"/>
  <c r="AD18" i="11"/>
  <c r="AD22" i="11"/>
  <c r="AD7" i="11"/>
  <c r="AD25" i="11"/>
  <c r="AD9" i="11"/>
  <c r="AD14" i="11"/>
  <c r="AE11" i="11" l="1"/>
  <c r="AE9" i="11"/>
  <c r="AE14" i="11"/>
  <c r="AE20" i="11"/>
  <c r="AE7" i="11"/>
  <c r="AE19" i="11"/>
  <c r="AE25" i="11"/>
  <c r="AE22" i="11"/>
  <c r="AE18" i="11"/>
  <c r="AE24" i="11"/>
  <c r="AE23" i="11"/>
  <c r="AF5" i="11"/>
  <c r="AE15" i="11"/>
  <c r="AE10" i="11"/>
  <c r="AE21" i="11"/>
  <c r="AF7" i="11" l="1"/>
  <c r="AF22" i="11"/>
  <c r="AF11" i="11"/>
  <c r="AF20" i="11"/>
  <c r="AF21" i="11"/>
  <c r="AF19" i="11"/>
  <c r="AF23" i="11"/>
  <c r="AF10" i="11"/>
  <c r="AF24" i="11"/>
  <c r="AF25" i="11"/>
  <c r="AF14" i="11"/>
  <c r="AF18" i="11"/>
  <c r="AF15" i="11"/>
  <c r="AF9" i="11"/>
  <c r="AG5" i="11"/>
  <c r="AG24" i="11" l="1"/>
  <c r="AG18" i="11"/>
  <c r="AG9" i="11"/>
  <c r="AG19" i="11"/>
  <c r="AG11" i="11"/>
  <c r="AG7" i="11"/>
  <c r="AG21" i="11"/>
  <c r="AG20" i="11"/>
  <c r="AG10" i="11"/>
  <c r="AG23" i="11"/>
  <c r="AH5" i="11"/>
  <c r="AG25" i="11"/>
  <c r="AG22" i="11"/>
  <c r="AG15" i="11"/>
  <c r="AG14" i="11"/>
  <c r="AH7" i="11" l="1"/>
  <c r="AH19" i="11"/>
  <c r="AH18" i="11"/>
  <c r="AH11" i="11"/>
  <c r="AH23" i="11"/>
  <c r="AH14" i="11"/>
  <c r="AH9" i="11"/>
  <c r="AH24" i="11"/>
  <c r="AI5" i="11"/>
  <c r="AH10" i="11"/>
  <c r="AH15" i="11"/>
  <c r="AH21" i="11"/>
  <c r="AH25" i="11"/>
  <c r="AH22" i="11"/>
  <c r="AH20" i="11"/>
  <c r="AI24" i="11" l="1"/>
  <c r="AI15" i="11"/>
  <c r="AI11" i="11"/>
  <c r="AI22" i="11"/>
  <c r="AJ5" i="11"/>
  <c r="AI7" i="11"/>
  <c r="AI9" i="11"/>
  <c r="AI23" i="11"/>
  <c r="AI19" i="11"/>
  <c r="AI25" i="11"/>
  <c r="AI20" i="11"/>
  <c r="AI21" i="11"/>
  <c r="AI18" i="11"/>
  <c r="AI10" i="11"/>
  <c r="AI14" i="11"/>
  <c r="AJ24" i="11" l="1"/>
  <c r="AJ10" i="11"/>
  <c r="AJ18" i="11"/>
  <c r="AJ7" i="11"/>
  <c r="AJ14" i="11"/>
  <c r="AJ20" i="11"/>
  <c r="AJ21" i="11"/>
  <c r="AJ22" i="11"/>
  <c r="AK5" i="11"/>
  <c r="AJ19" i="11"/>
  <c r="AJ25" i="11"/>
  <c r="AJ23" i="11"/>
  <c r="AJ9" i="11"/>
  <c r="AJ15" i="11"/>
  <c r="AJ11" i="11"/>
  <c r="AK7" i="11" l="1"/>
  <c r="AK14" i="11"/>
  <c r="AK4" i="11"/>
  <c r="AK21" i="11"/>
  <c r="AK15" i="11"/>
  <c r="AK10" i="11"/>
  <c r="AK19" i="11"/>
  <c r="AK22" i="11"/>
  <c r="AK23" i="11"/>
  <c r="AK25" i="11"/>
  <c r="AK24" i="11"/>
  <c r="AK18" i="11"/>
  <c r="AK11" i="11"/>
  <c r="AK20" i="11"/>
  <c r="AK9" i="11"/>
  <c r="AL5" i="11"/>
  <c r="AL25" i="11" l="1"/>
  <c r="AL22" i="11"/>
  <c r="AL23" i="11"/>
  <c r="AL14" i="11"/>
  <c r="AL11" i="11"/>
  <c r="AL7" i="11"/>
  <c r="AL21" i="11"/>
  <c r="AM5" i="11"/>
  <c r="AL18" i="11"/>
  <c r="AL15" i="11"/>
  <c r="AL10" i="11"/>
  <c r="AL9" i="11"/>
  <c r="AL24" i="11"/>
  <c r="AL19" i="11"/>
  <c r="AL20" i="11"/>
  <c r="AM18" i="11" l="1"/>
  <c r="AM10" i="11"/>
  <c r="AM21" i="11"/>
  <c r="AM7" i="11"/>
  <c r="AM11" i="11"/>
  <c r="AM23" i="11"/>
  <c r="AN5" i="11"/>
  <c r="AM22" i="11"/>
  <c r="AM24" i="11"/>
  <c r="AM19" i="11"/>
  <c r="AM20" i="11"/>
  <c r="AM9" i="11"/>
  <c r="AM14" i="11"/>
  <c r="AM25" i="11"/>
  <c r="AM15" i="11"/>
  <c r="AN10" i="11" l="1"/>
  <c r="AN18" i="11"/>
  <c r="AO5" i="11"/>
  <c r="AN7" i="11"/>
  <c r="AN11" i="11"/>
  <c r="AN22" i="11"/>
  <c r="AN23" i="11"/>
  <c r="AN20" i="11"/>
  <c r="AN24" i="11"/>
  <c r="AN15" i="11"/>
  <c r="AN9" i="11"/>
  <c r="AN25" i="11"/>
  <c r="AN14" i="11"/>
  <c r="AN19" i="11"/>
  <c r="AN21" i="11"/>
  <c r="AO22" i="11" l="1"/>
  <c r="AO18" i="11"/>
  <c r="AO9" i="11"/>
  <c r="AO24" i="11"/>
  <c r="AO7" i="11"/>
  <c r="AO20" i="11"/>
  <c r="AO11" i="11"/>
  <c r="AO15" i="11"/>
  <c r="AP5" i="11"/>
  <c r="AO23" i="11"/>
  <c r="AO10" i="11"/>
  <c r="AO25" i="11"/>
  <c r="AO14" i="11"/>
  <c r="AO21" i="11"/>
  <c r="AO19" i="11"/>
  <c r="AP11" i="11" l="1"/>
  <c r="AP10" i="11"/>
  <c r="AP9" i="11"/>
  <c r="AP15" i="11"/>
  <c r="AP7" i="11"/>
  <c r="AP20" i="11"/>
  <c r="AP21" i="11"/>
  <c r="AP14" i="11"/>
  <c r="AP18" i="11"/>
  <c r="AP25" i="11"/>
  <c r="AP19" i="11"/>
  <c r="AP22" i="11"/>
  <c r="AQ5" i="11"/>
  <c r="AP24" i="11"/>
  <c r="AP23" i="11"/>
  <c r="AQ14" i="11" l="1"/>
  <c r="AQ11" i="11"/>
  <c r="AQ15" i="11"/>
  <c r="AQ21" i="11"/>
  <c r="AQ10" i="11"/>
  <c r="AR5" i="11"/>
  <c r="AQ23" i="11"/>
  <c r="AQ9" i="11"/>
  <c r="AQ24" i="11"/>
  <c r="AQ22" i="11"/>
  <c r="AQ19" i="11"/>
  <c r="AQ7" i="11"/>
  <c r="AQ18" i="11"/>
  <c r="AQ20" i="11"/>
  <c r="AQ25" i="11"/>
  <c r="AR15" i="11" l="1"/>
  <c r="AR10" i="11"/>
  <c r="AR21" i="11"/>
  <c r="AR9" i="11"/>
  <c r="AR4" i="11"/>
  <c r="AR25" i="11"/>
  <c r="AR7" i="11"/>
  <c r="AR14" i="11"/>
  <c r="AR23" i="11"/>
  <c r="AR22" i="11"/>
  <c r="AR19" i="11"/>
  <c r="AR20" i="11"/>
  <c r="AR11" i="11"/>
  <c r="AR18" i="11"/>
  <c r="AR24" i="11"/>
  <c r="AS5" i="11"/>
  <c r="AS7" i="11" l="1"/>
  <c r="AS20" i="11"/>
  <c r="AS25" i="11"/>
  <c r="AS19" i="11"/>
  <c r="AS21" i="11"/>
  <c r="AS9" i="11"/>
  <c r="AS24" i="11"/>
  <c r="AS10" i="11"/>
  <c r="AS18" i="11"/>
  <c r="AS14" i="11"/>
  <c r="AS15" i="11"/>
  <c r="AS23" i="11"/>
  <c r="AS11" i="11"/>
  <c r="AS22" i="11"/>
  <c r="AT5" i="11"/>
  <c r="AT25" i="11" l="1"/>
  <c r="AT22" i="11"/>
  <c r="AT20" i="11"/>
  <c r="AT21" i="11"/>
  <c r="AT23" i="11"/>
  <c r="AT11" i="11"/>
  <c r="AT14" i="11"/>
  <c r="AT9" i="11"/>
  <c r="AT18" i="11"/>
  <c r="AT24" i="11"/>
  <c r="AT10" i="11"/>
  <c r="AT7" i="11"/>
  <c r="AT15" i="11"/>
  <c r="AT19" i="11"/>
  <c r="AU5" i="11"/>
  <c r="AU10" i="11" l="1"/>
  <c r="AU7" i="11"/>
  <c r="AU11" i="11"/>
  <c r="AU19" i="11"/>
  <c r="AU23" i="11"/>
  <c r="AV5" i="11"/>
  <c r="AU24" i="11"/>
  <c r="AU14" i="11"/>
  <c r="AU21" i="11"/>
  <c r="AU18" i="11"/>
  <c r="AU20" i="11"/>
  <c r="AU25" i="11"/>
  <c r="AU9" i="11"/>
  <c r="AU22" i="11"/>
  <c r="AU15" i="11"/>
  <c r="AV11" i="11" l="1"/>
  <c r="AV22" i="11"/>
  <c r="AV19" i="11"/>
  <c r="AW5" i="11"/>
  <c r="AV7" i="11"/>
  <c r="AV25" i="11"/>
  <c r="AV9" i="11"/>
  <c r="AV24" i="11"/>
  <c r="AV10" i="11"/>
  <c r="AV18" i="11"/>
  <c r="AV21" i="11"/>
  <c r="AV23" i="11"/>
  <c r="AV15" i="11"/>
  <c r="AV14" i="11"/>
  <c r="AV20" i="11"/>
  <c r="AW7" i="11" l="1"/>
  <c r="AW20" i="11"/>
  <c r="AW18" i="11"/>
  <c r="AW14" i="11"/>
  <c r="AW22" i="11"/>
  <c r="AW15" i="11"/>
  <c r="AW21" i="11"/>
  <c r="AW9" i="11"/>
  <c r="AW24" i="11"/>
  <c r="AW19" i="11"/>
  <c r="AW23" i="11"/>
  <c r="AW11" i="11"/>
  <c r="AX5" i="11"/>
  <c r="AW25" i="11"/>
  <c r="AW10" i="11"/>
  <c r="AX10" i="11" l="1"/>
  <c r="AX21" i="11"/>
  <c r="AX15" i="11"/>
  <c r="AX23" i="11"/>
  <c r="AX14" i="11"/>
  <c r="AX18" i="11"/>
  <c r="AX25" i="11"/>
  <c r="AX11" i="11"/>
  <c r="AX19" i="11"/>
  <c r="AX7" i="11"/>
  <c r="AX24" i="11"/>
  <c r="AX22" i="11"/>
  <c r="AX20" i="11"/>
  <c r="AX9" i="11"/>
  <c r="AY5" i="11"/>
  <c r="AY21" i="11" l="1"/>
  <c r="AY7" i="11"/>
  <c r="AY20" i="11"/>
  <c r="AY4" i="11"/>
  <c r="AY25" i="11"/>
  <c r="AY10" i="11"/>
  <c r="AY18" i="11"/>
  <c r="AY15" i="11"/>
  <c r="AY19" i="11"/>
  <c r="AY23" i="11"/>
  <c r="AY11" i="11"/>
  <c r="AY14" i="11"/>
  <c r="AY9" i="11"/>
  <c r="AY22" i="11"/>
  <c r="AY24" i="11"/>
  <c r="AZ5" i="11"/>
  <c r="AZ19" i="11" l="1"/>
  <c r="AZ21" i="11"/>
  <c r="AZ20" i="11"/>
  <c r="AZ14" i="11"/>
  <c r="AZ25" i="11"/>
  <c r="AZ10" i="11"/>
  <c r="AZ7" i="11"/>
  <c r="BA5" i="11"/>
  <c r="AZ11" i="11"/>
  <c r="AZ9" i="11"/>
  <c r="AZ15" i="11"/>
  <c r="AZ23" i="11"/>
  <c r="AZ18" i="11"/>
  <c r="AZ24" i="11"/>
  <c r="AZ22" i="11"/>
  <c r="BA18" i="11" l="1"/>
  <c r="BA14" i="11"/>
  <c r="BA20" i="11"/>
  <c r="BA15" i="11"/>
  <c r="BA9" i="11"/>
  <c r="BA7" i="11"/>
  <c r="BA23" i="11"/>
  <c r="BA10" i="11"/>
  <c r="BA24" i="11"/>
  <c r="BA11" i="11"/>
  <c r="BA25" i="11"/>
  <c r="BB5" i="11"/>
  <c r="BA22" i="11"/>
  <c r="BA19" i="11"/>
  <c r="BA21" i="11"/>
  <c r="BB20" i="11" l="1"/>
  <c r="BB10" i="11"/>
  <c r="BB14" i="11"/>
  <c r="BB11" i="11"/>
  <c r="BC5" i="11"/>
  <c r="BB24" i="11"/>
  <c r="BB19" i="11"/>
  <c r="BB21" i="11"/>
  <c r="BB15" i="11"/>
  <c r="BB18" i="11"/>
  <c r="BB22" i="11"/>
  <c r="BB9" i="11"/>
  <c r="BB23" i="11"/>
  <c r="BB25" i="11"/>
  <c r="BB7" i="11"/>
  <c r="BC18" i="11" l="1"/>
  <c r="BC23" i="11"/>
  <c r="BC20" i="11"/>
  <c r="BC21" i="11"/>
  <c r="BC7" i="11"/>
  <c r="BC11" i="11"/>
  <c r="BC9" i="11"/>
  <c r="BC24" i="11"/>
  <c r="BC19" i="11"/>
  <c r="BC22" i="11"/>
  <c r="BC14" i="11"/>
  <c r="BC10" i="11"/>
  <c r="BC15" i="11"/>
  <c r="BC25" i="11"/>
  <c r="BD5" i="11"/>
  <c r="BD10" i="11" l="1"/>
  <c r="BD14" i="11"/>
  <c r="BD21" i="11"/>
  <c r="BD15" i="11"/>
  <c r="BD9" i="11"/>
  <c r="BD23" i="11"/>
  <c r="BD11" i="11"/>
  <c r="BE5" i="11"/>
  <c r="BD24" i="11"/>
  <c r="BD20" i="11"/>
  <c r="BD25" i="11"/>
  <c r="BD7" i="11"/>
  <c r="BD18" i="11"/>
  <c r="BD22" i="11"/>
  <c r="BD19" i="11"/>
  <c r="BE21" i="11" l="1"/>
  <c r="BE24" i="11"/>
  <c r="BE15" i="11"/>
  <c r="BE20" i="11"/>
  <c r="BE9" i="11"/>
  <c r="BE18" i="11"/>
  <c r="BE22" i="11"/>
  <c r="BE25" i="11"/>
  <c r="BE11" i="11"/>
  <c r="BE14" i="11"/>
  <c r="BE19" i="11"/>
  <c r="BF5" i="11"/>
  <c r="BE23" i="11"/>
  <c r="BE10" i="11"/>
  <c r="BE7" i="11"/>
  <c r="BF15" i="11" l="1"/>
  <c r="BF19" i="11"/>
  <c r="BF21" i="11"/>
  <c r="BF20" i="11"/>
  <c r="BF9" i="11"/>
  <c r="BF22" i="11"/>
  <c r="BF23" i="11"/>
  <c r="BF4" i="11"/>
  <c r="BF11" i="11"/>
  <c r="BF18" i="11"/>
  <c r="BF7" i="11"/>
  <c r="BF25" i="11"/>
  <c r="BG5" i="11"/>
  <c r="BF10" i="11"/>
  <c r="BF24" i="11"/>
  <c r="BF14" i="11"/>
  <c r="BG21" i="11" l="1"/>
  <c r="BG10" i="11"/>
  <c r="BG15" i="11"/>
  <c r="BG20" i="11"/>
  <c r="BG11" i="11"/>
  <c r="BG24" i="11"/>
  <c r="BG9" i="11"/>
  <c r="BG19" i="11"/>
  <c r="BG23" i="11"/>
  <c r="BG25" i="11"/>
  <c r="BG18" i="11"/>
  <c r="BG14" i="11"/>
  <c r="BH5" i="11"/>
  <c r="BG22" i="11"/>
  <c r="BG7" i="11"/>
  <c r="BH15" i="11" l="1"/>
  <c r="BH21" i="11"/>
  <c r="BH25" i="11"/>
  <c r="BH20" i="11"/>
  <c r="BH22" i="11"/>
  <c r="BH10" i="11"/>
  <c r="BH9" i="11"/>
  <c r="BH19" i="11"/>
  <c r="BH18" i="11"/>
  <c r="BH24" i="11"/>
  <c r="BH23" i="11"/>
  <c r="BH7" i="11"/>
  <c r="BH14" i="11"/>
  <c r="BH11" i="11"/>
  <c r="BI5" i="11"/>
  <c r="BI11" i="11" l="1"/>
  <c r="BI19" i="11"/>
  <c r="BI23" i="11"/>
  <c r="BI24" i="11"/>
  <c r="BI22" i="11"/>
  <c r="BJ5" i="11"/>
  <c r="BI10" i="11"/>
  <c r="BI25" i="11"/>
  <c r="BI14" i="11"/>
  <c r="BI21" i="11"/>
  <c r="BI15" i="11"/>
  <c r="BI7" i="11"/>
  <c r="BI9" i="11"/>
  <c r="BI20" i="11"/>
  <c r="BI18" i="11"/>
  <c r="BJ10" i="11" l="1"/>
  <c r="BJ24" i="11"/>
  <c r="BK5" i="11"/>
  <c r="BJ7" i="11"/>
  <c r="BJ15" i="11"/>
  <c r="BJ14" i="11"/>
  <c r="BJ9" i="11"/>
  <c r="BJ11" i="11"/>
  <c r="BJ19" i="11"/>
  <c r="BJ22" i="11"/>
  <c r="BJ23" i="11"/>
  <c r="BJ25" i="11"/>
  <c r="BJ21" i="11"/>
  <c r="BJ18" i="11"/>
  <c r="BJ20" i="11"/>
  <c r="BK20" i="11" l="1"/>
  <c r="BK15" i="11"/>
  <c r="BK21" i="11"/>
  <c r="BK7" i="11"/>
  <c r="BK11" i="11"/>
  <c r="BL5" i="11"/>
  <c r="BK18" i="11"/>
  <c r="BK24" i="11"/>
  <c r="BK10" i="11"/>
  <c r="BK23" i="11"/>
  <c r="BK19" i="11"/>
  <c r="BK14" i="11"/>
  <c r="BK9" i="11"/>
  <c r="BK22" i="11"/>
  <c r="BK25" i="11"/>
  <c r="BL19" i="11" l="1"/>
  <c r="BL22" i="11"/>
  <c r="BL24" i="11"/>
  <c r="BL21" i="11"/>
  <c r="BL10" i="11"/>
  <c r="BL20" i="11"/>
  <c r="BL15" i="11"/>
  <c r="BL14" i="11"/>
  <c r="BL18" i="11"/>
  <c r="BL25" i="11"/>
  <c r="BL23" i="11"/>
  <c r="BL7" i="11"/>
  <c r="BL11" i="11"/>
  <c r="BL9" i="11"/>
</calcChain>
</file>

<file path=xl/sharedStrings.xml><?xml version="1.0" encoding="utf-8"?>
<sst xmlns="http://schemas.openxmlformats.org/spreadsheetml/2006/main" count="67" uniqueCount="53">
  <si>
    <t>Task 3</t>
  </si>
  <si>
    <t>Task 4</t>
  </si>
  <si>
    <t>Task 2</t>
  </si>
  <si>
    <t>About This Template</t>
  </si>
  <si>
    <t>Project Lead</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</si>
  <si>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</si>
  <si>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</si>
  <si>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</si>
  <si>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</si>
  <si>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</si>
  <si>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</si>
  <si>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</si>
  <si>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</si>
  <si>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</si>
  <si>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</si>
  <si>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</si>
  <si>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</si>
  <si>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</si>
  <si>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</si>
  <si>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</si>
  <si>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</si>
  <si>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</si>
  <si>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</si>
  <si>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</si>
  <si>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</si>
  <si>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</si>
  <si>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</si>
  <si>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</si>
  <si>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</si>
  <si>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</si>
  <si>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</si>
  <si>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</si>
  <si>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</si>
  <si>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</si>
  <si>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</si>
  <si>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</si>
  <si>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</si>
  <si>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Coursework 2 (Implementation)</t>
  </si>
  <si>
    <t>Coursework 1 (Design)</t>
  </si>
  <si>
    <t>Deadline</t>
  </si>
  <si>
    <t>Conceptual ERD</t>
  </si>
  <si>
    <t>Logical ERD</t>
  </si>
  <si>
    <t xml:space="preserve">      Use Case UML</t>
  </si>
  <si>
    <t xml:space="preserve">Sequence UML </t>
  </si>
  <si>
    <t>Class UML</t>
  </si>
  <si>
    <t>Test Plans</t>
  </si>
  <si>
    <t>Interface</t>
  </si>
  <si>
    <t>Reports</t>
  </si>
  <si>
    <t>All together</t>
  </si>
  <si>
    <t>Individually</t>
  </si>
  <si>
    <t>Create Gantt For Coursework 2</t>
  </si>
  <si>
    <t>Software Development Group Project</t>
  </si>
  <si>
    <t>Dataverse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</si>
</sst>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25" totalsRowShown="0">
  <autoFilter ref="B7:G2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topLeftCell="A4" zoomScaleNormal="100" zoomScalePageLayoutView="70" workbookViewId="0">
      <selection activeCell="B3" sqref="B3"/>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32</v>
      </c>
      <c r="B1" s="17" t="s">
        <v>51</v>
      </c>
      <c r="C1" s="17"/>
      <c r="D1" s="1"/>
      <c r="F1"/>
      <c r="G1" s="7"/>
      <c r="I1" s="40" t="s">
        <v>20</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24</v>
      </c>
      <c r="B2" s="18" t="s">
        <v>52</v>
      </c>
      <c r="C2" s="18"/>
      <c r="F2" s="23"/>
      <c r="G2" s="21"/>
      <c r="I2" s="59" t="s">
        <v>18</v>
      </c>
      <c r="J2" s="59"/>
      <c r="K2" s="59"/>
      <c r="L2" s="59"/>
      <c r="N2" s="60" t="s">
        <v>16</v>
      </c>
      <c r="O2" s="60"/>
      <c r="P2" s="60"/>
      <c r="Q2" s="60"/>
      <c r="R2" s="20"/>
      <c r="S2" s="61" t="s">
        <v>15</v>
      </c>
      <c r="T2" s="61"/>
      <c r="U2" s="61"/>
      <c r="V2" s="61"/>
      <c r="W2" s="20"/>
      <c r="X2" s="52" t="s">
        <v>17</v>
      </c>
      <c r="Y2" s="52"/>
      <c r="Z2" s="52"/>
      <c r="AA2" s="52"/>
      <c r="AB2" s="20"/>
      <c r="AC2" s="53" t="s">
        <v>21</v>
      </c>
      <c r="AD2" s="53"/>
      <c r="AE2" s="53"/>
      <c r="AF2" s="53"/>
    </row>
    <row r="3" spans="1:64" ht="30" customHeight="1" x14ac:dyDescent="0.25">
      <c r="A3" s="15" t="s">
        <v>33</v>
      </c>
      <c r="B3" s="19" t="s">
        <v>4</v>
      </c>
      <c r="C3" s="19"/>
      <c r="D3" s="54" t="s">
        <v>19</v>
      </c>
      <c r="E3" s="55"/>
      <c r="F3" s="57">
        <f ca="1">TODAY()</f>
        <v>44224</v>
      </c>
      <c r="G3" s="58"/>
      <c r="H3" s="22"/>
    </row>
    <row r="4" spans="1:64" ht="30" customHeight="1" x14ac:dyDescent="0.35">
      <c r="A4" s="15" t="s">
        <v>25</v>
      </c>
      <c r="D4" s="54" t="s">
        <v>14</v>
      </c>
      <c r="E4" s="55"/>
      <c r="F4" s="45">
        <v>0</v>
      </c>
      <c r="I4" s="44" t="str">
        <f ca="1">TEXT(I5,"mmmm")</f>
        <v>January</v>
      </c>
      <c r="J4" s="44"/>
      <c r="K4" s="44"/>
      <c r="L4" s="44"/>
      <c r="M4" s="44"/>
      <c r="N4" s="44"/>
      <c r="O4" s="44"/>
      <c r="P4" s="44" t="str">
        <f ca="1">IF(TEXT(P5,"mmmm")=I4,"",TEXT(P5,"mmmm"))</f>
        <v>February</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March</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26</v>
      </c>
      <c r="B5" s="56"/>
      <c r="C5" s="56"/>
      <c r="D5" s="56"/>
      <c r="E5" s="56"/>
      <c r="F5" s="56"/>
      <c r="G5" s="56"/>
      <c r="H5" s="56"/>
      <c r="I5" s="49">
        <f ca="1">IFERROR(Project_Start+Scrolling_Increment,TODAY())</f>
        <v>44224</v>
      </c>
      <c r="J5" s="50">
        <f ca="1">I5+1</f>
        <v>44225</v>
      </c>
      <c r="K5" s="50">
        <f t="shared" ref="K5:AX5" ca="1" si="0">J5+1</f>
        <v>44226</v>
      </c>
      <c r="L5" s="50">
        <f t="shared" ca="1" si="0"/>
        <v>44227</v>
      </c>
      <c r="M5" s="50">
        <f t="shared" ca="1" si="0"/>
        <v>44228</v>
      </c>
      <c r="N5" s="50">
        <f t="shared" ca="1" si="0"/>
        <v>44229</v>
      </c>
      <c r="O5" s="51">
        <f t="shared" ca="1" si="0"/>
        <v>44230</v>
      </c>
      <c r="P5" s="49">
        <f ca="1">O5+1</f>
        <v>44231</v>
      </c>
      <c r="Q5" s="50">
        <f ca="1">P5+1</f>
        <v>44232</v>
      </c>
      <c r="R5" s="50">
        <f t="shared" ca="1" si="0"/>
        <v>44233</v>
      </c>
      <c r="S5" s="50">
        <f t="shared" ca="1" si="0"/>
        <v>44234</v>
      </c>
      <c r="T5" s="50">
        <f t="shared" ca="1" si="0"/>
        <v>44235</v>
      </c>
      <c r="U5" s="50">
        <f t="shared" ca="1" si="0"/>
        <v>44236</v>
      </c>
      <c r="V5" s="51">
        <f t="shared" ca="1" si="0"/>
        <v>44237</v>
      </c>
      <c r="W5" s="49">
        <f ca="1">V5+1</f>
        <v>44238</v>
      </c>
      <c r="X5" s="50">
        <f ca="1">W5+1</f>
        <v>44239</v>
      </c>
      <c r="Y5" s="50">
        <f t="shared" ca="1" si="0"/>
        <v>44240</v>
      </c>
      <c r="Z5" s="50">
        <f t="shared" ca="1" si="0"/>
        <v>44241</v>
      </c>
      <c r="AA5" s="50">
        <f t="shared" ca="1" si="0"/>
        <v>44242</v>
      </c>
      <c r="AB5" s="50">
        <f t="shared" ca="1" si="0"/>
        <v>44243</v>
      </c>
      <c r="AC5" s="51">
        <f t="shared" ca="1" si="0"/>
        <v>44244</v>
      </c>
      <c r="AD5" s="49">
        <f ca="1">AC5+1</f>
        <v>44245</v>
      </c>
      <c r="AE5" s="50">
        <f ca="1">AD5+1</f>
        <v>44246</v>
      </c>
      <c r="AF5" s="50">
        <f t="shared" ca="1" si="0"/>
        <v>44247</v>
      </c>
      <c r="AG5" s="50">
        <f t="shared" ca="1" si="0"/>
        <v>44248</v>
      </c>
      <c r="AH5" s="50">
        <f t="shared" ca="1" si="0"/>
        <v>44249</v>
      </c>
      <c r="AI5" s="50">
        <f t="shared" ca="1" si="0"/>
        <v>44250</v>
      </c>
      <c r="AJ5" s="51">
        <f t="shared" ca="1" si="0"/>
        <v>44251</v>
      </c>
      <c r="AK5" s="49">
        <f ca="1">AJ5+1</f>
        <v>44252</v>
      </c>
      <c r="AL5" s="50">
        <f ca="1">AK5+1</f>
        <v>44253</v>
      </c>
      <c r="AM5" s="50">
        <f t="shared" ca="1" si="0"/>
        <v>44254</v>
      </c>
      <c r="AN5" s="50">
        <f t="shared" ca="1" si="0"/>
        <v>44255</v>
      </c>
      <c r="AO5" s="50">
        <f t="shared" ca="1" si="0"/>
        <v>44256</v>
      </c>
      <c r="AP5" s="50">
        <f t="shared" ca="1" si="0"/>
        <v>44257</v>
      </c>
      <c r="AQ5" s="51">
        <f t="shared" ca="1" si="0"/>
        <v>44258</v>
      </c>
      <c r="AR5" s="49">
        <f ca="1">AQ5+1</f>
        <v>44259</v>
      </c>
      <c r="AS5" s="50">
        <f ca="1">AR5+1</f>
        <v>44260</v>
      </c>
      <c r="AT5" s="50">
        <f t="shared" ca="1" si="0"/>
        <v>44261</v>
      </c>
      <c r="AU5" s="50">
        <f t="shared" ca="1" si="0"/>
        <v>44262</v>
      </c>
      <c r="AV5" s="50">
        <f t="shared" ca="1" si="0"/>
        <v>44263</v>
      </c>
      <c r="AW5" s="50">
        <f t="shared" ca="1" si="0"/>
        <v>44264</v>
      </c>
      <c r="AX5" s="51">
        <f t="shared" ca="1" si="0"/>
        <v>44265</v>
      </c>
      <c r="AY5" s="49">
        <f ca="1">AX5+1</f>
        <v>44266</v>
      </c>
      <c r="AZ5" s="50">
        <f ca="1">AY5+1</f>
        <v>44267</v>
      </c>
      <c r="BA5" s="50">
        <f t="shared" ref="BA5:BE5" ca="1" si="1">AZ5+1</f>
        <v>44268</v>
      </c>
      <c r="BB5" s="50">
        <f t="shared" ca="1" si="1"/>
        <v>44269</v>
      </c>
      <c r="BC5" s="50">
        <f t="shared" ca="1" si="1"/>
        <v>44270</v>
      </c>
      <c r="BD5" s="50">
        <f t="shared" ca="1" si="1"/>
        <v>44271</v>
      </c>
      <c r="BE5" s="51">
        <f t="shared" ca="1" si="1"/>
        <v>44272</v>
      </c>
      <c r="BF5" s="49">
        <f ca="1">BE5+1</f>
        <v>44273</v>
      </c>
      <c r="BG5" s="50">
        <f ca="1">BF5+1</f>
        <v>44274</v>
      </c>
      <c r="BH5" s="50">
        <f t="shared" ref="BH5:BL5" ca="1" si="2">BG5+1</f>
        <v>44275</v>
      </c>
      <c r="BI5" s="50">
        <f t="shared" ca="1" si="2"/>
        <v>44276</v>
      </c>
      <c r="BJ5" s="50">
        <f t="shared" ca="1" si="2"/>
        <v>44277</v>
      </c>
      <c r="BK5" s="50">
        <f t="shared" ca="1" si="2"/>
        <v>44278</v>
      </c>
      <c r="BL5" s="51">
        <f t="shared" ca="1" si="2"/>
        <v>44279</v>
      </c>
    </row>
    <row r="6" spans="1:64" s="20" customFormat="1" ht="25.15" customHeight="1" x14ac:dyDescent="0.25">
      <c r="A6" s="15" t="s">
        <v>27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28</v>
      </c>
      <c r="B7" s="28" t="s">
        <v>22</v>
      </c>
      <c r="C7" s="29" t="s">
        <v>8</v>
      </c>
      <c r="D7" s="29" t="s">
        <v>11</v>
      </c>
      <c r="E7" s="29" t="s">
        <v>12</v>
      </c>
      <c r="F7" s="29" t="s">
        <v>13</v>
      </c>
      <c r="G7" s="29" t="s">
        <v>7</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x14ac:dyDescent="0.3">
      <c r="A8" s="14" t="s">
        <v>34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29</v>
      </c>
      <c r="B9" s="42" t="s">
        <v>38</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40</v>
      </c>
      <c r="C10" s="34" t="s">
        <v>18</v>
      </c>
      <c r="D10" s="34" t="s">
        <v>48</v>
      </c>
      <c r="E10" s="31"/>
      <c r="F10" s="32">
        <v>44229</v>
      </c>
      <c r="G10" s="33">
        <v>8</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41</v>
      </c>
      <c r="C11" s="34" t="s">
        <v>16</v>
      </c>
      <c r="D11" s="34" t="s">
        <v>48</v>
      </c>
      <c r="E11" s="31"/>
      <c r="F11" s="32">
        <v>44236</v>
      </c>
      <c r="G11" s="33">
        <v>8</v>
      </c>
      <c r="H11" s="26"/>
      <c r="I11" s="38" t="str">
        <f t="shared" ref="I11:I24"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ca="1">IF(AND($C11="Goal",U$5&gt;=$F11,U$5&lt;=$F11+$G11-1),2,IF(AND($C11="Milestone",U$5&gt;=$F11,U$5&lt;=$F11+$G11-1),1,""))</f>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63" t="s">
        <v>42</v>
      </c>
      <c r="C12" s="34" t="s">
        <v>15</v>
      </c>
      <c r="D12" s="34"/>
      <c r="E12" s="31"/>
      <c r="F12" s="32">
        <v>44229</v>
      </c>
      <c r="G12" s="33">
        <v>8</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25">
      <c r="A13" s="15"/>
      <c r="B13" s="41" t="s">
        <v>43</v>
      </c>
      <c r="C13" s="34" t="s">
        <v>15</v>
      </c>
      <c r="D13" s="34"/>
      <c r="E13" s="31"/>
      <c r="F13" s="32">
        <v>44229</v>
      </c>
      <c r="G13" s="33">
        <v>8</v>
      </c>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25">
      <c r="A14" s="14"/>
      <c r="B14" s="41" t="s">
        <v>44</v>
      </c>
      <c r="C14" s="34" t="s">
        <v>15</v>
      </c>
      <c r="D14" s="34"/>
      <c r="E14" s="31"/>
      <c r="F14" s="32">
        <v>44229</v>
      </c>
      <c r="G14" s="33">
        <v>8</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45</v>
      </c>
      <c r="C15" s="34" t="s">
        <v>15</v>
      </c>
      <c r="D15" s="34"/>
      <c r="E15" s="31"/>
      <c r="F15" s="32">
        <v>44229</v>
      </c>
      <c r="G15" s="33">
        <v>8</v>
      </c>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4"/>
      <c r="B16" s="41" t="s">
        <v>46</v>
      </c>
      <c r="C16" s="34" t="s">
        <v>17</v>
      </c>
      <c r="D16" s="34" t="s">
        <v>48</v>
      </c>
      <c r="E16" s="31"/>
      <c r="F16" s="32">
        <v>44236</v>
      </c>
      <c r="G16" s="33">
        <v>8</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x14ac:dyDescent="0.25">
      <c r="A17" s="14"/>
      <c r="B17" s="62" t="s">
        <v>47</v>
      </c>
      <c r="C17" s="34"/>
      <c r="D17" s="34" t="s">
        <v>49</v>
      </c>
      <c r="E17" s="31"/>
      <c r="F17" s="32">
        <v>44243</v>
      </c>
      <c r="G17" s="33">
        <v>8</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x14ac:dyDescent="0.25">
      <c r="A18" s="14"/>
      <c r="B18" s="41" t="s">
        <v>39</v>
      </c>
      <c r="C18" s="34" t="s">
        <v>10</v>
      </c>
      <c r="D18" s="34"/>
      <c r="E18" s="31"/>
      <c r="F18" s="32">
        <v>44251</v>
      </c>
      <c r="G18" s="33">
        <v>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f t="shared" ca="1" si="7"/>
        <v>1</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5"/>
      <c r="B19" s="42" t="s">
        <v>37</v>
      </c>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5"/>
      <c r="B20" s="41" t="s">
        <v>50</v>
      </c>
      <c r="C20" s="34" t="s">
        <v>9</v>
      </c>
      <c r="D20" s="34"/>
      <c r="E20" s="31"/>
      <c r="F20" s="32">
        <v>44243</v>
      </c>
      <c r="G20" s="33">
        <v>1</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f t="shared" ca="1" si="7"/>
        <v>2</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2</v>
      </c>
      <c r="C21" s="34" t="s">
        <v>18</v>
      </c>
      <c r="D21" s="34"/>
      <c r="E21" s="31"/>
      <c r="F21" s="32">
        <f>F20+2</f>
        <v>44245</v>
      </c>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0</v>
      </c>
      <c r="C22" s="34" t="s">
        <v>16</v>
      </c>
      <c r="D22" s="34"/>
      <c r="E22" s="31"/>
      <c r="F22" s="32">
        <f>F21+5</f>
        <v>44250</v>
      </c>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1</v>
      </c>
      <c r="C23" s="34" t="s">
        <v>10</v>
      </c>
      <c r="D23" s="34"/>
      <c r="E23" s="31"/>
      <c r="F23" s="32">
        <f>F22+2</f>
        <v>44252</v>
      </c>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39</v>
      </c>
      <c r="C24" s="34" t="s">
        <v>10</v>
      </c>
      <c r="D24" s="34"/>
      <c r="E24" s="31"/>
      <c r="F24" s="32">
        <v>44293</v>
      </c>
      <c r="G24" s="33">
        <v>1</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ca="1" si="7"/>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ca="1" si="8"/>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t="s">
        <v>6</v>
      </c>
      <c r="B25" s="41"/>
      <c r="C25" s="34"/>
      <c r="D25" s="34"/>
      <c r="E25" s="31"/>
      <c r="F25" s="32"/>
      <c r="G25" s="33"/>
      <c r="H25" s="26"/>
      <c r="I25" s="38" t="str">
        <f t="shared" ref="I25:X25" ca="1" si="11">IF(AND($C25="Goal",I$5&gt;=$F25,I$5&lt;=$F25+$G25-1),2,IF(AND($C25="Milestone",I$5&gt;=$F25,I$5&lt;=$F25+$G25-1),1,""))</f>
        <v/>
      </c>
      <c r="J25" s="38" t="str">
        <f t="shared" ca="1" si="11"/>
        <v/>
      </c>
      <c r="K25" s="38" t="str">
        <f t="shared" ca="1" si="11"/>
        <v/>
      </c>
      <c r="L25" s="38" t="str">
        <f t="shared" ca="1" si="11"/>
        <v/>
      </c>
      <c r="M25" s="38" t="str">
        <f t="shared" ca="1" si="11"/>
        <v/>
      </c>
      <c r="N25" s="38" t="str">
        <f t="shared" ca="1" si="11"/>
        <v/>
      </c>
      <c r="O25" s="38" t="str">
        <f t="shared" ca="1" si="11"/>
        <v/>
      </c>
      <c r="P25" s="38" t="str">
        <f t="shared" ca="1" si="11"/>
        <v/>
      </c>
      <c r="Q25" s="38" t="str">
        <f t="shared" ca="1" si="11"/>
        <v/>
      </c>
      <c r="R25" s="38" t="str">
        <f t="shared" ca="1" si="11"/>
        <v/>
      </c>
      <c r="S25" s="38" t="str">
        <f t="shared" ca="1" si="11"/>
        <v/>
      </c>
      <c r="T25" s="38" t="str">
        <f t="shared" ca="1" si="11"/>
        <v/>
      </c>
      <c r="U25" s="38" t="str">
        <f t="shared" ca="1" si="11"/>
        <v/>
      </c>
      <c r="V25" s="38" t="str">
        <f t="shared" ca="1" si="11"/>
        <v/>
      </c>
      <c r="W25" s="38" t="str">
        <f t="shared" ca="1" si="11"/>
        <v/>
      </c>
      <c r="X25" s="38" t="str">
        <f t="shared" ca="1" si="11"/>
        <v/>
      </c>
      <c r="Y25" s="38" t="str">
        <f t="shared" ref="Y25:AM25" ca="1" si="12">IF(AND($C25="Goal",Y$5&gt;=$F25,Y$5&lt;=$F25+$G25-1),2,IF(AND($C25="Milestone",Y$5&gt;=$F25,Y$5&lt;=$F25+$G25-1),1,""))</f>
        <v/>
      </c>
      <c r="Z25" s="38" t="str">
        <f t="shared" ca="1" si="12"/>
        <v/>
      </c>
      <c r="AA25" s="38" t="str">
        <f t="shared" ca="1" si="12"/>
        <v/>
      </c>
      <c r="AB25" s="38" t="str">
        <f t="shared" ca="1" si="12"/>
        <v/>
      </c>
      <c r="AC25" s="38" t="str">
        <f t="shared" ca="1" si="12"/>
        <v/>
      </c>
      <c r="AD25" s="38" t="str">
        <f t="shared" ca="1" si="12"/>
        <v/>
      </c>
      <c r="AE25" s="38" t="str">
        <f t="shared" ca="1" si="12"/>
        <v/>
      </c>
      <c r="AF25" s="38" t="str">
        <f t="shared" ca="1" si="12"/>
        <v/>
      </c>
      <c r="AG25" s="38" t="str">
        <f t="shared" ca="1" si="12"/>
        <v/>
      </c>
      <c r="AH25" s="38" t="str">
        <f t="shared" ca="1" si="12"/>
        <v/>
      </c>
      <c r="AI25" s="38" t="str">
        <f t="shared" ca="1" si="12"/>
        <v/>
      </c>
      <c r="AJ25" s="38" t="str">
        <f t="shared" ca="1" si="12"/>
        <v/>
      </c>
      <c r="AK25" s="38" t="str">
        <f t="shared" ca="1" si="12"/>
        <v/>
      </c>
      <c r="AL25" s="38" t="str">
        <f t="shared" ca="1" si="12"/>
        <v/>
      </c>
      <c r="AM25" s="38" t="str">
        <f t="shared" ca="1" si="12"/>
        <v/>
      </c>
      <c r="AN25" s="38" t="str">
        <f t="shared" ref="AN25:BC25" ca="1" si="13">IF(AND($C25="Goal",AN$5&gt;=$F25,AN$5&lt;=$F25+$G25-1),2,IF(AND($C25="Milestone",AN$5&gt;=$F25,AN$5&lt;=$F25+$G25-1),1,""))</f>
        <v/>
      </c>
      <c r="AO25" s="38" t="str">
        <f t="shared" ca="1" si="13"/>
        <v/>
      </c>
      <c r="AP25" s="38" t="str">
        <f t="shared" ca="1" si="13"/>
        <v/>
      </c>
      <c r="AQ25" s="38" t="str">
        <f t="shared" ca="1" si="13"/>
        <v/>
      </c>
      <c r="AR25" s="38" t="str">
        <f t="shared" ca="1" si="13"/>
        <v/>
      </c>
      <c r="AS25" s="38" t="str">
        <f t="shared" ca="1" si="13"/>
        <v/>
      </c>
      <c r="AT25" s="38" t="str">
        <f t="shared" ca="1" si="13"/>
        <v/>
      </c>
      <c r="AU25" s="38" t="str">
        <f t="shared" ca="1" si="13"/>
        <v/>
      </c>
      <c r="AV25" s="38" t="str">
        <f t="shared" ca="1" si="13"/>
        <v/>
      </c>
      <c r="AW25" s="38" t="str">
        <f t="shared" ca="1" si="13"/>
        <v/>
      </c>
      <c r="AX25" s="38" t="str">
        <f t="shared" ca="1" si="13"/>
        <v/>
      </c>
      <c r="AY25" s="38" t="str">
        <f t="shared" ca="1" si="13"/>
        <v/>
      </c>
      <c r="AZ25" s="38" t="str">
        <f t="shared" ca="1" si="13"/>
        <v/>
      </c>
      <c r="BA25" s="38" t="str">
        <f t="shared" ca="1" si="13"/>
        <v/>
      </c>
      <c r="BB25" s="38" t="str">
        <f t="shared" ca="1" si="13"/>
        <v/>
      </c>
      <c r="BC25" s="38" t="str">
        <f t="shared" ca="1" si="13"/>
        <v/>
      </c>
      <c r="BD25" s="38" t="str">
        <f t="shared" ref="BD25:BL25" ca="1" si="14">IF(AND($C25="Goal",BD$5&gt;=$F25,BD$5&lt;=$F25+$G25-1),2,IF(AND($C25="Milestone",BD$5&gt;=$F25,BD$5&lt;=$F25+$G25-1),1,""))</f>
        <v/>
      </c>
      <c r="BE25" s="38" t="str">
        <f t="shared" ca="1" si="14"/>
        <v/>
      </c>
      <c r="BF25" s="38" t="str">
        <f t="shared" ca="1" si="14"/>
        <v/>
      </c>
      <c r="BG25" s="38" t="str">
        <f t="shared" ca="1" si="14"/>
        <v/>
      </c>
      <c r="BH25" s="38" t="str">
        <f t="shared" ca="1" si="14"/>
        <v/>
      </c>
      <c r="BI25" s="38" t="str">
        <f t="shared" ca="1" si="14"/>
        <v/>
      </c>
      <c r="BJ25" s="38" t="str">
        <f t="shared" ca="1" si="14"/>
        <v/>
      </c>
      <c r="BK25" s="38" t="str">
        <f t="shared" ca="1" si="14"/>
        <v/>
      </c>
      <c r="BL25" s="38" t="str">
        <f t="shared" ca="1" si="14"/>
        <v/>
      </c>
    </row>
    <row r="26" spans="1:64" s="2" customFormat="1" ht="30" customHeight="1" thickBot="1" x14ac:dyDescent="0.3">
      <c r="A26" s="15" t="s">
        <v>35</v>
      </c>
      <c r="B26" s="24" t="s">
        <v>23</v>
      </c>
      <c r="C26" s="24"/>
      <c r="D26" s="24"/>
      <c r="E26" s="24"/>
      <c r="F26" s="43"/>
      <c r="G26" s="24"/>
      <c r="H26" s="39"/>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ht="30" customHeight="1" x14ac:dyDescent="0.25">
      <c r="D27" s="5"/>
      <c r="G27" s="16"/>
      <c r="H27" s="4"/>
    </row>
    <row r="28" spans="1:64" ht="30" customHeight="1" x14ac:dyDescent="0.25">
      <c r="D28" s="6"/>
    </row>
  </sheetData>
  <mergeCells count="9">
    <mergeCell ref="X2:AA2"/>
    <mergeCell ref="AC2:AF2"/>
    <mergeCell ref="D3:E3"/>
    <mergeCell ref="D4:E4"/>
    <mergeCell ref="B5:H5"/>
    <mergeCell ref="F3:G3"/>
    <mergeCell ref="I2:L2"/>
    <mergeCell ref="N2:Q2"/>
    <mergeCell ref="S2:V2"/>
  </mergeCells>
  <conditionalFormatting sqref="E7:E2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25">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26:BL26">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25"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 sqref="A2"/>
    </sheetView>
  </sheetViews>
  <sheetFormatPr defaultColWidth="9.140625" defaultRowHeight="12.75" x14ac:dyDescent="0.2"/>
  <cols>
    <col min="1" max="1" width="87.140625" style="10" customWidth="1"/>
    <col min="2" max="16384" width="9.140625" style="8"/>
  </cols>
  <sheetData>
    <row r="1" spans="1:1" s="9" customFormat="1" ht="26.25" x14ac:dyDescent="0.4">
      <c r="A1" s="11" t="s">
        <v>3</v>
      </c>
    </row>
    <row r="2" spans="1:1" ht="84.4" customHeight="1" x14ac:dyDescent="0.2">
      <c r="A2" s="12" t="s">
        <v>30</v>
      </c>
    </row>
    <row r="3" spans="1:1" ht="26.25" customHeight="1" x14ac:dyDescent="0.2">
      <c r="A3" s="11" t="s">
        <v>5</v>
      </c>
    </row>
    <row r="4" spans="1:1" s="10" customFormat="1" ht="204.95" customHeight="1" x14ac:dyDescent="0.25">
      <c r="A4" s="13" t="s">
        <v>36</v>
      </c>
    </row>
    <row r="5" spans="1:1" x14ac:dyDescent="0.2">
      <c r="A5" s="10" t="s">
        <v>31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2021-01-28T16:05:29Z</dcterms:modified>
</cp:coreProperties>
</file>