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716"/>
  <workbookPr hidePivotFieldList="1"/>
  <mc:AlternateContent xmlns:mc="http://schemas.openxmlformats.org/markup-compatibility/2006">
    <mc:Choice Requires="x15">
      <x15ac:absPath xmlns:x15ac="http://schemas.microsoft.com/office/spreadsheetml/2010/11/ac" url="/var/mobile/Containers/Data/Application/592D5FC7-8201-4A47-B021-1F626036D190/Library/Caches/SideLoading/"/>
    </mc:Choice>
  </mc:AlternateContent>
  <xr:revisionPtr revIDLastSave="100" documentId="8_{7E84407D-F793-8748-8EF3-3C06D552D59F}" xr6:coauthVersionLast="46" xr6:coauthVersionMax="46" xr10:uidLastSave="{5E352E9C-5655-492F-832F-FFFB23CC8DC5}"/>
  <bookViews>
    <workbookView xWindow="0" yWindow="0" windowWidth="0" windowHeight="0" activeTab="1" xr2:uid="{00000000-000D-0000-FFFF-FFFF00000000}"/>
  </bookViews>
  <sheets>
    <sheet name="Sheet3" sheetId="3" r:id="rId1"/>
    <sheet name="Sheet5" sheetId="5" r:id="rId2"/>
    <sheet name="Sheet1" sheetId="1" r:id="rId3"/>
    <sheet name="Sheet4" sheetId="4" r:id="rId4"/>
    <sheet name="Sheet2" sheetId="2" r:id="rId5"/>
  </sheets>
  <calcPr calcId="191028" calcCompleted="0"/>
  <pivotCaches>
    <pivotCache cacheId="364" r:id="rId6"/>
    <pivotCache cacheId="326"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7" i="3" l="1"/>
  <c r="C36" i="3"/>
  <c r="C35" i="3"/>
  <c r="C34" i="3"/>
  <c r="C33" i="3"/>
  <c r="B38" i="3"/>
  <c r="F31" i="3"/>
  <c r="E31" i="3"/>
  <c r="D31" i="3"/>
  <c r="B31" i="3"/>
  <c r="C15" i="4"/>
  <c r="C14" i="4"/>
  <c r="C13" i="4"/>
  <c r="C12" i="4"/>
  <c r="J22" i="3"/>
  <c r="J18" i="3"/>
  <c r="J17" i="3"/>
</calcChain>
</file>

<file path=xl/sharedStrings.xml><?xml version="1.0" encoding="utf-8"?>
<sst xmlns="http://schemas.openxmlformats.org/spreadsheetml/2006/main" count="5929" uniqueCount="2832">
  <si>
    <t>Count of WID</t>
  </si>
  <si>
    <t>Which of the following BEST describes your PRIMARY status after graduation? Please select only ONE of the following categories:</t>
  </si>
  <si>
    <t>Race_ethnicity</t>
  </si>
  <si>
    <t>Continuing Educatin</t>
  </si>
  <si>
    <t>Continuing Education</t>
  </si>
  <si>
    <t xml:space="preserve">Continuing education </t>
  </si>
  <si>
    <t>Continuing Educaton</t>
  </si>
  <si>
    <t>Employed</t>
  </si>
  <si>
    <t xml:space="preserve">Employed </t>
  </si>
  <si>
    <t xml:space="preserve">Employed Part time </t>
  </si>
  <si>
    <t>Gap Year</t>
  </si>
  <si>
    <t>Internship</t>
  </si>
  <si>
    <t>Military</t>
  </si>
  <si>
    <t xml:space="preserve">Military </t>
  </si>
  <si>
    <t>Still Seeking</t>
  </si>
  <si>
    <t>Volunteer</t>
  </si>
  <si>
    <t xml:space="preserve">Volunteer </t>
  </si>
  <si>
    <t>Volunteering</t>
  </si>
  <si>
    <t>(blank)</t>
  </si>
  <si>
    <t>Grand Total</t>
  </si>
  <si>
    <t>Asian</t>
  </si>
  <si>
    <t>Black or African American</t>
  </si>
  <si>
    <t>Hispanic</t>
  </si>
  <si>
    <t>Nonresident Alien</t>
  </si>
  <si>
    <t>Two or more races</t>
  </si>
  <si>
    <t>Unknown</t>
  </si>
  <si>
    <t>White</t>
  </si>
  <si>
    <t>Employed-PT</t>
  </si>
  <si>
    <t>CE</t>
  </si>
  <si>
    <t>EM</t>
  </si>
  <si>
    <t>GY</t>
  </si>
  <si>
    <t>SEEK</t>
  </si>
  <si>
    <t>V</t>
  </si>
  <si>
    <t>During your four years at Wofford did you participate in an Internship. The Career Center defines an internship as “a learning experience that utilizes knowledge gained in the classroom in a job or research setting and the skills gained from this experience are transferable to other employment settings.” For this purpose your experience does not have to be called an internship to count.</t>
  </si>
  <si>
    <t>Yes</t>
  </si>
  <si>
    <t>Asian Total</t>
  </si>
  <si>
    <t>No</t>
  </si>
  <si>
    <t>Black or African American Total</t>
  </si>
  <si>
    <t>Hispanic Total</t>
  </si>
  <si>
    <t>Nonresident Alien Total</t>
  </si>
  <si>
    <t>Two or more races Total</t>
  </si>
  <si>
    <t>Unknown Total</t>
  </si>
  <si>
    <t>White Total</t>
  </si>
  <si>
    <t>(blank) Total</t>
  </si>
  <si>
    <t>WID</t>
  </si>
  <si>
    <t>STUDENT_LAST_NAME</t>
  </si>
  <si>
    <t>STUDENT_FIRST_NAME</t>
  </si>
  <si>
    <t>STUDENT_MIDDLE_NAME</t>
  </si>
  <si>
    <t>EMAIL</t>
  </si>
  <si>
    <t>Recipient Email</t>
  </si>
  <si>
    <t>Your Name (First, Middle, Last):</t>
  </si>
  <si>
    <t>Major:</t>
  </si>
  <si>
    <t>First_major</t>
  </si>
  <si>
    <t>Second_major</t>
  </si>
  <si>
    <t>Degree Level (BA/BS):</t>
  </si>
  <si>
    <t>Are you authorized to permanently work in the U.S.?</t>
  </si>
  <si>
    <t>If your PRIMARY status is employed full time OR employed part time, please select the category which BEST describes your employment:</t>
  </si>
  <si>
    <t>If your PRIMARY status is taking a gap year, please select the category that BEST describes your gap year: - Selected Choice</t>
  </si>
  <si>
    <t>If your PRIMARY status is taking a gap year, please select the category that BEST describes your gap year: - Other: - Text</t>
  </si>
  <si>
    <t>Employing organization:</t>
  </si>
  <si>
    <t>Position location(city, state, and country):</t>
  </si>
  <si>
    <t>Job title:</t>
  </si>
  <si>
    <t>Employment Industry: - Selected Choice</t>
  </si>
  <si>
    <t>Employment Industry: - Other: - Text</t>
  </si>
  <si>
    <t>If employed full time, annual base salary amount in U.S. Dollars:</t>
  </si>
  <si>
    <t>Guaranteed first-year bonus amount in U.S. Dollars, if you are receiving one:</t>
  </si>
  <si>
    <t>Organization:</t>
  </si>
  <si>
    <t>Assignment location (city, state, and country):</t>
  </si>
  <si>
    <t>Role or title:</t>
  </si>
  <si>
    <t>Service Branch:</t>
  </si>
  <si>
    <t>Rank:</t>
  </si>
  <si>
    <t>Name of institution:</t>
  </si>
  <si>
    <t>Location of the institution (city, state, and country):</t>
  </si>
  <si>
    <t>Program of study:</t>
  </si>
  <si>
    <t>Degree you are pursuing (MBA, MA, etc...):</t>
  </si>
  <si>
    <t>How many internship experiences did you participate in?</t>
  </si>
  <si>
    <t>Please list your internship experiences:</t>
  </si>
  <si>
    <t>Is your first destination result/outcome directly related to one of your internship experiences?</t>
  </si>
  <si>
    <t>Are you satisfied with your outcome?</t>
  </si>
  <si>
    <t>Please explain:</t>
  </si>
  <si>
    <t>Gender</t>
  </si>
  <si>
    <t>Phone</t>
  </si>
  <si>
    <t>W00287944</t>
  </si>
  <si>
    <t>Novak</t>
  </si>
  <si>
    <t>Jordan</t>
  </si>
  <si>
    <t>Ashley</t>
  </si>
  <si>
    <t>novakja@email.wofford.edu</t>
  </si>
  <si>
    <t>BIO</t>
  </si>
  <si>
    <t>Emory University Rollins School of Public Health</t>
  </si>
  <si>
    <t>Atlanta, GA</t>
  </si>
  <si>
    <t>Masters in Health Policy and Management</t>
  </si>
  <si>
    <t>F</t>
  </si>
  <si>
    <t>(843) 971-7806</t>
  </si>
  <si>
    <t>W00289447</t>
  </si>
  <si>
    <t>Wilson</t>
  </si>
  <si>
    <t>Mary</t>
  </si>
  <si>
    <t>Stewart</t>
  </si>
  <si>
    <t>wilsonms@email.wofford.edu</t>
  </si>
  <si>
    <t>GOV</t>
  </si>
  <si>
    <t>UNC School of Law</t>
  </si>
  <si>
    <t>Chapel Hill, NC</t>
  </si>
  <si>
    <t>JD</t>
  </si>
  <si>
    <t>(843) 597-1319</t>
  </si>
  <si>
    <t>W00287506</t>
  </si>
  <si>
    <t>Butler</t>
  </si>
  <si>
    <t>William</t>
  </si>
  <si>
    <t>Nicholas</t>
  </si>
  <si>
    <t>butlerwn@email.wofford.edu</t>
  </si>
  <si>
    <t>PHYS</t>
  </si>
  <si>
    <t>MUSC</t>
  </si>
  <si>
    <t>MD</t>
  </si>
  <si>
    <t>M</t>
  </si>
  <si>
    <t>(706) 945-8431</t>
  </si>
  <si>
    <t>W00288387</t>
  </si>
  <si>
    <t>Cargin</t>
  </si>
  <si>
    <t>Alec</t>
  </si>
  <si>
    <t>Matthew</t>
  </si>
  <si>
    <t>carginam@email.wofford.edu</t>
  </si>
  <si>
    <t>COSC</t>
  </si>
  <si>
    <t>Continuing education</t>
  </si>
  <si>
    <t xml:space="preserve">Loyola Marymount University, Los Angeles </t>
  </si>
  <si>
    <t>(770) 963-6505</t>
  </si>
  <si>
    <t>W00281398</t>
  </si>
  <si>
    <t>Carter</t>
  </si>
  <si>
    <t>Luther</t>
  </si>
  <si>
    <t>Fredrick</t>
  </si>
  <si>
    <t>carterlf@email.wofford.edu</t>
  </si>
  <si>
    <t>HIST</t>
  </si>
  <si>
    <t>USC</t>
  </si>
  <si>
    <t>Law</t>
  </si>
  <si>
    <t>(843) 662-1216</t>
  </si>
  <si>
    <t>W00289562</t>
  </si>
  <si>
    <t>Cassidy</t>
  </si>
  <si>
    <t>Hailey</t>
  </si>
  <si>
    <t>McKenna</t>
  </si>
  <si>
    <t>cassidyhm@email.wofford.edu</t>
  </si>
  <si>
    <t>ACCT</t>
  </si>
  <si>
    <t>College of Charleston</t>
  </si>
  <si>
    <t>MAcc</t>
  </si>
  <si>
    <t>(843) 602-8010</t>
  </si>
  <si>
    <t>W00290415</t>
  </si>
  <si>
    <t>Cerbelli</t>
  </si>
  <si>
    <t>Lucas</t>
  </si>
  <si>
    <t>Javier</t>
  </si>
  <si>
    <t>cerbellilj@email.wofford.edu</t>
  </si>
  <si>
    <t>FIN</t>
  </si>
  <si>
    <t>Seatle University</t>
  </si>
  <si>
    <t>(608) 048-788</t>
  </si>
  <si>
    <t>W00288762</t>
  </si>
  <si>
    <t>Chambers</t>
  </si>
  <si>
    <t>Alexander</t>
  </si>
  <si>
    <t>Pennell</t>
  </si>
  <si>
    <t>chambersap@email.wofford.edu</t>
  </si>
  <si>
    <t>ECO</t>
  </si>
  <si>
    <t>Wake Forest University</t>
  </si>
  <si>
    <t xml:space="preserve">Business analytics </t>
  </si>
  <si>
    <t>(864) 680-6536</t>
  </si>
  <si>
    <t>W00292130</t>
  </si>
  <si>
    <t>Chousa</t>
  </si>
  <si>
    <t>Julian</t>
  </si>
  <si>
    <t>chousaj@email.wofford.edu</t>
  </si>
  <si>
    <t>University of Delaware</t>
  </si>
  <si>
    <t>(114) 050-0597</t>
  </si>
  <si>
    <t>W00289433</t>
  </si>
  <si>
    <t>D'addario</t>
  </si>
  <si>
    <t>Austin</t>
  </si>
  <si>
    <t>daddarioaa@email.wofford.edu</t>
  </si>
  <si>
    <t>(860) 575-1961</t>
  </si>
  <si>
    <t>W00288165</t>
  </si>
  <si>
    <t>Dorward</t>
  </si>
  <si>
    <t>Samantha</t>
  </si>
  <si>
    <t>dorwardsj@email.wofford.edu</t>
  </si>
  <si>
    <t>SPAN</t>
  </si>
  <si>
    <t>continuing Education</t>
  </si>
  <si>
    <t xml:space="preserve">University of South Carolina </t>
  </si>
  <si>
    <t xml:space="preserve">Law </t>
  </si>
  <si>
    <t>W00288833</t>
  </si>
  <si>
    <t>Epting</t>
  </si>
  <si>
    <t>Zachary</t>
  </si>
  <si>
    <t>Rhys</t>
  </si>
  <si>
    <t>eptingzr@email.wofford.edu</t>
  </si>
  <si>
    <t xml:space="preserve">Clemson </t>
  </si>
  <si>
    <t>Accounting</t>
  </si>
  <si>
    <t>(864) 517-6611</t>
  </si>
  <si>
    <t>W00296993</t>
  </si>
  <si>
    <t>Goodwin</t>
  </si>
  <si>
    <t>Chevez</t>
  </si>
  <si>
    <t>Branford</t>
  </si>
  <si>
    <t>goodwincb@email.wofford.edu</t>
  </si>
  <si>
    <t xml:space="preserve">University of Southern California </t>
  </si>
  <si>
    <t>W00288128</t>
  </si>
  <si>
    <t>Grob</t>
  </si>
  <si>
    <t>Jamie</t>
  </si>
  <si>
    <t>Elizabeth</t>
  </si>
  <si>
    <t>grobje@email.wofford.edu</t>
  </si>
  <si>
    <t>Cincinnati State Technical and Community College</t>
  </si>
  <si>
    <t>Cincinnati, OH</t>
  </si>
  <si>
    <t>Associate of Science - Sonogram</t>
  </si>
  <si>
    <t>(513) 227-0147</t>
  </si>
  <si>
    <t>W00288301</t>
  </si>
  <si>
    <t>Hershman</t>
  </si>
  <si>
    <t>Jacob</t>
  </si>
  <si>
    <t>Logan</t>
  </si>
  <si>
    <t>hershmanjl@email.wofford.edu</t>
  </si>
  <si>
    <t>Columbus State University</t>
  </si>
  <si>
    <t>MBA</t>
  </si>
  <si>
    <t>(404) 536-0355</t>
  </si>
  <si>
    <t>W00287238</t>
  </si>
  <si>
    <t>Hester</t>
  </si>
  <si>
    <t>Maryelliott</t>
  </si>
  <si>
    <t>Holman</t>
  </si>
  <si>
    <t>hestermh@email.wofford.edu</t>
  </si>
  <si>
    <t>PSY</t>
  </si>
  <si>
    <t>Clemson Universtiy</t>
  </si>
  <si>
    <t>(828) 775-7833</t>
  </si>
  <si>
    <t>W00287957</t>
  </si>
  <si>
    <t>Hoerner</t>
  </si>
  <si>
    <t>Nicole</t>
  </si>
  <si>
    <t>hoernerjn@email.wofford.edu</t>
  </si>
  <si>
    <t>Clemson University</t>
  </si>
  <si>
    <t>Clemson, SC</t>
  </si>
  <si>
    <t>MACC</t>
  </si>
  <si>
    <t>(843) 424-2774</t>
  </si>
  <si>
    <t>W00287488</t>
  </si>
  <si>
    <t>Konrad</t>
  </si>
  <si>
    <t>Daniel</t>
  </si>
  <si>
    <t>konradad@email.wofford.edu</t>
  </si>
  <si>
    <t>Marshal University</t>
  </si>
  <si>
    <t>(304) 634-8763</t>
  </si>
  <si>
    <t>W00288541</t>
  </si>
  <si>
    <t>Maniscalco</t>
  </si>
  <si>
    <t>Reece</t>
  </si>
  <si>
    <t>Vincent</t>
  </si>
  <si>
    <t>maniscalcorv@email.wofford.edu</t>
  </si>
  <si>
    <t>Coastal Carolina</t>
  </si>
  <si>
    <t>Myrtle Beach, SC</t>
  </si>
  <si>
    <t>Masters Sports Management</t>
  </si>
  <si>
    <t>(203) 767-2745</t>
  </si>
  <si>
    <t>W00289358</t>
  </si>
  <si>
    <t>McGrath</t>
  </si>
  <si>
    <t>Shannon</t>
  </si>
  <si>
    <t>Kate</t>
  </si>
  <si>
    <t>mcgrathsk@email.wofford.edu</t>
  </si>
  <si>
    <t>ENG</t>
  </si>
  <si>
    <t>Washington and Lee</t>
  </si>
  <si>
    <t>Lexington, VA</t>
  </si>
  <si>
    <t>(251) 586-3747</t>
  </si>
  <si>
    <t>W00289499</t>
  </si>
  <si>
    <t>Morgan</t>
  </si>
  <si>
    <t>Hannah</t>
  </si>
  <si>
    <t>Parker</t>
  </si>
  <si>
    <t>morganhp@email.wofford.edu</t>
  </si>
  <si>
    <t>BECO</t>
  </si>
  <si>
    <t>Georgia State University</t>
  </si>
  <si>
    <t>Marietta, GA</t>
  </si>
  <si>
    <t>W00289511</t>
  </si>
  <si>
    <t>Napper</t>
  </si>
  <si>
    <t>Sara</t>
  </si>
  <si>
    <t>napperse@email.wofford.edu</t>
  </si>
  <si>
    <t>Masters Health Admin</t>
  </si>
  <si>
    <t>W00287245</t>
  </si>
  <si>
    <t>Reaney</t>
  </si>
  <si>
    <t>Emma</t>
  </si>
  <si>
    <t>Clae</t>
  </si>
  <si>
    <t>reaneyec@email.wofford.edu</t>
  </si>
  <si>
    <t>Converse College</t>
  </si>
  <si>
    <t>Spartanburg, SC</t>
  </si>
  <si>
    <t>Marriage and Family Therapy</t>
  </si>
  <si>
    <t>(864) 246-2685</t>
  </si>
  <si>
    <t>W00289593</t>
  </si>
  <si>
    <t>Ruff</t>
  </si>
  <si>
    <t>Carrie</t>
  </si>
  <si>
    <t>Fran</t>
  </si>
  <si>
    <t>ruffcf@email.wofford.edu</t>
  </si>
  <si>
    <t>Campbell University</t>
  </si>
  <si>
    <t xml:space="preserve">JD </t>
  </si>
  <si>
    <t>(828) 429-4945</t>
  </si>
  <si>
    <t>W00289518</t>
  </si>
  <si>
    <t>Tiffin</t>
  </si>
  <si>
    <t>Micah</t>
  </si>
  <si>
    <t>Rossiter</t>
  </si>
  <si>
    <t>tiffinmr@email.wofford.edu</t>
  </si>
  <si>
    <t>HUM</t>
  </si>
  <si>
    <t>Creative Circus</t>
  </si>
  <si>
    <t>(864) 421-9066</t>
  </si>
  <si>
    <t>W00287937</t>
  </si>
  <si>
    <t>Timmons</t>
  </si>
  <si>
    <t>Kohl</t>
  </si>
  <si>
    <t>timmonsmk@email.wofford.edu</t>
  </si>
  <si>
    <t>Wake Forest School of Business</t>
  </si>
  <si>
    <t>(803) 327-8994</t>
  </si>
  <si>
    <t>W00285284</t>
  </si>
  <si>
    <t>Mangum</t>
  </si>
  <si>
    <t>Thaddeus</t>
  </si>
  <si>
    <t>Zacchaeus</t>
  </si>
  <si>
    <t>mangumtz@email.wofford.edu</t>
  </si>
  <si>
    <t>SOC</t>
  </si>
  <si>
    <t>University Of South Florida</t>
  </si>
  <si>
    <t>Entreprenuership</t>
  </si>
  <si>
    <t>(864) 631-5106</t>
  </si>
  <si>
    <t>W00287365</t>
  </si>
  <si>
    <t>McKenzie</t>
  </si>
  <si>
    <t>Sommer</t>
  </si>
  <si>
    <t>Linn</t>
  </si>
  <si>
    <t>mckenziesl@email.wofford.edu</t>
  </si>
  <si>
    <t>MATH</t>
  </si>
  <si>
    <t>Charleston Southern</t>
  </si>
  <si>
    <t>Masters of Education</t>
  </si>
  <si>
    <t>W00288682</t>
  </si>
  <si>
    <t>Reinhart</t>
  </si>
  <si>
    <t>Garrett</t>
  </si>
  <si>
    <t>Malone</t>
  </si>
  <si>
    <t>reinhartgm@email.wofford.edu</t>
  </si>
  <si>
    <t>USC Law</t>
  </si>
  <si>
    <t>(803) 345-6753</t>
  </si>
  <si>
    <t>W00289440</t>
  </si>
  <si>
    <t>Haun</t>
  </si>
  <si>
    <t>C</t>
  </si>
  <si>
    <t>haunjc@email.wofford.edu</t>
  </si>
  <si>
    <t>PHIL</t>
  </si>
  <si>
    <t>University of FL</t>
  </si>
  <si>
    <t>Philosophy</t>
  </si>
  <si>
    <t>(864) 399-3976</t>
  </si>
  <si>
    <t>W00287763</t>
  </si>
  <si>
    <t>Hollingsworth</t>
  </si>
  <si>
    <t>Grace</t>
  </si>
  <si>
    <t>hollingswortheg@email.wofford.edu</t>
  </si>
  <si>
    <t>Genetic Counseling</t>
  </si>
  <si>
    <t>(864) 396-3600</t>
  </si>
  <si>
    <t>W00288048</t>
  </si>
  <si>
    <t>Kinley-Howard</t>
  </si>
  <si>
    <t>Kern</t>
  </si>
  <si>
    <t>Elise</t>
  </si>
  <si>
    <t>kinleyhowardke@email.wofford.edu</t>
  </si>
  <si>
    <t>SOCA</t>
  </si>
  <si>
    <t>Dental</t>
  </si>
  <si>
    <t>(843) 661-0216</t>
  </si>
  <si>
    <t>W00288899</t>
  </si>
  <si>
    <t>McMillan</t>
  </si>
  <si>
    <t>Edward</t>
  </si>
  <si>
    <t>Brode</t>
  </si>
  <si>
    <t>mcmillaneb@email.wofford.edu</t>
  </si>
  <si>
    <t>(803) 468-5755</t>
  </si>
  <si>
    <t>W00294459</t>
  </si>
  <si>
    <t>Mosley</t>
  </si>
  <si>
    <t>Christian</t>
  </si>
  <si>
    <t>Miller</t>
  </si>
  <si>
    <t>mosleycm@email.wofford.edu</t>
  </si>
  <si>
    <t>Georgia Southern</t>
  </si>
  <si>
    <t>(251) 370-7717</t>
  </si>
  <si>
    <t>W00288840</t>
  </si>
  <si>
    <t>Nienhius</t>
  </si>
  <si>
    <t>Jordan Metts</t>
  </si>
  <si>
    <t>nienhiusaj@email.wofford.edu</t>
  </si>
  <si>
    <t>(803) 996-3245</t>
  </si>
  <si>
    <t>W00289554</t>
  </si>
  <si>
    <t>Nwanagu</t>
  </si>
  <si>
    <t>Obinna</t>
  </si>
  <si>
    <t>nwanagujo@email.wofford.edu</t>
  </si>
  <si>
    <t>CHEM</t>
  </si>
  <si>
    <t>VCOM</t>
  </si>
  <si>
    <t>DO</t>
  </si>
  <si>
    <t>(803) 960-6133</t>
  </si>
  <si>
    <t>W00288569</t>
  </si>
  <si>
    <t>Pandya</t>
  </si>
  <si>
    <t>Rasesh</t>
  </si>
  <si>
    <t>Jayesh</t>
  </si>
  <si>
    <t>pandyarj@email.wofford.edu</t>
  </si>
  <si>
    <t>(864) 335-9905</t>
  </si>
  <si>
    <t>W00290400</t>
  </si>
  <si>
    <t>Perrow</t>
  </si>
  <si>
    <t>George</t>
  </si>
  <si>
    <t>Turner</t>
  </si>
  <si>
    <t>perrowgt@email.wofford.edu</t>
  </si>
  <si>
    <t>W00289436</t>
  </si>
  <si>
    <t>Porter</t>
  </si>
  <si>
    <t>Kara</t>
  </si>
  <si>
    <t>porterke@email.wofford.edu</t>
  </si>
  <si>
    <t>ARTS</t>
  </si>
  <si>
    <t>Clemson</t>
  </si>
  <si>
    <t>(919) 753-7256</t>
  </si>
  <si>
    <t>W00287849</t>
  </si>
  <si>
    <t>Rogers</t>
  </si>
  <si>
    <t>Taylor</t>
  </si>
  <si>
    <t>Marie</t>
  </si>
  <si>
    <t>rogerstm@email.wofford.edu</t>
  </si>
  <si>
    <t>PA School</t>
  </si>
  <si>
    <t>(864) 270-2160</t>
  </si>
  <si>
    <t>W00289512</t>
  </si>
  <si>
    <t>Shepard</t>
  </si>
  <si>
    <t>Hawkins</t>
  </si>
  <si>
    <t>Stilwell</t>
  </si>
  <si>
    <t>shepardhs@email.wofford.edu</t>
  </si>
  <si>
    <t>Vanderbilt</t>
  </si>
  <si>
    <t>Chemistry</t>
  </si>
  <si>
    <t>(864) 814-9405</t>
  </si>
  <si>
    <t>W00287752</t>
  </si>
  <si>
    <t>Stevens</t>
  </si>
  <si>
    <t>Walter</t>
  </si>
  <si>
    <t>Gerald</t>
  </si>
  <si>
    <t>stevenswg@email.wofford.edu</t>
  </si>
  <si>
    <t>Dental School</t>
  </si>
  <si>
    <t>(864) 554-3032</t>
  </si>
  <si>
    <t>W00289242</t>
  </si>
  <si>
    <t>West</t>
  </si>
  <si>
    <t>Hagan</t>
  </si>
  <si>
    <t>westhm@email.wofford.edu</t>
  </si>
  <si>
    <t>Citadel</t>
  </si>
  <si>
    <t>Charleston, SC</t>
  </si>
  <si>
    <t>School Psychology</t>
  </si>
  <si>
    <t>(803) 245-4269</t>
  </si>
  <si>
    <t>W00288119</t>
  </si>
  <si>
    <t>Willingham</t>
  </si>
  <si>
    <t>willinghammh@email.wofford.edu</t>
  </si>
  <si>
    <t>Converse University</t>
  </si>
  <si>
    <t>(864) 517-2849</t>
  </si>
  <si>
    <t>W00287907</t>
  </si>
  <si>
    <t>Baker</t>
  </si>
  <si>
    <t>Lauren</t>
  </si>
  <si>
    <t>bakersl@email.wofford.edu</t>
  </si>
  <si>
    <t>MPAcc</t>
  </si>
  <si>
    <t>(469) 499-4455</t>
  </si>
  <si>
    <t>W00289696</t>
  </si>
  <si>
    <t>Ducas</t>
  </si>
  <si>
    <t>Wells</t>
  </si>
  <si>
    <t>ducasgw@email.wofford.edu</t>
  </si>
  <si>
    <t>UK</t>
  </si>
  <si>
    <t>Medicine</t>
  </si>
  <si>
    <t>(859) 321-6784</t>
  </si>
  <si>
    <t>W00290103</t>
  </si>
  <si>
    <t>Hall</t>
  </si>
  <si>
    <t>Jonathan</t>
  </si>
  <si>
    <t>Maston</t>
  </si>
  <si>
    <t>halljm1@email.wofford.edu</t>
  </si>
  <si>
    <t>McAfee School of Theology at Mercer</t>
  </si>
  <si>
    <t>(919) 563-8485</t>
  </si>
  <si>
    <t>W00289632</t>
  </si>
  <si>
    <t>Deabreu</t>
  </si>
  <si>
    <t>Robyn</t>
  </si>
  <si>
    <t>L</t>
  </si>
  <si>
    <t>deabreurl@email.wofford.edu</t>
  </si>
  <si>
    <t>(803) 609-3678</t>
  </si>
  <si>
    <t>W00290256</t>
  </si>
  <si>
    <t>Golbus</t>
  </si>
  <si>
    <t>Laura</t>
  </si>
  <si>
    <t>golbusal@email.wofford.edu</t>
  </si>
  <si>
    <t>(803) 407-2491</t>
  </si>
  <si>
    <t>W00288228</t>
  </si>
  <si>
    <t>Grafe</t>
  </si>
  <si>
    <t>Robert</t>
  </si>
  <si>
    <t>Leslie</t>
  </si>
  <si>
    <t>graferl@email.wofford.edu</t>
  </si>
  <si>
    <t>(843) 461-6018</t>
  </si>
  <si>
    <t>W00288701</t>
  </si>
  <si>
    <t>O'Connell</t>
  </si>
  <si>
    <t>Erin</t>
  </si>
  <si>
    <t>Catherine</t>
  </si>
  <si>
    <t>oconnellec@email.wofford.edu</t>
  </si>
  <si>
    <t>Borderlands Research Institute</t>
  </si>
  <si>
    <t>Alpine, TX</t>
  </si>
  <si>
    <t>(910) 986-2002</t>
  </si>
  <si>
    <t>W00288276</t>
  </si>
  <si>
    <t>Womeldorph</t>
  </si>
  <si>
    <t>James</t>
  </si>
  <si>
    <t>womeldorphcj@email.wofford.edu</t>
  </si>
  <si>
    <t>Chiropractic School in FL</t>
  </si>
  <si>
    <t>(941) 914-6732</t>
  </si>
  <si>
    <t>W00287646</t>
  </si>
  <si>
    <t>Nance</t>
  </si>
  <si>
    <t>Abbie</t>
  </si>
  <si>
    <t>Lynn</t>
  </si>
  <si>
    <t>nanceal@email.wofford.edu</t>
  </si>
  <si>
    <t>ART</t>
  </si>
  <si>
    <t>USC Columbia</t>
  </si>
  <si>
    <t>Columbia, SC</t>
  </si>
  <si>
    <t>Masters Art History</t>
  </si>
  <si>
    <t>(803) 548-3714</t>
  </si>
  <si>
    <t>W00289018</t>
  </si>
  <si>
    <t>Clarke</t>
  </si>
  <si>
    <t>Callie</t>
  </si>
  <si>
    <t>Ann</t>
  </si>
  <si>
    <t>clarkeca@email.wofford.edu</t>
  </si>
  <si>
    <t>MHA</t>
  </si>
  <si>
    <t>(843) 688-5815</t>
  </si>
  <si>
    <t>W00289151</t>
  </si>
  <si>
    <t>Harlow</t>
  </si>
  <si>
    <t>Baxter</t>
  </si>
  <si>
    <t>harlowmb@email.wofford.edu</t>
  </si>
  <si>
    <t>Dermatology school - Greenville</t>
  </si>
  <si>
    <t>(843) 670-5217</t>
  </si>
  <si>
    <t>W00289046</t>
  </si>
  <si>
    <t>Blake</t>
  </si>
  <si>
    <t>Cameron</t>
  </si>
  <si>
    <t>Tyler</t>
  </si>
  <si>
    <t>blakect@email.wofford.edu</t>
  </si>
  <si>
    <t>(828) 247-1345</t>
  </si>
  <si>
    <t>W00287952</t>
  </si>
  <si>
    <t>McIntosh</t>
  </si>
  <si>
    <t>Lesesne</t>
  </si>
  <si>
    <t>mcintoshml@email.wofford.edu</t>
  </si>
  <si>
    <t>MUSC College of Health Professions</t>
  </si>
  <si>
    <t>W00287714</t>
  </si>
  <si>
    <t>Collars</t>
  </si>
  <si>
    <t>Owen</t>
  </si>
  <si>
    <t>Augustus</t>
  </si>
  <si>
    <t>collarsoa@email.wofford.edu</t>
  </si>
  <si>
    <t>University of Notre Dame</t>
  </si>
  <si>
    <t xml:space="preserve">philosophy </t>
  </si>
  <si>
    <t>PhD</t>
  </si>
  <si>
    <t>(803) 586-7655</t>
  </si>
  <si>
    <t>W00288672</t>
  </si>
  <si>
    <t>Farrar</t>
  </si>
  <si>
    <t>Nico</t>
  </si>
  <si>
    <t>farrarnj@email.wofford.edu</t>
  </si>
  <si>
    <t xml:space="preserve">Continuing Education </t>
  </si>
  <si>
    <t xml:space="preserve">Medical University of South Carolina College of Dental Medicine </t>
  </si>
  <si>
    <t>(843) 503-9010</t>
  </si>
  <si>
    <t>W00288116</t>
  </si>
  <si>
    <t>Jeresaty</t>
  </si>
  <si>
    <t>Michael</t>
  </si>
  <si>
    <t>jeresatybm@email.wofford.edu</t>
  </si>
  <si>
    <t>University of Illinois</t>
  </si>
  <si>
    <t>Champaign, IL</t>
  </si>
  <si>
    <t>MS - Finance</t>
  </si>
  <si>
    <t>W00293828</t>
  </si>
  <si>
    <t>Smith</t>
  </si>
  <si>
    <t>Peyton</t>
  </si>
  <si>
    <t>Donovan</t>
  </si>
  <si>
    <t>smithpd@email.wofford.edu</t>
  </si>
  <si>
    <t>Nuveen</t>
  </si>
  <si>
    <t>Charlotte, NC</t>
  </si>
  <si>
    <t>Investment Accountant</t>
  </si>
  <si>
    <t>(704) 770-8354</t>
  </si>
  <si>
    <t>W00288067</t>
  </si>
  <si>
    <t>Lee</t>
  </si>
  <si>
    <t>Laurel</t>
  </si>
  <si>
    <t>Anne</t>
  </si>
  <si>
    <t>leela@email.wofford.edu</t>
  </si>
  <si>
    <t>Boys and Girls Club of Laramie County</t>
  </si>
  <si>
    <t>Estes Park, CO</t>
  </si>
  <si>
    <t>Club Director</t>
  </si>
  <si>
    <t>(904) 389-9817</t>
  </si>
  <si>
    <t>W00287651</t>
  </si>
  <si>
    <t>Pinto</t>
  </si>
  <si>
    <t>Emily</t>
  </si>
  <si>
    <t>Diana</t>
  </si>
  <si>
    <t>pintoed@email.wofford.edu</t>
  </si>
  <si>
    <t>Emily Diana Pinto</t>
  </si>
  <si>
    <t>Art History</t>
  </si>
  <si>
    <t>BA</t>
  </si>
  <si>
    <t>Money Mouth Marketing</t>
  </si>
  <si>
    <t>Digital Marketing Specialist</t>
  </si>
  <si>
    <t>(904) 992-8771</t>
  </si>
  <si>
    <t>W00287705</t>
  </si>
  <si>
    <t>Malsch</t>
  </si>
  <si>
    <t>Michelle</t>
  </si>
  <si>
    <t>malschmn@email.wofford.edu</t>
  </si>
  <si>
    <t>Michelle Nicole Malsch</t>
  </si>
  <si>
    <t>Biology</t>
  </si>
  <si>
    <t>BS</t>
  </si>
  <si>
    <t>The Blood Connection</t>
  </si>
  <si>
    <t>Lab Assistant</t>
  </si>
  <si>
    <t>(864) 244-7243</t>
  </si>
  <si>
    <t>W00291763</t>
  </si>
  <si>
    <t>Theme</t>
  </si>
  <si>
    <t>Lavell</t>
  </si>
  <si>
    <t>themedl@email.wofford.edu</t>
  </si>
  <si>
    <t>Donovan Lavell Theme</t>
  </si>
  <si>
    <t>Business Economics</t>
  </si>
  <si>
    <t>New Hampton School</t>
  </si>
  <si>
    <t>West Warwick, Rhodesia Island</t>
  </si>
  <si>
    <t>Teaching Fellow</t>
  </si>
  <si>
    <t>(401) 654-9203</t>
  </si>
  <si>
    <t>W00289203</t>
  </si>
  <si>
    <t>Kinnas</t>
  </si>
  <si>
    <t>Claire</t>
  </si>
  <si>
    <t>kinnasmc@email.wofford.edu</t>
  </si>
  <si>
    <t>Mary Claire Kinnas</t>
  </si>
  <si>
    <t>French and Psychology</t>
  </si>
  <si>
    <t>Grace Management Group</t>
  </si>
  <si>
    <t>Community Engagement Coordinator</t>
  </si>
  <si>
    <t>(478) 397-8505</t>
  </si>
  <si>
    <t>W00287839</t>
  </si>
  <si>
    <t>Flaherty</t>
  </si>
  <si>
    <t>Clare</t>
  </si>
  <si>
    <t>flahertyce@email.wofford.edu</t>
  </si>
  <si>
    <t>Clare Elise Flaherty</t>
  </si>
  <si>
    <t>History</t>
  </si>
  <si>
    <t>Contract</t>
  </si>
  <si>
    <t>Lowe's</t>
  </si>
  <si>
    <t>IDMG Collections Specialist</t>
  </si>
  <si>
    <t>W00287524</t>
  </si>
  <si>
    <t>Bossert</t>
  </si>
  <si>
    <t>Kelly</t>
  </si>
  <si>
    <t>bossertkm@email.wofford.edu</t>
  </si>
  <si>
    <t>Kelly Marie Bossert</t>
  </si>
  <si>
    <t>Psychology</t>
  </si>
  <si>
    <t>She'll point Mortgage Servicing</t>
  </si>
  <si>
    <t>Foreclosure Specialist</t>
  </si>
  <si>
    <t>(864) 395-6195</t>
  </si>
  <si>
    <t>W00289566</t>
  </si>
  <si>
    <t>Barrientos</t>
  </si>
  <si>
    <t>Milton</t>
  </si>
  <si>
    <t>Orlando</t>
  </si>
  <si>
    <t>barrientosmo@email.wofford.edu</t>
  </si>
  <si>
    <t>American Credit Acceptance</t>
  </si>
  <si>
    <t>Data Analyst</t>
  </si>
  <si>
    <t>(864) 308-6195</t>
  </si>
  <si>
    <t>W00290832</t>
  </si>
  <si>
    <t>Brooks</t>
  </si>
  <si>
    <t>Ronnie</t>
  </si>
  <si>
    <t>Anthony</t>
  </si>
  <si>
    <t>brooksra@email.wofford.edu</t>
  </si>
  <si>
    <t>Health Dept</t>
  </si>
  <si>
    <t>Washington DC</t>
  </si>
  <si>
    <t>(202) 340-1486</t>
  </si>
  <si>
    <t>W00288194</t>
  </si>
  <si>
    <t>Lillian</t>
  </si>
  <si>
    <t>Leah</t>
  </si>
  <si>
    <t>butlerll@email.wofford.edu</t>
  </si>
  <si>
    <t xml:space="preserve">Fine Jewlery </t>
  </si>
  <si>
    <t>Charlotte NC</t>
  </si>
  <si>
    <t>(704) 541-4815</t>
  </si>
  <si>
    <t>W00301577</t>
  </si>
  <si>
    <t>Congdon</t>
  </si>
  <si>
    <t>Joshua</t>
  </si>
  <si>
    <t>congdonjr@email.wofford.edu</t>
  </si>
  <si>
    <t>Family First Life</t>
  </si>
  <si>
    <t xml:space="preserve">Independent Insurance Agent </t>
  </si>
  <si>
    <t>(360) 349-9601</t>
  </si>
  <si>
    <t>W00288683</t>
  </si>
  <si>
    <t>Ellmyer</t>
  </si>
  <si>
    <t>Joseph</t>
  </si>
  <si>
    <t>ellmyermj@email.wofford.edu</t>
  </si>
  <si>
    <t>Cressy Sport Preformance</t>
  </si>
  <si>
    <t>Florida</t>
  </si>
  <si>
    <t>(561) 635-3536</t>
  </si>
  <si>
    <t>W00288195</t>
  </si>
  <si>
    <t>Engels</t>
  </si>
  <si>
    <t>Kealie</t>
  </si>
  <si>
    <t>Layne</t>
  </si>
  <si>
    <t>engelskl@email.wofford.edu</t>
  </si>
  <si>
    <t>Wofford College</t>
  </si>
  <si>
    <t>Gold Bar Recruiter</t>
  </si>
  <si>
    <t>(804) 499-0017</t>
  </si>
  <si>
    <t>W00296926</t>
  </si>
  <si>
    <t>England</t>
  </si>
  <si>
    <t>Rodger</t>
  </si>
  <si>
    <t>Thomas</t>
  </si>
  <si>
    <t>englandrt@email.wofford.edu</t>
  </si>
  <si>
    <t>Dynata</t>
  </si>
  <si>
    <t>Augusta, GA</t>
  </si>
  <si>
    <t>Production Supervisor</t>
  </si>
  <si>
    <t>(864) 993-4731</t>
  </si>
  <si>
    <t>W00289240</t>
  </si>
  <si>
    <t>Folline</t>
  </si>
  <si>
    <t>Read</t>
  </si>
  <si>
    <t>follinejr@email.wofford.edu</t>
  </si>
  <si>
    <t>Maple Creek Distribution</t>
  </si>
  <si>
    <t>Regional Sales Director</t>
  </si>
  <si>
    <t>(803) 404-0209</t>
  </si>
  <si>
    <t>W00288436</t>
  </si>
  <si>
    <t>Funderburk</t>
  </si>
  <si>
    <t>Julia</t>
  </si>
  <si>
    <t>Nelson</t>
  </si>
  <si>
    <t>funderburkjn@email.wofford.edu</t>
  </si>
  <si>
    <t>QC Exclusive</t>
  </si>
  <si>
    <t>Editorial Intern</t>
  </si>
  <si>
    <t>(704) 576-6513</t>
  </si>
  <si>
    <t>W00288042</t>
  </si>
  <si>
    <t>Conner</t>
  </si>
  <si>
    <t>Bradford</t>
  </si>
  <si>
    <t>funderburkcb@email.wofford.edu</t>
  </si>
  <si>
    <t>Flexport</t>
  </si>
  <si>
    <t>Supply Chain Operations</t>
  </si>
  <si>
    <t>(704) 576-2568</t>
  </si>
  <si>
    <t>W00288986</t>
  </si>
  <si>
    <t>Griffith</t>
  </si>
  <si>
    <t>MacMillan</t>
  </si>
  <si>
    <t>griffithem@email.wofford.edu</t>
  </si>
  <si>
    <t>Edelweiss</t>
  </si>
  <si>
    <t>Germany</t>
  </si>
  <si>
    <t>(843) 524-8158</t>
  </si>
  <si>
    <t>W00288427</t>
  </si>
  <si>
    <t>Harper</t>
  </si>
  <si>
    <t>Jack</t>
  </si>
  <si>
    <t>harperwj@email.wofford.edu</t>
  </si>
  <si>
    <t xml:space="preserve">Panera </t>
  </si>
  <si>
    <t>Associate</t>
  </si>
  <si>
    <t>(843) 639-9504</t>
  </si>
  <si>
    <t>W00288947</t>
  </si>
  <si>
    <t>Harrell</t>
  </si>
  <si>
    <t>Vaughan</t>
  </si>
  <si>
    <t>harrellev@email.wofford.edu</t>
  </si>
  <si>
    <t>Joye Law Firm</t>
  </si>
  <si>
    <t>Nashville, TN</t>
  </si>
  <si>
    <t>Marketing Assistant</t>
  </si>
  <si>
    <t>(843) 408-3167</t>
  </si>
  <si>
    <t>W00284922</t>
  </si>
  <si>
    <t>Hill</t>
  </si>
  <si>
    <t>Jason</t>
  </si>
  <si>
    <t>Lamar</t>
  </si>
  <si>
    <t>hilljl@email.wofford.edu</t>
  </si>
  <si>
    <t>Gosnell Menard Robinson Infante</t>
  </si>
  <si>
    <t>Greenville, CS</t>
  </si>
  <si>
    <t>Staff Accountant</t>
  </si>
  <si>
    <t>(864) 578-8416</t>
  </si>
  <si>
    <t>W00288648</t>
  </si>
  <si>
    <t>Hoover</t>
  </si>
  <si>
    <t>Nathan</t>
  </si>
  <si>
    <t>Wayne</t>
  </si>
  <si>
    <t>hoovernw@email.wofford.edu</t>
  </si>
  <si>
    <t>Pro Basketballer</t>
  </si>
  <si>
    <t>(901) 490-8394</t>
  </si>
  <si>
    <t>W00272860</t>
  </si>
  <si>
    <t>Jones</t>
  </si>
  <si>
    <t>Ruth</t>
  </si>
  <si>
    <t>Abigail</t>
  </si>
  <si>
    <t>jonesra2@email.wofford.edu</t>
  </si>
  <si>
    <t>Carolina Behavioral Innovations</t>
  </si>
  <si>
    <t>Registered Behavior Tech</t>
  </si>
  <si>
    <t>(864) 641-8540</t>
  </si>
  <si>
    <t>W00287502</t>
  </si>
  <si>
    <t>Karriker</t>
  </si>
  <si>
    <t>Benjamin</t>
  </si>
  <si>
    <t>Davis</t>
  </si>
  <si>
    <t>karrikerbd@email.wofford.edu</t>
  </si>
  <si>
    <t>Denark Construction</t>
  </si>
  <si>
    <t>Knoxville, TN</t>
  </si>
  <si>
    <t>Assistant Superintendent</t>
  </si>
  <si>
    <t>(864) 838-1375</t>
  </si>
  <si>
    <t>W00289087</t>
  </si>
  <si>
    <t>Khan</t>
  </si>
  <si>
    <t>Shahraiz</t>
  </si>
  <si>
    <t>Ahmed</t>
  </si>
  <si>
    <t>khansa@email.wofford.edu</t>
  </si>
  <si>
    <t>PWC Middle East</t>
  </si>
  <si>
    <t>Dubai, UAE</t>
  </si>
  <si>
    <t>Functional Consultant</t>
  </si>
  <si>
    <t>W00273896</t>
  </si>
  <si>
    <t>Lancaster</t>
  </si>
  <si>
    <t>Haiden</t>
  </si>
  <si>
    <t>Olivia</t>
  </si>
  <si>
    <t>lancasterho@email.wofford.edu</t>
  </si>
  <si>
    <t>Americorps</t>
  </si>
  <si>
    <t>(864) 706-5126</t>
  </si>
  <si>
    <t>W00289359</t>
  </si>
  <si>
    <t>Lansing</t>
  </si>
  <si>
    <t>John</t>
  </si>
  <si>
    <t>Childers</t>
  </si>
  <si>
    <t>lansingjc@email.wofford.edu</t>
  </si>
  <si>
    <t>ENVS</t>
  </si>
  <si>
    <t>Red Elm</t>
  </si>
  <si>
    <t>(404) 966-0890</t>
  </si>
  <si>
    <t>W00289311</t>
  </si>
  <si>
    <t>Lovell</t>
  </si>
  <si>
    <t>Luke</t>
  </si>
  <si>
    <t>Colin Turner</t>
  </si>
  <si>
    <t>lovelllc@email.wofford.edu</t>
  </si>
  <si>
    <t>Prime Community Management</t>
  </si>
  <si>
    <t>Gainesville, GA</t>
  </si>
  <si>
    <t>CEO</t>
  </si>
  <si>
    <t>(770) 539-4192</t>
  </si>
  <si>
    <t>W00257184</t>
  </si>
  <si>
    <t>Manning</t>
  </si>
  <si>
    <t>Lydon</t>
  </si>
  <si>
    <t>manninglt@email.wofford.edu</t>
  </si>
  <si>
    <t>South Atlantic Bank</t>
  </si>
  <si>
    <t>Portfolio Manager</t>
  </si>
  <si>
    <t>W00287338</t>
  </si>
  <si>
    <t>Mayfield</t>
  </si>
  <si>
    <t>Annie</t>
  </si>
  <si>
    <t>Beauchamp</t>
  </si>
  <si>
    <t>mayfieldab@email.wofford.edu</t>
  </si>
  <si>
    <t>Salesforce</t>
  </si>
  <si>
    <t>Sales Development Rep</t>
  </si>
  <si>
    <t>(404) 695-2539</t>
  </si>
  <si>
    <t>W00290524</t>
  </si>
  <si>
    <t>McBride</t>
  </si>
  <si>
    <t>Mikala</t>
  </si>
  <si>
    <t>mcbridemg@email.wofford.edu</t>
  </si>
  <si>
    <t>World Affairs Council of Charlotte</t>
  </si>
  <si>
    <t>Intern</t>
  </si>
  <si>
    <t>W00288187</t>
  </si>
  <si>
    <t>McCreery</t>
  </si>
  <si>
    <t>Madison</t>
  </si>
  <si>
    <t>Joanne</t>
  </si>
  <si>
    <t>mccreerymj@email.wofford.edu</t>
  </si>
  <si>
    <t>Georgians for Kelly Loeffler</t>
  </si>
  <si>
    <t>Athens, GA</t>
  </si>
  <si>
    <t>Deputy State Field Directore</t>
  </si>
  <si>
    <t>(601) 500-2008</t>
  </si>
  <si>
    <t>W00291691</t>
  </si>
  <si>
    <t>McGaughey</t>
  </si>
  <si>
    <t>Rebecca</t>
  </si>
  <si>
    <t>Ireland</t>
  </si>
  <si>
    <t>mcgaugheyri@email.wofford.edu</t>
  </si>
  <si>
    <t>Teach For America</t>
  </si>
  <si>
    <t>Teacher</t>
  </si>
  <si>
    <t>W00290359</t>
  </si>
  <si>
    <t>Meredith</t>
  </si>
  <si>
    <t>Addie</t>
  </si>
  <si>
    <t>MacRae</t>
  </si>
  <si>
    <t>mereditham@email.wofford.edu</t>
  </si>
  <si>
    <t>South Carolina Aquarium</t>
  </si>
  <si>
    <t>Advancement Intern</t>
  </si>
  <si>
    <t>(706) 945-7303</t>
  </si>
  <si>
    <t>W00290793</t>
  </si>
  <si>
    <t>morganwb@email.wofford.edu</t>
  </si>
  <si>
    <t>Builders FirstSource</t>
  </si>
  <si>
    <t>Outside Sales</t>
  </si>
  <si>
    <t>W00288270</t>
  </si>
  <si>
    <t>Neustaetter</t>
  </si>
  <si>
    <t>Kathleen</t>
  </si>
  <si>
    <t>Kress</t>
  </si>
  <si>
    <t>neustaetterkk@email.wofford.edu</t>
  </si>
  <si>
    <t>New Alliance Foundation</t>
  </si>
  <si>
    <t>Grant Analyst</t>
  </si>
  <si>
    <t>(203) 966-4811</t>
  </si>
  <si>
    <t>W00290581</t>
  </si>
  <si>
    <t>Newman</t>
  </si>
  <si>
    <t>Amos</t>
  </si>
  <si>
    <t>newmanja@email.wofford.edu</t>
  </si>
  <si>
    <t>Pro Footballer</t>
  </si>
  <si>
    <t>(404) 906-5702</t>
  </si>
  <si>
    <t>W00290841</t>
  </si>
  <si>
    <t>Nguyen</t>
  </si>
  <si>
    <t>Toan</t>
  </si>
  <si>
    <t>nguyentt1@email.wofford.edu</t>
  </si>
  <si>
    <t>TD Bank</t>
  </si>
  <si>
    <t>Banking Specialist</t>
  </si>
  <si>
    <t>(864) 285-2654</t>
  </si>
  <si>
    <t>W00287522</t>
  </si>
  <si>
    <t>Nickol</t>
  </si>
  <si>
    <t>nickolmb@email.wofford.edu</t>
  </si>
  <si>
    <t>Ferguson Enterprises</t>
  </si>
  <si>
    <t>Sales Trainee</t>
  </si>
  <si>
    <t>W00288478</t>
  </si>
  <si>
    <t>Nine</t>
  </si>
  <si>
    <t>Gordon</t>
  </si>
  <si>
    <t>ninehg@email.wofford.edu</t>
  </si>
  <si>
    <t>White House</t>
  </si>
  <si>
    <t>Washington, DC</t>
  </si>
  <si>
    <t>Office of Presidental Advancement</t>
  </si>
  <si>
    <t>(828) 324-1705</t>
  </si>
  <si>
    <t>W00290709</t>
  </si>
  <si>
    <t>O'Quinn</t>
  </si>
  <si>
    <t>Chase</t>
  </si>
  <si>
    <t>oquinnlc@email.wofford.edu</t>
  </si>
  <si>
    <t>(864) 382-9172</t>
  </si>
  <si>
    <t>W00287807</t>
  </si>
  <si>
    <t>Patrick</t>
  </si>
  <si>
    <t>Ella</t>
  </si>
  <si>
    <t>patricker@email.wofford.edu</t>
  </si>
  <si>
    <t>CHIN</t>
  </si>
  <si>
    <t>Arsonal Desgin</t>
  </si>
  <si>
    <t>Los Angles, CA</t>
  </si>
  <si>
    <t>Project Coordinator</t>
  </si>
  <si>
    <t>(843) 290-7333</t>
  </si>
  <si>
    <t>W00288157</t>
  </si>
  <si>
    <t>Patterson</t>
  </si>
  <si>
    <t>Isabelle</t>
  </si>
  <si>
    <t>pattersonim@email.wofford.edu</t>
  </si>
  <si>
    <t>Insight Global</t>
  </si>
  <si>
    <t>Recruiter</t>
  </si>
  <si>
    <t>(270) 401-6660</t>
  </si>
  <si>
    <t>W00287664</t>
  </si>
  <si>
    <t>Powell</t>
  </si>
  <si>
    <t>Elliott</t>
  </si>
  <si>
    <t>powellae@email.wofford.edu</t>
  </si>
  <si>
    <t>Northwestern Mutual</t>
  </si>
  <si>
    <t>Financial Planner</t>
  </si>
  <si>
    <t>(803) 446-9889</t>
  </si>
  <si>
    <t>W00288457</t>
  </si>
  <si>
    <t>Pruitt</t>
  </si>
  <si>
    <t>Charles</t>
  </si>
  <si>
    <t>pruittcd@email.wofford.edu</t>
  </si>
  <si>
    <t>All Clear Systems</t>
  </si>
  <si>
    <t>Kingsport, TN</t>
  </si>
  <si>
    <t>Marketing Associate</t>
  </si>
  <si>
    <t>(864) 616-2945</t>
  </si>
  <si>
    <t>W00287840</t>
  </si>
  <si>
    <t>Raines</t>
  </si>
  <si>
    <t>Holly</t>
  </si>
  <si>
    <t>Caroline</t>
  </si>
  <si>
    <t>raineshc@email.wofford.edu</t>
  </si>
  <si>
    <t>St. Lukes Medical Clinic</t>
  </si>
  <si>
    <t>Americorps Vista -</t>
  </si>
  <si>
    <t>(864) 921-6963</t>
  </si>
  <si>
    <t>W00295124</t>
  </si>
  <si>
    <t>Rainsford</t>
  </si>
  <si>
    <t>MaryGrace</t>
  </si>
  <si>
    <t>Holmes</t>
  </si>
  <si>
    <t>rainsfordmh@email.wofford.edu</t>
  </si>
  <si>
    <t>Enclara Pharmacia</t>
  </si>
  <si>
    <t>Software Engineer</t>
  </si>
  <si>
    <t>W00285547</t>
  </si>
  <si>
    <t>Ralph</t>
  </si>
  <si>
    <t>Sean</t>
  </si>
  <si>
    <t>ralphms@email.wofford.edu</t>
  </si>
  <si>
    <t>EPIC</t>
  </si>
  <si>
    <t>Client Systems Administrator</t>
  </si>
  <si>
    <t>(513) 638-9860</t>
  </si>
  <si>
    <t>W00290511</t>
  </si>
  <si>
    <t>Riazzi</t>
  </si>
  <si>
    <t>Andrew</t>
  </si>
  <si>
    <t>riazzial@email.wofford.edu</t>
  </si>
  <si>
    <t>Dayton, OH</t>
  </si>
  <si>
    <t>(937) 477-5308</t>
  </si>
  <si>
    <t>W00288642</t>
  </si>
  <si>
    <t>Rishmawi</t>
  </si>
  <si>
    <t>Yara</t>
  </si>
  <si>
    <t>rishmawiyn@email.wofford.edu</t>
  </si>
  <si>
    <t>Emergency MD</t>
  </si>
  <si>
    <t>Medical Assistant</t>
  </si>
  <si>
    <t>(864) 814-9302</t>
  </si>
  <si>
    <t>W00288022</t>
  </si>
  <si>
    <t>Ross</t>
  </si>
  <si>
    <t>Sam</t>
  </si>
  <si>
    <t>rosss@email.wofford.edu</t>
  </si>
  <si>
    <t>InvestiNet</t>
  </si>
  <si>
    <t>Greenville, SC</t>
  </si>
  <si>
    <t>Gerneralist</t>
  </si>
  <si>
    <t>(843) 884-8519</t>
  </si>
  <si>
    <t>W00288706</t>
  </si>
  <si>
    <t>smithhc@email.wofford.edu</t>
  </si>
  <si>
    <t>Cherry Bekaert</t>
  </si>
  <si>
    <t>Incoming Audit Staff</t>
  </si>
  <si>
    <t>(864) 978-5086</t>
  </si>
  <si>
    <t>W00289672</t>
  </si>
  <si>
    <t>MacKenna</t>
  </si>
  <si>
    <t>smithmm@email.wofford.edu</t>
  </si>
  <si>
    <t>Henry Frerk Sons</t>
  </si>
  <si>
    <t xml:space="preserve">Restoration Assistant </t>
  </si>
  <si>
    <t>(843) 906-2838</t>
  </si>
  <si>
    <t>W00289723</t>
  </si>
  <si>
    <t>Stowe</t>
  </si>
  <si>
    <t>Frances</t>
  </si>
  <si>
    <t>Harling</t>
  </si>
  <si>
    <t>stowefh@email.wofford.edu</t>
  </si>
  <si>
    <t>Anne Neilson Home</t>
  </si>
  <si>
    <t>Marketing Director</t>
  </si>
  <si>
    <t>(843) 694-8604</t>
  </si>
  <si>
    <t>W00283157</t>
  </si>
  <si>
    <t>Stumpe</t>
  </si>
  <si>
    <t>Trevor</t>
  </si>
  <si>
    <t>stumpetw@email.wofford.edu</t>
  </si>
  <si>
    <t>Commercial Credit Anayst</t>
  </si>
  <si>
    <t>(815) 439-7345</t>
  </si>
  <si>
    <t>W00284583</t>
  </si>
  <si>
    <t>Tankard</t>
  </si>
  <si>
    <t>Heathcote</t>
  </si>
  <si>
    <t>tankardgh@email.wofford.edu</t>
  </si>
  <si>
    <t>Eastern Shore of VA barrier islands Center</t>
  </si>
  <si>
    <t>Hampton Roads, Virginia</t>
  </si>
  <si>
    <t>Assistant to Exectuctive Director</t>
  </si>
  <si>
    <t>(757) 442-5568</t>
  </si>
  <si>
    <t>W00288893</t>
  </si>
  <si>
    <t>Thalassinos</t>
  </si>
  <si>
    <t>Marianthi</t>
  </si>
  <si>
    <t>thalassinosmc@email.wofford.edu</t>
  </si>
  <si>
    <t>THEA</t>
  </si>
  <si>
    <t>Spartanburg Youth Theatre</t>
  </si>
  <si>
    <t>(864) 494-5149</t>
  </si>
  <si>
    <t>W00289491</t>
  </si>
  <si>
    <t>Thordahl</t>
  </si>
  <si>
    <t>Katherine</t>
  </si>
  <si>
    <t>Niels</t>
  </si>
  <si>
    <t>thordahlkn@email.wofford.edu</t>
  </si>
  <si>
    <t>INTL</t>
  </si>
  <si>
    <t>US Dept. of Energy</t>
  </si>
  <si>
    <t>Press Assistant</t>
  </si>
  <si>
    <t>(803) 960-4331</t>
  </si>
  <si>
    <t>W00289545</t>
  </si>
  <si>
    <t>Tuttle</t>
  </si>
  <si>
    <t>Braden</t>
  </si>
  <si>
    <t>tuttlejb@email.wofford.edu</t>
  </si>
  <si>
    <t>Live Oak Bank</t>
  </si>
  <si>
    <t>Wilmington, NC</t>
  </si>
  <si>
    <t>Business Analyst</t>
  </si>
  <si>
    <t>(864) 607-0918</t>
  </si>
  <si>
    <t>W00287251</t>
  </si>
  <si>
    <t>Ulrich</t>
  </si>
  <si>
    <t>Phillip</t>
  </si>
  <si>
    <t>ulrichap@email.wofford.edu</t>
  </si>
  <si>
    <t>Lockheed Martin</t>
  </si>
  <si>
    <t>Financial Analyst</t>
  </si>
  <si>
    <t>(281) 419-6177</t>
  </si>
  <si>
    <t>W00290850</t>
  </si>
  <si>
    <t>Walach</t>
  </si>
  <si>
    <t>Alexandria</t>
  </si>
  <si>
    <t>Mehgan</t>
  </si>
  <si>
    <t>walacham@email.wofford.edu</t>
  </si>
  <si>
    <t>WCM Global Wealth</t>
  </si>
  <si>
    <t>Simpsonville, SC</t>
  </si>
  <si>
    <t>Accounts Payable</t>
  </si>
  <si>
    <t>(860) 384-5838</t>
  </si>
  <si>
    <t>W00290965</t>
  </si>
  <si>
    <t>Walker</t>
  </si>
  <si>
    <t>Poteat</t>
  </si>
  <si>
    <t>walkerrp@email.wofford.edu</t>
  </si>
  <si>
    <t>Porter, White and Company</t>
  </si>
  <si>
    <t>Birmingham, AL</t>
  </si>
  <si>
    <t>Financial Planning Analyst</t>
  </si>
  <si>
    <t>(843) 441-5841</t>
  </si>
  <si>
    <t>W00290569</t>
  </si>
  <si>
    <t>David</t>
  </si>
  <si>
    <t>walkerdn@email.wofford.edu</t>
  </si>
  <si>
    <t>Raytheon Technologies</t>
  </si>
  <si>
    <t>Malborough, Mass</t>
  </si>
  <si>
    <t>(843) 706-7282</t>
  </si>
  <si>
    <t>W00288539</t>
  </si>
  <si>
    <t>Walters</t>
  </si>
  <si>
    <t>M'Kenzy</t>
  </si>
  <si>
    <t>Rayne</t>
  </si>
  <si>
    <t>waltersmr@email.wofford.edu</t>
  </si>
  <si>
    <t>The Building Center</t>
  </si>
  <si>
    <t>True Homes Account Coordinator/AP</t>
  </si>
  <si>
    <t>(704) 813-3104</t>
  </si>
  <si>
    <t>W00272834</t>
  </si>
  <si>
    <t>Weaver</t>
  </si>
  <si>
    <t>Kendall</t>
  </si>
  <si>
    <t>Alexis</t>
  </si>
  <si>
    <t>weaverka@email.wofford.edu</t>
  </si>
  <si>
    <t>Prisma Health</t>
  </si>
  <si>
    <t>Mental Health Education Americorps VISTA</t>
  </si>
  <si>
    <t>(803) 391-0153</t>
  </si>
  <si>
    <t>W00290835</t>
  </si>
  <si>
    <t>Wheatley</t>
  </si>
  <si>
    <t>wheatleyec@email.wofford.edu</t>
  </si>
  <si>
    <t>The Herald Group</t>
  </si>
  <si>
    <t>High Point, NC</t>
  </si>
  <si>
    <t>Fellow</t>
  </si>
  <si>
    <t>(336) 848-7579</t>
  </si>
  <si>
    <t>W00287359</t>
  </si>
  <si>
    <t>Wicker</t>
  </si>
  <si>
    <t>Marshall</t>
  </si>
  <si>
    <t>Allen</t>
  </si>
  <si>
    <t>wickerma@email.wofford.edu</t>
  </si>
  <si>
    <t>Discovery Machine</t>
  </si>
  <si>
    <t>Williamsport, PA</t>
  </si>
  <si>
    <t>Jr. Software Engineer</t>
  </si>
  <si>
    <t>(864) 993-2862</t>
  </si>
  <si>
    <t>W00290710</t>
  </si>
  <si>
    <t>Wiles</t>
  </si>
  <si>
    <t>Louise</t>
  </si>
  <si>
    <t>wilesjl@email.wofford.edu</t>
  </si>
  <si>
    <t>Associate Underwriter</t>
  </si>
  <si>
    <t>(704) 840-2055</t>
  </si>
  <si>
    <t>W00289333</t>
  </si>
  <si>
    <t>Rophe</t>
  </si>
  <si>
    <t>Jireh</t>
  </si>
  <si>
    <t>wilsonrj@email.wofford.edu</t>
  </si>
  <si>
    <t>North Greenville University</t>
  </si>
  <si>
    <t>Football GA</t>
  </si>
  <si>
    <t>(404) 435-9714</t>
  </si>
  <si>
    <t>W00288293</t>
  </si>
  <si>
    <t>Winters</t>
  </si>
  <si>
    <t>Gannon</t>
  </si>
  <si>
    <t>wintersjg@email.wofford.edu</t>
  </si>
  <si>
    <t>Cardinal Financial Company</t>
  </si>
  <si>
    <t>Fort Mill, SC</t>
  </si>
  <si>
    <t>Associate Loan Originator</t>
  </si>
  <si>
    <t>(803) 792-5320</t>
  </si>
  <si>
    <t>W00288702</t>
  </si>
  <si>
    <t>Wood</t>
  </si>
  <si>
    <t>woodam@email.wofford.edu</t>
  </si>
  <si>
    <t>AFL</t>
  </si>
  <si>
    <t>ISR/CAR Trainee</t>
  </si>
  <si>
    <t>(864) 587-1399</t>
  </si>
  <si>
    <t>W00287987</t>
  </si>
  <si>
    <t>Yarbrough</t>
  </si>
  <si>
    <t>Sumner</t>
  </si>
  <si>
    <t>yarbroughss@email.wofford.edu</t>
  </si>
  <si>
    <t>Ritz-Carlton - Bachelor Gulch</t>
  </si>
  <si>
    <t>Avon, CO</t>
  </si>
  <si>
    <t>Guest Relations Expert</t>
  </si>
  <si>
    <t>W00290918</t>
  </si>
  <si>
    <t>Feliz-Cabrera</t>
  </si>
  <si>
    <t>Jainee</t>
  </si>
  <si>
    <t>felizcabreraj@email.wofford.edu</t>
  </si>
  <si>
    <t>Asheville, NC</t>
  </si>
  <si>
    <t>W00290593</t>
  </si>
  <si>
    <t>Mogbo</t>
  </si>
  <si>
    <t>Nneka</t>
  </si>
  <si>
    <t>Chika</t>
  </si>
  <si>
    <t>mogbonc@email.wofford.edu</t>
  </si>
  <si>
    <t>ICS</t>
  </si>
  <si>
    <t>GA legal Services</t>
  </si>
  <si>
    <t>(678) 773-4456</t>
  </si>
  <si>
    <t>W00290975</t>
  </si>
  <si>
    <t>Alstatt</t>
  </si>
  <si>
    <t>Mason</t>
  </si>
  <si>
    <t>alstattmd@email.wofford.edu</t>
  </si>
  <si>
    <t>Costco</t>
  </si>
  <si>
    <t>W00289996</t>
  </si>
  <si>
    <t>Rollins</t>
  </si>
  <si>
    <t>Noelle</t>
  </si>
  <si>
    <t>rollinshn@email.wofford.edu</t>
  </si>
  <si>
    <t>City Year</t>
  </si>
  <si>
    <t>W00287924</t>
  </si>
  <si>
    <t>Langston</t>
  </si>
  <si>
    <t>smithbl@email.wofford.edu</t>
  </si>
  <si>
    <t>Social Security Commision Kansas City</t>
  </si>
  <si>
    <t>(803) 315-4503</t>
  </si>
  <si>
    <t>W00282922</t>
  </si>
  <si>
    <t>Wanink</t>
  </si>
  <si>
    <t>Chloe</t>
  </si>
  <si>
    <t>Rae</t>
  </si>
  <si>
    <t>waninkcr@email.wofford.edu</t>
  </si>
  <si>
    <t>Univ. Mary Marauders</t>
  </si>
  <si>
    <t>Assistant Women's BBall Coach</t>
  </si>
  <si>
    <t>(715) 931-7632</t>
  </si>
  <si>
    <t>W00287863</t>
  </si>
  <si>
    <t>Harcourt</t>
  </si>
  <si>
    <t>Casey</t>
  </si>
  <si>
    <t>Herring</t>
  </si>
  <si>
    <t>harcourtch@email.wofford.edu</t>
  </si>
  <si>
    <t>Edelwiess</t>
  </si>
  <si>
    <t>(770) 253-4972</t>
  </si>
  <si>
    <t>W00287956</t>
  </si>
  <si>
    <t>Inman</t>
  </si>
  <si>
    <t>Tallie</t>
  </si>
  <si>
    <t>inmantg@email.wofford.edu</t>
  </si>
  <si>
    <t>Carolina Opthamolgy</t>
  </si>
  <si>
    <t>W00288378</t>
  </si>
  <si>
    <t>King</t>
  </si>
  <si>
    <t>Lorissa</t>
  </si>
  <si>
    <t>kingll@email.wofford.edu</t>
  </si>
  <si>
    <t>Olympia Titan Athletics</t>
  </si>
  <si>
    <t>Assit. Volleyball Coach</t>
  </si>
  <si>
    <t>W00288631</t>
  </si>
  <si>
    <t>Ledford</t>
  </si>
  <si>
    <t>Lawrence</t>
  </si>
  <si>
    <t>Seth</t>
  </si>
  <si>
    <t>ledfordls@email.wofford.edu</t>
  </si>
  <si>
    <t>Campus Outreach</t>
  </si>
  <si>
    <t>(864) 230-3517</t>
  </si>
  <si>
    <t>W00288227</t>
  </si>
  <si>
    <t>Franklin</t>
  </si>
  <si>
    <t>lesesnejf@email.wofford.edu</t>
  </si>
  <si>
    <t>Colegio Publico Juan Perez Villamil</t>
  </si>
  <si>
    <t>Madrid, Spain</t>
  </si>
  <si>
    <t>Language and Cultural Auxiliary</t>
  </si>
  <si>
    <t>W00288198</t>
  </si>
  <si>
    <t>McCreary</t>
  </si>
  <si>
    <t>Wright</t>
  </si>
  <si>
    <t>mccrearyaw@email.wofford.edu</t>
  </si>
  <si>
    <t>MKJ Marketing</t>
  </si>
  <si>
    <t>W00290447</t>
  </si>
  <si>
    <t>Melton</t>
  </si>
  <si>
    <t>Grantham</t>
  </si>
  <si>
    <t>meltoncg@email.wofford.edu</t>
  </si>
  <si>
    <t>BlackRock Partners</t>
  </si>
  <si>
    <t>(828) 294-3130</t>
  </si>
  <si>
    <t>W00288754</t>
  </si>
  <si>
    <t>Rodriguez</t>
  </si>
  <si>
    <t>Brett</t>
  </si>
  <si>
    <t>rodriguezba@email.wofford.edu</t>
  </si>
  <si>
    <t>Pro Baseballer</t>
  </si>
  <si>
    <t>(518) 792-4229</t>
  </si>
  <si>
    <t>W00288767</t>
  </si>
  <si>
    <t>Rowden</t>
  </si>
  <si>
    <t>Bailey</t>
  </si>
  <si>
    <t>Reneau</t>
  </si>
  <si>
    <t>rowdenbr@email.wofford.edu</t>
  </si>
  <si>
    <t>Prisma Health Orthopedics</t>
  </si>
  <si>
    <t>(803) 243-2110</t>
  </si>
  <si>
    <t>W00288836</t>
  </si>
  <si>
    <t>Simas</t>
  </si>
  <si>
    <t>simasdw@email.wofford.edu</t>
  </si>
  <si>
    <t>(704) 593-8355</t>
  </si>
  <si>
    <t>W00289154</t>
  </si>
  <si>
    <t>Strawter</t>
  </si>
  <si>
    <t>Ulysses</t>
  </si>
  <si>
    <t>strawteru@email.wofford.edu</t>
  </si>
  <si>
    <t>(423) 468-0814</t>
  </si>
  <si>
    <t>W00288136</t>
  </si>
  <si>
    <t>Tuggle</t>
  </si>
  <si>
    <t>Brandon</t>
  </si>
  <si>
    <t>tuggleab@email.wofford.edu</t>
  </si>
  <si>
    <t>Family First Family Medicine</t>
  </si>
  <si>
    <t>Medical Recptionist</t>
  </si>
  <si>
    <t>(864) 367-5741</t>
  </si>
  <si>
    <t>W00288652</t>
  </si>
  <si>
    <t>Westbrook</t>
  </si>
  <si>
    <t>Derrick</t>
  </si>
  <si>
    <t>westbrookmd@email.wofford.edu</t>
  </si>
  <si>
    <t>Majorel</t>
  </si>
  <si>
    <t>(864) 370-8114</t>
  </si>
  <si>
    <t>W00290977</t>
  </si>
  <si>
    <t>Datavious</t>
  </si>
  <si>
    <t>Dupree</t>
  </si>
  <si>
    <t>wilsondd@email.wofford.edu</t>
  </si>
  <si>
    <t>Construction</t>
  </si>
  <si>
    <t>(843) 536-5612</t>
  </si>
  <si>
    <t>W00278422</t>
  </si>
  <si>
    <t>Grenus</t>
  </si>
  <si>
    <t>Evan</t>
  </si>
  <si>
    <t>grenusem@wofford.edu</t>
  </si>
  <si>
    <t>Pro Golfer</t>
  </si>
  <si>
    <t>(860) 918-3618</t>
  </si>
  <si>
    <t>W00288974</t>
  </si>
  <si>
    <t>Marvin</t>
  </si>
  <si>
    <t>smithmg@email.wofford.edu</t>
  </si>
  <si>
    <t>Electrician</t>
  </si>
  <si>
    <t>(864) 680-7551</t>
  </si>
  <si>
    <t>W00289173</t>
  </si>
  <si>
    <t>Mahajan</t>
  </si>
  <si>
    <t>Shivani</t>
  </si>
  <si>
    <t>Rajesh</t>
  </si>
  <si>
    <t>mahajansr@email.wofford.edu</t>
  </si>
  <si>
    <t>W00289140</t>
  </si>
  <si>
    <t>Montgomery</t>
  </si>
  <si>
    <t>Rose</t>
  </si>
  <si>
    <t>montgomerycr@email.wofford.edu</t>
  </si>
  <si>
    <t>Bio Depts</t>
  </si>
  <si>
    <t>W00290405</t>
  </si>
  <si>
    <t>stewartal@email.wofford.edu</t>
  </si>
  <si>
    <t>W00290672</t>
  </si>
  <si>
    <t>Williams</t>
  </si>
  <si>
    <t>Wellon</t>
  </si>
  <si>
    <t>Carroll</t>
  </si>
  <si>
    <t>williamswc@email.wofford.edu</t>
  </si>
  <si>
    <t>Family Business</t>
  </si>
  <si>
    <t>(803) 445-5816</t>
  </si>
  <si>
    <t>W00284290</t>
  </si>
  <si>
    <t>Bapoupeleh</t>
  </si>
  <si>
    <t>Bosco</t>
  </si>
  <si>
    <t>bapoupelehjb@email.wofford.edu</t>
  </si>
  <si>
    <t>Lowcountry Custom Construction and Landscape</t>
  </si>
  <si>
    <t>Mt. Pleasant, SC</t>
  </si>
  <si>
    <t>Manager</t>
  </si>
  <si>
    <t>W00289079</t>
  </si>
  <si>
    <t>May</t>
  </si>
  <si>
    <t>Raysor</t>
  </si>
  <si>
    <t>maycr@email.wofford.edu</t>
  </si>
  <si>
    <t>Midas</t>
  </si>
  <si>
    <t>Managing</t>
  </si>
  <si>
    <t>(803) 391-9115</t>
  </si>
  <si>
    <t>W00289777</t>
  </si>
  <si>
    <t>Sullivan</t>
  </si>
  <si>
    <t>Michael Matthews</t>
  </si>
  <si>
    <t>sullivanjm@email.wofford.edu</t>
  </si>
  <si>
    <t>Council of Insurance Agents and Brokers</t>
  </si>
  <si>
    <t>Marketing and Government Affairs Intern</t>
  </si>
  <si>
    <t>W00295781</t>
  </si>
  <si>
    <t>Nunez</t>
  </si>
  <si>
    <t>Noel</t>
  </si>
  <si>
    <t>nunezjn@email.wofford.edu</t>
  </si>
  <si>
    <t>Santa Fe Water Department</t>
  </si>
  <si>
    <t>W00287538</t>
  </si>
  <si>
    <t>Schraibman</t>
  </si>
  <si>
    <t>schraibmanol@email.wofford.edu</t>
  </si>
  <si>
    <t>Something with Republicans in DC</t>
  </si>
  <si>
    <t>(803) 760-4149</t>
  </si>
  <si>
    <t>W00287007</t>
  </si>
  <si>
    <t>Brice</t>
  </si>
  <si>
    <t>Ingram</t>
  </si>
  <si>
    <t>bricemi@email.wofford.edu</t>
  </si>
  <si>
    <t>Johnson Development Associates</t>
  </si>
  <si>
    <t>Development Analyst</t>
  </si>
  <si>
    <t>(864) 237-2285</t>
  </si>
  <si>
    <t>W00288929</t>
  </si>
  <si>
    <t>Crawford</t>
  </si>
  <si>
    <t>Eleanor</t>
  </si>
  <si>
    <t>Quinn</t>
  </si>
  <si>
    <t>crawfordeq@email.wofford.edu</t>
  </si>
  <si>
    <t>SC Unemployement Office</t>
  </si>
  <si>
    <t>(803) 834-2888</t>
  </si>
  <si>
    <t>W00290372</t>
  </si>
  <si>
    <t>Andrews</t>
  </si>
  <si>
    <t>Rhett</t>
  </si>
  <si>
    <t>andrewsrw@email.wofford.edu</t>
  </si>
  <si>
    <t>PHPartners</t>
  </si>
  <si>
    <t>Austin, TX</t>
  </si>
  <si>
    <t>Investment Banking Analyst</t>
  </si>
  <si>
    <t>(949) 463-4799</t>
  </si>
  <si>
    <t>W00292146</t>
  </si>
  <si>
    <t>Armstrong</t>
  </si>
  <si>
    <t>Robbierre</t>
  </si>
  <si>
    <t>Ed'dontrae</t>
  </si>
  <si>
    <t>armstrongre@email.wofford.edu</t>
  </si>
  <si>
    <t>NetWorth Realty USA</t>
  </si>
  <si>
    <t>Sales Associate</t>
  </si>
  <si>
    <t>W00289626</t>
  </si>
  <si>
    <t>Batten</t>
  </si>
  <si>
    <t>Gray</t>
  </si>
  <si>
    <t>battenge@email.wofford.edu</t>
  </si>
  <si>
    <t>Bonaventure Realty Group</t>
  </si>
  <si>
    <t>Entitlements Analyst</t>
  </si>
  <si>
    <t>(803) 432-0300</t>
  </si>
  <si>
    <t>W00289288</t>
  </si>
  <si>
    <t>Evans</t>
  </si>
  <si>
    <t>Spencer</t>
  </si>
  <si>
    <t>evanssc@email.wofford.edu</t>
  </si>
  <si>
    <t>GSP North America Co., Inc</t>
  </si>
  <si>
    <t xml:space="preserve">Warehouse Team Member </t>
  </si>
  <si>
    <t>(864) 357-8592</t>
  </si>
  <si>
    <t>W00290673</t>
  </si>
  <si>
    <t>Faries</t>
  </si>
  <si>
    <t>Ashleigh</t>
  </si>
  <si>
    <t>fariesma@email.wofford.edu</t>
  </si>
  <si>
    <t xml:space="preserve">State of North Carolina Government </t>
  </si>
  <si>
    <t xml:space="preserve">DA Victim Service Coordinator </t>
  </si>
  <si>
    <t>(828) 728-3839</t>
  </si>
  <si>
    <t>W00288260</t>
  </si>
  <si>
    <t>Ashby</t>
  </si>
  <si>
    <t>Breneman</t>
  </si>
  <si>
    <t>ashbyjb@email.wofford.edu</t>
  </si>
  <si>
    <t xml:space="preserve">Assistant Director of Football Recruiting and Graphic Design </t>
  </si>
  <si>
    <t>W00288894</t>
  </si>
  <si>
    <t>Black</t>
  </si>
  <si>
    <t>Mattie</t>
  </si>
  <si>
    <t>blackme@email.wofford.edu</t>
  </si>
  <si>
    <t>(864) 554-8875</t>
  </si>
  <si>
    <t>W00287975</t>
  </si>
  <si>
    <t>Blair</t>
  </si>
  <si>
    <t>Kyle</t>
  </si>
  <si>
    <t>blairks@email.wofford.edu</t>
  </si>
  <si>
    <t xml:space="preserve">Truist Securities </t>
  </si>
  <si>
    <t xml:space="preserve">Investment banking analyst </t>
  </si>
  <si>
    <t>(843) 862-9797</t>
  </si>
  <si>
    <t>W00288368</t>
  </si>
  <si>
    <t>Boan</t>
  </si>
  <si>
    <t>Alexa</t>
  </si>
  <si>
    <t>boanma@email.wofford.edu</t>
  </si>
  <si>
    <t>Children's Attention Home</t>
  </si>
  <si>
    <t>(843) 862-4177</t>
  </si>
  <si>
    <t>W00289596</t>
  </si>
  <si>
    <t>Burris-Lim</t>
  </si>
  <si>
    <t>Kayla</t>
  </si>
  <si>
    <t>burrislimkr@email.wofford.edu</t>
  </si>
  <si>
    <t>Span-America</t>
  </si>
  <si>
    <t xml:space="preserve">Accountant </t>
  </si>
  <si>
    <t>(864) 344-8161</t>
  </si>
  <si>
    <t>W00289153</t>
  </si>
  <si>
    <t>Cleary</t>
  </si>
  <si>
    <t>Brooke</t>
  </si>
  <si>
    <t>clearyba@email.wofford.edu</t>
  </si>
  <si>
    <t xml:space="preserve">American Credit Acceptance </t>
  </si>
  <si>
    <t xml:space="preserve">Business Operations Analyst </t>
  </si>
  <si>
    <t>838-8086</t>
  </si>
  <si>
    <t>W00290943</t>
  </si>
  <si>
    <t>Collie</t>
  </si>
  <si>
    <t>collieaj@email.wofford.edu</t>
  </si>
  <si>
    <t xml:space="preserve">Convergence Media </t>
  </si>
  <si>
    <t xml:space="preserve">Data Analyst </t>
  </si>
  <si>
    <t>(919) 419-0781</t>
  </si>
  <si>
    <t>W00290791</t>
  </si>
  <si>
    <t>crawfordjp@email.wofford.edu</t>
  </si>
  <si>
    <t xml:space="preserve">Elliot Davis </t>
  </si>
  <si>
    <t xml:space="preserve">Consulting Analyst </t>
  </si>
  <si>
    <t xml:space="preserve">Quinnipiac University </t>
  </si>
  <si>
    <t>(404) 983-3698</t>
  </si>
  <si>
    <t>W00284063</t>
  </si>
  <si>
    <t>Diltz</t>
  </si>
  <si>
    <t>Karly</t>
  </si>
  <si>
    <t>Theresa</t>
  </si>
  <si>
    <t>diltzkt@email.wofford.edu</t>
  </si>
  <si>
    <t>Niagara Bottling</t>
  </si>
  <si>
    <t xml:space="preserve">Quality Assurance Technician </t>
  </si>
  <si>
    <t>(413) 572-3074</t>
  </si>
  <si>
    <t>W00289897</t>
  </si>
  <si>
    <t>Bonds</t>
  </si>
  <si>
    <t>Tad</t>
  </si>
  <si>
    <t>Mattheus</t>
  </si>
  <si>
    <t>bondstm@email.wofford.edu</t>
  </si>
  <si>
    <t>Shellpoint Mortgage Servicing</t>
  </si>
  <si>
    <t>Investor Accountant</t>
  </si>
  <si>
    <t>W00288716</t>
  </si>
  <si>
    <t>Caldwell</t>
  </si>
  <si>
    <t>caldwelljm@email.wofford.edu</t>
  </si>
  <si>
    <t>Joseph Matthew Caldwell</t>
  </si>
  <si>
    <t>Employed in all other work categores</t>
  </si>
  <si>
    <t>Geograph Technologies</t>
  </si>
  <si>
    <t>Clemson, SC United States</t>
  </si>
  <si>
    <t>Bookkeeper</t>
  </si>
  <si>
    <t>Technology</t>
  </si>
  <si>
    <t>36,000 - 45,999</t>
  </si>
  <si>
    <t>Elliott Davis 1099 Internship (Interim 2019)</t>
  </si>
  <si>
    <t>(404) 245-1144</t>
  </si>
  <si>
    <t>W00289575</t>
  </si>
  <si>
    <t>Ovalle-Mares</t>
  </si>
  <si>
    <t>Edgar</t>
  </si>
  <si>
    <t>Uliser</t>
  </si>
  <si>
    <t>ovallemareseu@email.wofford.edu</t>
  </si>
  <si>
    <t>Accounting and Finance</t>
  </si>
  <si>
    <t>Ernst and Young</t>
  </si>
  <si>
    <t>Atlanta, Georgia</t>
  </si>
  <si>
    <t>Risk Advisory</t>
  </si>
  <si>
    <t>Financial Services</t>
  </si>
  <si>
    <t>56,000 - 75,999</t>
  </si>
  <si>
    <t>(678) 663-7063</t>
  </si>
  <si>
    <t>W00286082</t>
  </si>
  <si>
    <t>Cardew</t>
  </si>
  <si>
    <t>Allison</t>
  </si>
  <si>
    <t>Kennedy</t>
  </si>
  <si>
    <t>cardewak@wofford.edu</t>
  </si>
  <si>
    <t>Allison, Kennedy, Cardew</t>
  </si>
  <si>
    <t>New York City, NY, USA</t>
  </si>
  <si>
    <t>Staff</t>
  </si>
  <si>
    <t>Consulting/Prof. Practice</t>
  </si>
  <si>
    <t>Job from internship</t>
  </si>
  <si>
    <t>(864) 804-9032</t>
  </si>
  <si>
    <t>W00289763</t>
  </si>
  <si>
    <t>Roche</t>
  </si>
  <si>
    <t>rocheem1@email.wofford.edu</t>
  </si>
  <si>
    <t>Erin Marie Roche</t>
  </si>
  <si>
    <t>CBAM Partners</t>
  </si>
  <si>
    <t>New York, New York, USA</t>
  </si>
  <si>
    <t>Analyst</t>
  </si>
  <si>
    <t>(314) 650-2456</t>
  </si>
  <si>
    <t>W00287473</t>
  </si>
  <si>
    <t>Rutland</t>
  </si>
  <si>
    <t>Liesel</t>
  </si>
  <si>
    <t>rutlandln@email.wofford.edu</t>
  </si>
  <si>
    <t>Liesel Noelle Rutland</t>
  </si>
  <si>
    <t>Applied Mathematics, minor in Computer Science</t>
  </si>
  <si>
    <t>Employed freelance</t>
  </si>
  <si>
    <t>FAST Enterprises, LLC</t>
  </si>
  <si>
    <t>Columbia, SC USA</t>
  </si>
  <si>
    <t>Implementation Consultant</t>
  </si>
  <si>
    <t>(864) 222-0041</t>
  </si>
  <si>
    <t>W00287661</t>
  </si>
  <si>
    <t>Gibbs</t>
  </si>
  <si>
    <t>Hammond</t>
  </si>
  <si>
    <t>gibbswh@email.wofford.edu</t>
  </si>
  <si>
    <t>Walker Hammond Gibbs</t>
  </si>
  <si>
    <t>Southeast USA</t>
  </si>
  <si>
    <t>Campus Staff</t>
  </si>
  <si>
    <t>Govt/Non-profit</t>
  </si>
  <si>
    <t>16,000 - 25,999</t>
  </si>
  <si>
    <t>This is exactly where God has me.</t>
  </si>
  <si>
    <t>W00287240</t>
  </si>
  <si>
    <t>Otto</t>
  </si>
  <si>
    <t>Beth</t>
  </si>
  <si>
    <t>ottokb@email.wofford.edu</t>
  </si>
  <si>
    <t>Kendall Beth Otto</t>
  </si>
  <si>
    <t>B.S</t>
  </si>
  <si>
    <t>Epic Systems</t>
  </si>
  <si>
    <t>Madison, Wisconsin, United States</t>
  </si>
  <si>
    <t>Clinical Project Manager</t>
  </si>
  <si>
    <t>Other:</t>
  </si>
  <si>
    <t>Healthcare technology</t>
  </si>
  <si>
    <t>Brain injury research intern-Hennepin County Medical Center 
 Admissions visit Intern-Wofford College</t>
  </si>
  <si>
    <t>I knew I wanted to work in healthcare And eventually continue my education, but I wasn’t quite sure what job would specifically fit me. Epic reaches out to me, and the fit was perfect. I will be working in hospitals, with doctors and nurses, and helping them determine how our technology is best implemented in their departments. I will have the opportunity to travel all across the country for clients and events/seminars in healthcare and medicine, and I have been given a substantial compensation package. I am salaried plus project bonuses,travel bonuses, and yearly Bonuses. I get virtually free healthcare, and tons of other benefits.</t>
  </si>
  <si>
    <t>(612) 845-6694</t>
  </si>
  <si>
    <t>W00290621</t>
  </si>
  <si>
    <t>Velazquez-Hernandez</t>
  </si>
  <si>
    <t>Maite</t>
  </si>
  <si>
    <t>Mishel</t>
  </si>
  <si>
    <t>velazquezhernandezmm@email.wofford.edu</t>
  </si>
  <si>
    <t>Maite Mishel Velazquez Hernandez</t>
  </si>
  <si>
    <t>NHC Healthcare</t>
  </si>
  <si>
    <t>Greer, SC</t>
  </si>
  <si>
    <t>CNA</t>
  </si>
  <si>
    <t>Healthcare</t>
  </si>
  <si>
    <t>26,000 - 35,999</t>
  </si>
  <si>
    <t>SHPEP
 Emergency MD
 Greenville Zoo</t>
  </si>
  <si>
    <t>I am working full time during my gap year so this isn’t my permanent, long term position.</t>
  </si>
  <si>
    <t>(864) 376-6043</t>
  </si>
  <si>
    <t>W00288868</t>
  </si>
  <si>
    <t>Ellison</t>
  </si>
  <si>
    <t>ellisonzt@email.wofford.edu</t>
  </si>
  <si>
    <t>Zachary Tyler Ellison</t>
  </si>
  <si>
    <t>Biology with a concentration in neuroscience</t>
  </si>
  <si>
    <t>Employed in a temporary/contract work assignment</t>
  </si>
  <si>
    <t>Emory University</t>
  </si>
  <si>
    <t>Atlanta, GA, USA</t>
  </si>
  <si>
    <t>Research Specialist</t>
  </si>
  <si>
    <t>MUSC SURP</t>
  </si>
  <si>
    <t>(843) 270-2103</t>
  </si>
  <si>
    <t>W00288220</t>
  </si>
  <si>
    <t>Rutkowski</t>
  </si>
  <si>
    <t>Rachel</t>
  </si>
  <si>
    <t>rutkowskirh@email.wofford.edu</t>
  </si>
  <si>
    <t>Rachel Hannah Rutkowski</t>
  </si>
  <si>
    <t>Biology, Theatre</t>
  </si>
  <si>
    <t>BS, BA</t>
  </si>
  <si>
    <t>ScribeAmerica</t>
  </si>
  <si>
    <t>Greenville, SC, US</t>
  </si>
  <si>
    <t>Medical Scribe</t>
  </si>
  <si>
    <t>Summer Intern for the Center for Arts in Medicine at the University of Florida &amp; Working at a Hotel</t>
  </si>
  <si>
    <t>Satisfied with my outcome, very confident that the Space or the “Career Center” did absolutely not help in me reaching this outcome in any way.</t>
  </si>
  <si>
    <t>(803) 931-2425</t>
  </si>
  <si>
    <t>W00289185</t>
  </si>
  <si>
    <t>Tavassoli</t>
  </si>
  <si>
    <t>Kalen</t>
  </si>
  <si>
    <t>Siavash</t>
  </si>
  <si>
    <t>tavassoliks@email.wofford.edu</t>
  </si>
  <si>
    <t>Kalen, Tavassoli</t>
  </si>
  <si>
    <t>Business Economics, Spanish</t>
  </si>
  <si>
    <t>Equitable Advisors</t>
  </si>
  <si>
    <t>Atlanta</t>
  </si>
  <si>
    <t>Financial Advisor</t>
  </si>
  <si>
    <t>(404) 922-9280</t>
  </si>
  <si>
    <t>W00289229</t>
  </si>
  <si>
    <t>Albritton</t>
  </si>
  <si>
    <t>albrittonac@email.wofford.edu</t>
  </si>
  <si>
    <t>Abigail Claire Albritton</t>
  </si>
  <si>
    <t>Clinton Plastic surgery</t>
  </si>
  <si>
    <t>Birmingham, Alabama</t>
  </si>
  <si>
    <t>Medical assistant</t>
  </si>
  <si>
    <t>Undergraduate research assistant at Virginia tech 
 Lab intern at Grace management</t>
  </si>
  <si>
    <t>I am taking a gap year before medical school, so getting experience in a doctors office and direct relationship with the leading physician is a great outcome.</t>
  </si>
  <si>
    <t>(205) 422-0696</t>
  </si>
  <si>
    <t>W00289110</t>
  </si>
  <si>
    <t>Kean</t>
  </si>
  <si>
    <t>keanjj@email.wofford.edu</t>
  </si>
  <si>
    <t>John Joseph Kean</t>
  </si>
  <si>
    <t>Employed in a postgraduate internship or fellowship</t>
  </si>
  <si>
    <t>Guardian Research Network</t>
  </si>
  <si>
    <t>Spartanburg, SC, USA</t>
  </si>
  <si>
    <t>Data Science Intern</t>
  </si>
  <si>
    <t>International Outreach Intern at Via College of Osteopathic Medicine</t>
  </si>
  <si>
    <t>(828) 919-0089</t>
  </si>
  <si>
    <t>W00287499</t>
  </si>
  <si>
    <t>Matters</t>
  </si>
  <si>
    <t>Melanie</t>
  </si>
  <si>
    <t>Mary-Ellen</t>
  </si>
  <si>
    <t>mattersmm@email.wofford.edu</t>
  </si>
  <si>
    <t>Melanie Mary-Ellen Matters</t>
  </si>
  <si>
    <t>Milliken Chemical</t>
  </si>
  <si>
    <t>Blacksburg, SC</t>
  </si>
  <si>
    <t>Process Improvement Chemist</t>
  </si>
  <si>
    <t>Manufacturing</t>
  </si>
  <si>
    <t>Milliken Chemical and Michelin North America</t>
  </si>
  <si>
    <t>W00288237</t>
  </si>
  <si>
    <t>Laney</t>
  </si>
  <si>
    <t>Gyles</t>
  </si>
  <si>
    <t>laneyeg@email.wofford.edu</t>
  </si>
  <si>
    <t>Emily Gyles Laney</t>
  </si>
  <si>
    <t>Chinese and Finance</t>
  </si>
  <si>
    <t>Jeter Hrubala Wealth Strategies LLC</t>
  </si>
  <si>
    <t>46,000 - 55,999</t>
  </si>
  <si>
    <t>Intern with The Mary Black Foundation, Connect
 Intern with The Overseas Private Investment Corporation
 Intern with Anza:Growing your Business</t>
  </si>
  <si>
    <t>Originally wanted to pursue something more international or centered in the DC area, but with COVID this seemed like a better fit. I love the individuals in my office and am very excited to get started!</t>
  </si>
  <si>
    <t>(843) 367-2507</t>
  </si>
  <si>
    <t>W00289303</t>
  </si>
  <si>
    <t>Glontz</t>
  </si>
  <si>
    <t>Edwin</t>
  </si>
  <si>
    <t>glontzea@email.wofford.edu</t>
  </si>
  <si>
    <t>Edwin Alexander Glontz</t>
  </si>
  <si>
    <t>Computer Science</t>
  </si>
  <si>
    <t>(704) 362-6022</t>
  </si>
  <si>
    <t>W00288509</t>
  </si>
  <si>
    <t>McMillen</t>
  </si>
  <si>
    <t>Avery</t>
  </si>
  <si>
    <t>mcmillenam@email.wofford.edu</t>
  </si>
  <si>
    <t>Avery Morgan McMillen</t>
  </si>
  <si>
    <t>Department of Defense</t>
  </si>
  <si>
    <t>Garmisch, Germany</t>
  </si>
  <si>
    <t>Edelweiss Lodge Worker</t>
  </si>
  <si>
    <t>Link 360 Digital Marketing
 White Elephant Enterprises</t>
  </si>
  <si>
    <t>I have the opportunity to spend a year traveling before having to settle into an area permanently.</t>
  </si>
  <si>
    <t>(843) 240-5907</t>
  </si>
  <si>
    <t>W00284488</t>
  </si>
  <si>
    <t>Patnam</t>
  </si>
  <si>
    <t>Vikram</t>
  </si>
  <si>
    <t>patnamnv@email.wofford.edu</t>
  </si>
  <si>
    <t>Nathan V. Patnam</t>
  </si>
  <si>
    <t>Remote</t>
  </si>
  <si>
    <t>Associate Software Engineer</t>
  </si>
  <si>
    <t>Was a software engineer intern at UnitedHealth Group, Microsoft, Salesforce, and Honda</t>
  </si>
  <si>
    <t>From my internships and jobs, I gained a lot of experience in becoming a general software developer. I purposely decided not to pigeonhole myself to one area (like mobile development or data science). Because of that, I have become comfortable writing code to do many different things. Whether that's creating iOS/Android, websites, visualizing large datasets, or using machine learning to predict outcomes, I've learned how to learn.</t>
  </si>
  <si>
    <t>W00288123</t>
  </si>
  <si>
    <t>Sum Munoz</t>
  </si>
  <si>
    <t>Sergio</t>
  </si>
  <si>
    <t>Abraham</t>
  </si>
  <si>
    <t>summunozsa@email.wofford.edu</t>
  </si>
  <si>
    <t>Sergio Abraham Sum-Munoz</t>
  </si>
  <si>
    <t>Computer science</t>
  </si>
  <si>
    <t>Wells Fargo</t>
  </si>
  <si>
    <t>Charlotte, NC USA</t>
  </si>
  <si>
    <t>Technology Associate, Software Engineer</t>
  </si>
  <si>
    <t>Charleston Battery, Wells Fargo, American Credit Acceptance</t>
  </si>
  <si>
    <t>I'm making more than tuition at Wofford. That was my goal when I went to school. I also had the chance to choose between job offers so I'm happy with my experience at Wofford. A lot of it was my own networking on LinkedIn since freshman year that gave me a head start.</t>
  </si>
  <si>
    <t>(864) 445-2880</t>
  </si>
  <si>
    <t>W00289701</t>
  </si>
  <si>
    <t>Madrid Marquez</t>
  </si>
  <si>
    <t>Fredy</t>
  </si>
  <si>
    <t>Omar</t>
  </si>
  <si>
    <t>madridfo@email.wofford.edu</t>
  </si>
  <si>
    <t>Fredy, Omar, Madrid</t>
  </si>
  <si>
    <t>Economics</t>
  </si>
  <si>
    <t>(803) 317-0264</t>
  </si>
  <si>
    <t>W00289561</t>
  </si>
  <si>
    <t>Robertson</t>
  </si>
  <si>
    <t>Lance</t>
  </si>
  <si>
    <t>robertsonpl1@email.wofford.edu</t>
  </si>
  <si>
    <t>Peyton Lance Robertson</t>
  </si>
  <si>
    <t>Employed as an entrepreneur</t>
  </si>
  <si>
    <t>Ace Hardware</t>
  </si>
  <si>
    <t>Laurens, SC, USA</t>
  </si>
  <si>
    <t>Inventory and Price Manager</t>
  </si>
  <si>
    <t>Retail</t>
  </si>
  <si>
    <t>Love Baily CPA</t>
  </si>
  <si>
    <t>I like where I work I do not know if it will be permanent, but I am enjoying it.</t>
  </si>
  <si>
    <t>(864) 684-1505</t>
  </si>
  <si>
    <t>W00289889</t>
  </si>
  <si>
    <t>Margaret</t>
  </si>
  <si>
    <t>bakersm1@email.wofford.edu</t>
  </si>
  <si>
    <t>Sara Margaret Baker</t>
  </si>
  <si>
    <t>English</t>
  </si>
  <si>
    <t>CRC</t>
  </si>
  <si>
    <t>Birmingham, AL, USA</t>
  </si>
  <si>
    <t>Technical Assistant</t>
  </si>
  <si>
    <t>Insurance</t>
  </si>
  <si>
    <t>Lewis Communications and Cypress Resources</t>
  </si>
  <si>
    <t>A great opportunity for growth, a successful company, and a potential to be very successful</t>
  </si>
  <si>
    <t>(205) 908-6608</t>
  </si>
  <si>
    <t>W00287268</t>
  </si>
  <si>
    <t>Altman</t>
  </si>
  <si>
    <t>altmanlm@email.wofford.edu</t>
  </si>
  <si>
    <t>Lucas Matthew Altman</t>
  </si>
  <si>
    <t>Finance</t>
  </si>
  <si>
    <t>DHG</t>
  </si>
  <si>
    <t>Associate Tax Specialist</t>
  </si>
  <si>
    <t>All-Meds</t>
  </si>
  <si>
    <t>W00289269</t>
  </si>
  <si>
    <t>Randle</t>
  </si>
  <si>
    <t>Newsome</t>
  </si>
  <si>
    <t>randlemn@email.wofford.edu</t>
  </si>
  <si>
    <t>Margaret Randle</t>
  </si>
  <si>
    <t>FP1 Strategies</t>
  </si>
  <si>
    <t>associate, advertising</t>
  </si>
  <si>
    <t>FP1 Strategies
 Martin Horn</t>
  </si>
  <si>
    <t>I have enjoyed interning at FP1 Strategies for the past two summers and I am excited to work there as a full-time employee</t>
  </si>
  <si>
    <t>(434) 242-8684</t>
  </si>
  <si>
    <t>W00290387</t>
  </si>
  <si>
    <t>Redwood</t>
  </si>
  <si>
    <t>Dimitri</t>
  </si>
  <si>
    <t>Clyde</t>
  </si>
  <si>
    <t>redwooddc@email.wofford.edu</t>
  </si>
  <si>
    <t>Dimitri, Clyde, Redwood</t>
  </si>
  <si>
    <t>(440) 452-5939</t>
  </si>
  <si>
    <t>W00289124</t>
  </si>
  <si>
    <t>Ryan</t>
  </si>
  <si>
    <t>Robert Thomas</t>
  </si>
  <si>
    <t>holmesrr@email.wofford.edu</t>
  </si>
  <si>
    <t>Ryan, Robert Thomas, Holmes</t>
  </si>
  <si>
    <t>Carolina shavings</t>
  </si>
  <si>
    <t>RT properties 
 Carolina Shavings</t>
  </si>
  <si>
    <t>(864) 923-4950</t>
  </si>
  <si>
    <t>W00288650</t>
  </si>
  <si>
    <t>Sargent</t>
  </si>
  <si>
    <t>sargentaj@email.wofford.edu</t>
  </si>
  <si>
    <t>Andrew James Sargent</t>
  </si>
  <si>
    <t>Finance &amp; Spanish</t>
  </si>
  <si>
    <t>Wilmington, NC USA</t>
  </si>
  <si>
    <t>Skye Insurance Technologies (Greenville, SC)
 Auto Hotels (Greenville, SC)</t>
  </si>
  <si>
    <t>Great job with a great company in a great location</t>
  </si>
  <si>
    <t>(864) 993-7997</t>
  </si>
  <si>
    <t>W00287616</t>
  </si>
  <si>
    <t>Dotson</t>
  </si>
  <si>
    <t>MaKenzie</t>
  </si>
  <si>
    <t>Love</t>
  </si>
  <si>
    <t>dotsonml@email.wofford.edu</t>
  </si>
  <si>
    <t>MaKenzie Love Dotson</t>
  </si>
  <si>
    <t>Finance and Spanish</t>
  </si>
  <si>
    <t>YMCA</t>
  </si>
  <si>
    <t>Miami, FL USA</t>
  </si>
  <si>
    <t>Membership Sales Advisor</t>
  </si>
  <si>
    <t>W00289671</t>
  </si>
  <si>
    <t>Groce</t>
  </si>
  <si>
    <t>groceoe@email.wofford.edu</t>
  </si>
  <si>
    <t>Olivia Elizabeth Groce</t>
  </si>
  <si>
    <t>Finance, Spanish</t>
  </si>
  <si>
    <t>Real Estate</t>
  </si>
  <si>
    <t>Intern with Spartanburg regional hospital 
 Intern with Southern First Bank
 Intern with Johnson Development</t>
  </si>
  <si>
    <t>(864) 704-7848</t>
  </si>
  <si>
    <t>W00289392</t>
  </si>
  <si>
    <t>Hood</t>
  </si>
  <si>
    <t>Regan</t>
  </si>
  <si>
    <t>Alexandra</t>
  </si>
  <si>
    <t>hoodra@email.wofford.edu</t>
  </si>
  <si>
    <t>Regan Alexandra Hood</t>
  </si>
  <si>
    <t>Government</t>
  </si>
  <si>
    <t>Carver Middle School</t>
  </si>
  <si>
    <t>Spartanburg, SC United States</t>
  </si>
  <si>
    <t>7th grade social studies teacher and girls basketball coach</t>
  </si>
  <si>
    <t>Education</t>
  </si>
  <si>
    <t>Freedom School Partners</t>
  </si>
  <si>
    <t>I wanted to teach and I found a school that will allow me to do that, while giving me the resources as a 1st year teacher to grow professionally.</t>
  </si>
  <si>
    <t>(803) 818-7156</t>
  </si>
  <si>
    <t>W00288589</t>
  </si>
  <si>
    <t>taylorjw1@email.wofford.edu</t>
  </si>
  <si>
    <t>John Walker Taylor</t>
  </si>
  <si>
    <t>Capital Concrete</t>
  </si>
  <si>
    <t>Lexington, South Carolina</t>
  </si>
  <si>
    <t>Insider Sales</t>
  </si>
  <si>
    <t>Mendoza Agriculture
 Southland Capital Partners
 Capital Concrete
 US Senator Lindsey Graham</t>
  </si>
  <si>
    <t>(803) 771-0203</t>
  </si>
  <si>
    <t>W00290273</t>
  </si>
  <si>
    <t>Dee</t>
  </si>
  <si>
    <t>Nolan</t>
  </si>
  <si>
    <t>Laurence</t>
  </si>
  <si>
    <t>deenl@email.wofford.edu</t>
  </si>
  <si>
    <t>Nolan, Laurence, Dee</t>
  </si>
  <si>
    <t>Washington, DC.</t>
  </si>
  <si>
    <t>Investment Analyst</t>
  </si>
  <si>
    <t>Johnson Development Associates 
 FP1 Strategies</t>
  </si>
  <si>
    <t>Dream job!</t>
  </si>
  <si>
    <t>(704) 898-2207</t>
  </si>
  <si>
    <t>W00288763</t>
  </si>
  <si>
    <t>Hickman</t>
  </si>
  <si>
    <t>Waters</t>
  </si>
  <si>
    <t>hickmandw@email.wofford.edu</t>
  </si>
  <si>
    <t>David W. Hickman</t>
  </si>
  <si>
    <t>History &amp; Philosophy</t>
  </si>
  <si>
    <t>Edmund Burke Academy</t>
  </si>
  <si>
    <t>Waynesboro, GA USA</t>
  </si>
  <si>
    <t>English teacher</t>
  </si>
  <si>
    <t>Research</t>
  </si>
  <si>
    <t>(706) 551-0589</t>
  </si>
  <si>
    <t>W00288516</t>
  </si>
  <si>
    <t>Gostel</t>
  </si>
  <si>
    <t>Julius</t>
  </si>
  <si>
    <t>gostelrj@email.wofford.edu</t>
  </si>
  <si>
    <t>Robert, Julius, Gostel</t>
  </si>
  <si>
    <t>International Relations</t>
  </si>
  <si>
    <t>(703) 698-1417</t>
  </si>
  <si>
    <t>W00287795</t>
  </si>
  <si>
    <t>Rauppius</t>
  </si>
  <si>
    <t>rauppiusna@email.wofford.edu</t>
  </si>
  <si>
    <t>Nicole Ann Rauppius</t>
  </si>
  <si>
    <t>Math</t>
  </si>
  <si>
    <t>Fort Mill School District</t>
  </si>
  <si>
    <t>Math Teacher</t>
  </si>
  <si>
    <t>Student Teaching</t>
  </si>
  <si>
    <t>(803) 415-1397</t>
  </si>
  <si>
    <t>W00289634</t>
  </si>
  <si>
    <t>Collins</t>
  </si>
  <si>
    <t>Elisabeth</t>
  </si>
  <si>
    <t>Vandegriff</t>
  </si>
  <si>
    <t>collinsev@email.wofford.edu</t>
  </si>
  <si>
    <t>Elisabeth Vandegriff Collins</t>
  </si>
  <si>
    <t>Pain Specialists of the Carolinas</t>
  </si>
  <si>
    <t>Charleston South Carolina USA</t>
  </si>
  <si>
    <t>Psychometrist</t>
  </si>
  <si>
    <t>Mental health</t>
  </si>
  <si>
    <t>(864) 399-4599</t>
  </si>
  <si>
    <t>W00289296</t>
  </si>
  <si>
    <t>Rowland</t>
  </si>
  <si>
    <t>Delacy Louise</t>
  </si>
  <si>
    <t>Pinckney</t>
  </si>
  <si>
    <t>rowlanddp@email.wofford.edu</t>
  </si>
  <si>
    <t>DeLacy Louise Pinckney Rowland</t>
  </si>
  <si>
    <t>Psychology &amp; Environmental Studies</t>
  </si>
  <si>
    <t>The Fellows Initiative</t>
  </si>
  <si>
    <t>Nashville Tennessee</t>
  </si>
  <si>
    <t>Ministry</t>
  </si>
  <si>
    <t>0 - 15,999</t>
  </si>
  <si>
    <t>Legal Intern</t>
  </si>
  <si>
    <t>(843) 957-0626</t>
  </si>
  <si>
    <t>W00287500</t>
  </si>
  <si>
    <t>Grant</t>
  </si>
  <si>
    <t>Sydney</t>
  </si>
  <si>
    <t>Jeanetta</t>
  </si>
  <si>
    <t>grantsj@email.wofford.edu</t>
  </si>
  <si>
    <t>Sydney, Jeanetta, Grant</t>
  </si>
  <si>
    <t>Psychology &amp; Studio Arts</t>
  </si>
  <si>
    <t>Spartanburg Chrysler Dodge Jeep Ram</t>
  </si>
  <si>
    <t>Spartanburg SC USA</t>
  </si>
  <si>
    <t>Sales Consultant</t>
  </si>
  <si>
    <t>Public Defenders Office (law internship, interim) Mark Olencki (photography, interim) Social Media (Wofford women basketball, Jan 2020-March 2020)</t>
  </si>
  <si>
    <t>Graduating in 3.5 years from Wofford took a lot out of me, so I decided to take time off before going back to get my master’s. I really want to get a job in the field of my degree.</t>
  </si>
  <si>
    <t>(864) 491-5327</t>
  </si>
  <si>
    <t>W00287546</t>
  </si>
  <si>
    <t>Leatherman</t>
  </si>
  <si>
    <t>leathermanem@email.wofford.edu</t>
  </si>
  <si>
    <t>Elizabeth Leatherman</t>
  </si>
  <si>
    <t>Religion</t>
  </si>
  <si>
    <t>REL</t>
  </si>
  <si>
    <t>Dongbaek SLP</t>
  </si>
  <si>
    <t>Yongin, Seoul, South Korea</t>
  </si>
  <si>
    <t>English Teacher</t>
  </si>
  <si>
    <t>white elephant</t>
  </si>
  <si>
    <t>(865) 335-8198</t>
  </si>
  <si>
    <t>W00288775</t>
  </si>
  <si>
    <t>Adams</t>
  </si>
  <si>
    <t>Marion</t>
  </si>
  <si>
    <t>adamsjm@email.wofford.edu</t>
  </si>
  <si>
    <t xml:space="preserve">Movement Mortgage </t>
  </si>
  <si>
    <t xml:space="preserve">Mortgage Assistant </t>
  </si>
  <si>
    <t>(864) 382-0672</t>
  </si>
  <si>
    <t>W00289265</t>
  </si>
  <si>
    <t>Burton</t>
  </si>
  <si>
    <t>McKaila</t>
  </si>
  <si>
    <t>burtonmt@email.wofford.edu</t>
  </si>
  <si>
    <t>Dog Thrive</t>
  </si>
  <si>
    <t xml:space="preserve">Day Care Monitor </t>
  </si>
  <si>
    <t>(443) 962-2786</t>
  </si>
  <si>
    <t>W00283032</t>
  </si>
  <si>
    <t>Farley</t>
  </si>
  <si>
    <t>Sidney</t>
  </si>
  <si>
    <t>farleysk@email.wofford.edu</t>
  </si>
  <si>
    <t>Sidney Katherine Farley</t>
  </si>
  <si>
    <t>Mission Hospital</t>
  </si>
  <si>
    <t>Asheville, NC, United States</t>
  </si>
  <si>
    <t>Certified Nursing Assistant</t>
  </si>
  <si>
    <t>(828) 734-5180</t>
  </si>
  <si>
    <t>W00288687</t>
  </si>
  <si>
    <t>Meghan</t>
  </si>
  <si>
    <t>Chandler</t>
  </si>
  <si>
    <t>danielmc@email.wofford.edu</t>
  </si>
  <si>
    <t>Meghan Chandler Daniel</t>
  </si>
  <si>
    <t>First Presbyterian Church</t>
  </si>
  <si>
    <t>Hartsville</t>
  </si>
  <si>
    <t>Secretary</t>
  </si>
  <si>
    <t>Index Journal
 ELYSIAN magazine
 Buckhead Christian Ministry</t>
  </si>
  <si>
    <t>COVID</t>
  </si>
  <si>
    <t>(843) 383-6697</t>
  </si>
  <si>
    <t>W00287668</t>
  </si>
  <si>
    <t>Snow</t>
  </si>
  <si>
    <t>Andy</t>
  </si>
  <si>
    <t>snowaj@email.wofford.edu</t>
  </si>
  <si>
    <t>Andy Joseph Snow</t>
  </si>
  <si>
    <t>(864) 498-3060</t>
  </si>
  <si>
    <t>W00289498</t>
  </si>
  <si>
    <t>Stack</t>
  </si>
  <si>
    <t>Neville</t>
  </si>
  <si>
    <t>stacktn@email.wofford.edu</t>
  </si>
  <si>
    <t>Thomas Neville Stack</t>
  </si>
  <si>
    <t>History and International Affairs</t>
  </si>
  <si>
    <t>Globalbike</t>
  </si>
  <si>
    <t>(804) 874-3959</t>
  </si>
  <si>
    <t>W00287906</t>
  </si>
  <si>
    <t>Beck</t>
  </si>
  <si>
    <t>Lile</t>
  </si>
  <si>
    <t>beckml@email.wofford.edu</t>
  </si>
  <si>
    <t>Meghan L Beck</t>
  </si>
  <si>
    <t>Tbd</t>
  </si>
  <si>
    <t>Winston-Salem, NC</t>
  </si>
  <si>
    <t>Not sure yet. Non-profit or counseling service</t>
  </si>
  <si>
    <t>Lifeline Children’s Services</t>
  </si>
  <si>
    <t>(205) 492-4505</t>
  </si>
  <si>
    <t>W00299246</t>
  </si>
  <si>
    <t>Bidwell</t>
  </si>
  <si>
    <t>Sarah</t>
  </si>
  <si>
    <t>bidwellse@email.wofford.edu</t>
  </si>
  <si>
    <t>Sarah Elizabeth Bidwell</t>
  </si>
  <si>
    <t>Kiawah island golf resort</t>
  </si>
  <si>
    <t>Johns island, South Carolina, USA</t>
  </si>
  <si>
    <t>Camp Counselor</t>
  </si>
  <si>
    <t>Hospitality</t>
  </si>
  <si>
    <t>Working under a interior designer</t>
  </si>
  <si>
    <t>(843) 327-9160</t>
  </si>
  <si>
    <t>W00290831</t>
  </si>
  <si>
    <t>Rhodehamel</t>
  </si>
  <si>
    <t>Jeana</t>
  </si>
  <si>
    <t>Kacie</t>
  </si>
  <si>
    <t>rhodehameljk@email.wofford.edu</t>
  </si>
  <si>
    <t>Jeana Kacie Rhodehamel</t>
  </si>
  <si>
    <t>(864) 347-0307</t>
  </si>
  <si>
    <t>W00288043</t>
  </si>
  <si>
    <t>Dudley</t>
  </si>
  <si>
    <t>Virginia</t>
  </si>
  <si>
    <t>Woodson</t>
  </si>
  <si>
    <t>dudleyvw@email.wofford.edu</t>
  </si>
  <si>
    <t>Virginia, Woodson, Dudley</t>
  </si>
  <si>
    <t>University of South Carolina</t>
  </si>
  <si>
    <t>Columbia, SC, USA</t>
  </si>
  <si>
    <t>Masters of Accounting</t>
  </si>
  <si>
    <t>Accounting intern for Dennis Basso Inc.
 Client Services Representative for L&amp;E Research
 Marketing/Social Media intern for The Creative Kitchen</t>
  </si>
  <si>
    <t>I will be virtually interning for Ernst &amp; Young for their New York City office. My previous experiences exposed me to different sectors of the business world and have prepared me to continue on with a job in accounting in the future. I am excited to continue to further my education at USC where I will obtain my MAcc and serve as a graduate assistant for the department.</t>
  </si>
  <si>
    <t>(704) 333-8450</t>
  </si>
  <si>
    <t>W00289334</t>
  </si>
  <si>
    <t>Prochaska</t>
  </si>
  <si>
    <t>Hampton</t>
  </si>
  <si>
    <t>prochaskamh@email.wofford.edu</t>
  </si>
  <si>
    <t>Margaret, Hampton, Prochaska</t>
  </si>
  <si>
    <t>North Carolina State University</t>
  </si>
  <si>
    <t>Raleigh, North Carolina, USA</t>
  </si>
  <si>
    <t>MAC</t>
  </si>
  <si>
    <t>Research Analyst Intern at Investors Trust (Charlotte, NC) Accounting Intern at Fisher P.A. (Charlotte, NC) (Interim and Sumemr)</t>
  </si>
  <si>
    <t>Already hired for post grad school with a Big 4 Accounting Firm</t>
  </si>
  <si>
    <t>(704) 442-4643</t>
  </si>
  <si>
    <t>W00291713</t>
  </si>
  <si>
    <t>Ponchock</t>
  </si>
  <si>
    <t>ponchockcq@email.wofford.edu</t>
  </si>
  <si>
    <t>Caroline Quinn Ponchock</t>
  </si>
  <si>
    <t>College of William &amp; Mary</t>
  </si>
  <si>
    <t>Williamsburg, VA, USA</t>
  </si>
  <si>
    <t>Tax Intern at Dixon Hughes Goodman 
 Tax / Audit Intern at Keiter CPA</t>
  </si>
  <si>
    <t>I am getting my Masters in Accounting at William &amp; Mary where I will also be taking the CPA exam. Following that, I have a job lined up in fall of 2021 as a tax associate in Charlotte, NC at Dixon Hughes Goodman.</t>
  </si>
  <si>
    <t>(540) 840-5149</t>
  </si>
  <si>
    <t>W00287879</t>
  </si>
  <si>
    <t>Lea</t>
  </si>
  <si>
    <t>turnersl@email.wofford.edu</t>
  </si>
  <si>
    <t>Sydney Lea Turner</t>
  </si>
  <si>
    <t>University of North Carolina at Charlotte</t>
  </si>
  <si>
    <t>Charlotte, NC, USA</t>
  </si>
  <si>
    <t>Master of Accountancy</t>
  </si>
  <si>
    <t>State Farm Bank Intern
 NARU Sports Finance Intern</t>
  </si>
  <si>
    <t>(828) 593-9570</t>
  </si>
  <si>
    <t>W00288734</t>
  </si>
  <si>
    <t>Camastra</t>
  </si>
  <si>
    <t>wilsonlc@email.wofford.edu</t>
  </si>
  <si>
    <t>Leah C. Wilson</t>
  </si>
  <si>
    <t>Accounting and Spanish</t>
  </si>
  <si>
    <t>Greenville, South Carolina, USA</t>
  </si>
  <si>
    <t>Master of Professional Accountancy</t>
  </si>
  <si>
    <t>mpacc (MA)</t>
  </si>
  <si>
    <t>Accounting Advisory, Elliott Davis, LLC
 Esperanza International</t>
  </si>
  <si>
    <t>(864) 441-4725</t>
  </si>
  <si>
    <t>W00287993</t>
  </si>
  <si>
    <t>Anna</t>
  </si>
  <si>
    <t>Parrish</t>
  </si>
  <si>
    <t>englishap@email.wofford.edu</t>
  </si>
  <si>
    <t>Anna Parrish English</t>
  </si>
  <si>
    <t>Accounting, Finance, Spanish</t>
  </si>
  <si>
    <t>Greenville, SC USA</t>
  </si>
  <si>
    <t>Accounting, tax track</t>
  </si>
  <si>
    <t>I had an internship. but it was canceled due to COVID</t>
  </si>
  <si>
    <t>(770) 510-8845</t>
  </si>
  <si>
    <t>W00287681</t>
  </si>
  <si>
    <t>wilsoncg@email.wofford.edu</t>
  </si>
  <si>
    <t>Caroline Grace Wilson</t>
  </si>
  <si>
    <t>Applied Mathematics</t>
  </si>
  <si>
    <t>USC School of Medicine Greenville</t>
  </si>
  <si>
    <t>Greenville, SC, USA</t>
  </si>
  <si>
    <t>Project Transformation North Texas, Pre-Med Clinical Internship</t>
  </si>
  <si>
    <t>(865) 531-3915</t>
  </si>
  <si>
    <t>W00289148</t>
  </si>
  <si>
    <t>Covil</t>
  </si>
  <si>
    <t>Ethan</t>
  </si>
  <si>
    <t>covilep@email.wofford.edu</t>
  </si>
  <si>
    <t>Ethan Patrick Covil</t>
  </si>
  <si>
    <t>University of South Carolina School of Medicine Greenville</t>
  </si>
  <si>
    <t>M.D.</t>
  </si>
  <si>
    <t>Clinical Interim</t>
  </si>
  <si>
    <t>(864) 561-2927</t>
  </si>
  <si>
    <t>W00288491</t>
  </si>
  <si>
    <t>golbusae@email.wofford.edu</t>
  </si>
  <si>
    <t>Alexa Golbus</t>
  </si>
  <si>
    <t>Bs</t>
  </si>
  <si>
    <t>Medical school MD</t>
  </si>
  <si>
    <t>(803) 216-4629</t>
  </si>
  <si>
    <t>W00288132</t>
  </si>
  <si>
    <t>Heldreth</t>
  </si>
  <si>
    <t>Brynn</t>
  </si>
  <si>
    <t>heldrethab@email.wofford.edu</t>
  </si>
  <si>
    <t>Abigail, Brynn, Heldreth</t>
  </si>
  <si>
    <t>Lenoir-Rhyne University</t>
  </si>
  <si>
    <t>Occupational Therapy</t>
  </si>
  <si>
    <t>Master's Degree</t>
  </si>
  <si>
    <t>Administrative Intern at Columbia Speaks Therapy</t>
  </si>
  <si>
    <t>(803) 808-5815</t>
  </si>
  <si>
    <t>W00287791</t>
  </si>
  <si>
    <t>McWhorter</t>
  </si>
  <si>
    <t>Ashton</t>
  </si>
  <si>
    <t>mcwhorterca@email.wofford.edu</t>
  </si>
  <si>
    <t>Caroline Ashton McWhorter</t>
  </si>
  <si>
    <t>Medical University of South Carolina</t>
  </si>
  <si>
    <t>Medical internship interim junior year through the biology department</t>
  </si>
  <si>
    <t>Always planned on going to medical school</t>
  </si>
  <si>
    <t>W00288279</t>
  </si>
  <si>
    <t>Owens</t>
  </si>
  <si>
    <t>Reagan</t>
  </si>
  <si>
    <t>Elaine</t>
  </si>
  <si>
    <t>owensre@email.wofford.edu</t>
  </si>
  <si>
    <t>Reagan Elaine Owens</t>
  </si>
  <si>
    <t>Masters of Health Administration</t>
  </si>
  <si>
    <t>Spartanburg Regional Healthcare System</t>
  </si>
  <si>
    <t>(803) 924-6715</t>
  </si>
  <si>
    <t>W00288206</t>
  </si>
  <si>
    <t>Lyles</t>
  </si>
  <si>
    <t>lylesac@email.wofford.edu</t>
  </si>
  <si>
    <t>Anna Christian Lyles</t>
  </si>
  <si>
    <t>University of South Carolina Columbia</t>
  </si>
  <si>
    <t>Physical Therapy School</t>
  </si>
  <si>
    <t>DPT</t>
  </si>
  <si>
    <t>Shadowing in 3 different physical therapy settings in preparation for applying to physical therapy school</t>
  </si>
  <si>
    <t>I am excited to begin physical therapy school</t>
  </si>
  <si>
    <t>(803) 468-3255</t>
  </si>
  <si>
    <t>W00288100</t>
  </si>
  <si>
    <t>Stout</t>
  </si>
  <si>
    <t>stoutrw@email.wofford.edu</t>
  </si>
  <si>
    <t>Robert William Stout Jr.</t>
  </si>
  <si>
    <t>University of Tennessee Health Science Center</t>
  </si>
  <si>
    <t>Memphis, TN USA</t>
  </si>
  <si>
    <t>(615) 582-0890</t>
  </si>
  <si>
    <t>W00288239</t>
  </si>
  <si>
    <t>Cronister</t>
  </si>
  <si>
    <t>cronisterct@email.wofford.edu</t>
  </si>
  <si>
    <t>Catherine, Taylor, Cronister</t>
  </si>
  <si>
    <t>Biology and Math</t>
  </si>
  <si>
    <t>University of San Francisco</t>
  </si>
  <si>
    <t>San Francisco, CA, USA</t>
  </si>
  <si>
    <t>Data Science with a concentration in AI and Medicine</t>
  </si>
  <si>
    <t>MA</t>
  </si>
  <si>
    <t>Research with dr. M</t>
  </si>
  <si>
    <t>I’m excited to work with medicine and data combining my passions of math and biology</t>
  </si>
  <si>
    <t>(312) 813-1380</t>
  </si>
  <si>
    <t>W00287145</t>
  </si>
  <si>
    <t>Channa</t>
  </si>
  <si>
    <t>Bali</t>
  </si>
  <si>
    <t>Kaur</t>
  </si>
  <si>
    <t>channabk@email.wofford.edu</t>
  </si>
  <si>
    <t>Bali Kaur Channa</t>
  </si>
  <si>
    <t>Biology and Spanish</t>
  </si>
  <si>
    <t>Biomedical sciences</t>
  </si>
  <si>
    <t>Graduate certificate</t>
  </si>
  <si>
    <t>Interning in Chile
 Interning with OncoCyte
 Clinical internships through the biology department</t>
  </si>
  <si>
    <t>(864) 384-8009</t>
  </si>
  <si>
    <t>W00289188</t>
  </si>
  <si>
    <t>Mohammed</t>
  </si>
  <si>
    <t>Fatima</t>
  </si>
  <si>
    <t>Abbas</t>
  </si>
  <si>
    <t>mohammedfa@email.wofford.edu</t>
  </si>
  <si>
    <t>Fatima, Abbas, Mohammed</t>
  </si>
  <si>
    <t>BA and BS</t>
  </si>
  <si>
    <t>Medical University of South Carolina College of Medicine</t>
  </si>
  <si>
    <t>IES Abroad Santiago, Chile - Health Studies 
 Wofford College Clinical Internship in Medicine
 Scripps Research Institute Summer Undergraduate Research Fellows</t>
  </si>
  <si>
    <t>(864) 921-2786</t>
  </si>
  <si>
    <t>W00288328</t>
  </si>
  <si>
    <t>Murphy</t>
  </si>
  <si>
    <t>Liam</t>
  </si>
  <si>
    <t>murphylp@email.wofford.edu</t>
  </si>
  <si>
    <t>Liam Patrick Murphy</t>
  </si>
  <si>
    <t>University of St. Augustine for health sciences</t>
  </si>
  <si>
    <t>St. Augustine, Florida, United States of America</t>
  </si>
  <si>
    <t>Doctorate of physical therapy</t>
  </si>
  <si>
    <t>Mount pleasant, Carolina sports medicine and physical therapy. Observed and helped around the clinic under supervision of Jesse Hill DPT</t>
  </si>
  <si>
    <t>I got into a graduate school well known for its practice and success with PT and OT students</t>
  </si>
  <si>
    <t>(803) 419-2233</t>
  </si>
  <si>
    <t>W00297205</t>
  </si>
  <si>
    <t>Brown</t>
  </si>
  <si>
    <t>Alan</t>
  </si>
  <si>
    <t>brownma@email.wofford.edu</t>
  </si>
  <si>
    <t>Michael, Alan, Brown II</t>
  </si>
  <si>
    <t>Abilene Christian University</t>
  </si>
  <si>
    <t>Abilene,TX</t>
  </si>
  <si>
    <t>Management with Business Analytics</t>
  </si>
  <si>
    <t>MSM</t>
  </si>
  <si>
    <t>(512) 629-1505</t>
  </si>
  <si>
    <t>W00301616</t>
  </si>
  <si>
    <t>Byorick</t>
  </si>
  <si>
    <t>Hudson</t>
  </si>
  <si>
    <t>Green</t>
  </si>
  <si>
    <t>byorickhg@email.wofford.edu</t>
  </si>
  <si>
    <t>Hudson Green Byorick</t>
  </si>
  <si>
    <t>West Virginia university</t>
  </si>
  <si>
    <t>Morgantown, West Virginia, United States</t>
  </si>
  <si>
    <t>Business data analytics</t>
  </si>
  <si>
    <t>Masters in business data analytics</t>
  </si>
  <si>
    <t>(253) 218-5151</t>
  </si>
  <si>
    <t>W00288061</t>
  </si>
  <si>
    <t>Eley</t>
  </si>
  <si>
    <t>Carrington</t>
  </si>
  <si>
    <t>eleyce@email.wofford.edu</t>
  </si>
  <si>
    <t>Carrington Elizabeth Eley</t>
  </si>
  <si>
    <t>University of Georgia</t>
  </si>
  <si>
    <t>Athens, Georgia</t>
  </si>
  <si>
    <t>MAT</t>
  </si>
  <si>
    <t>Business coach</t>
  </si>
  <si>
    <t>I feel that I have grown as a person from my internship experiences</t>
  </si>
  <si>
    <t>(864) 752-5034</t>
  </si>
  <si>
    <t>W00288065</t>
  </si>
  <si>
    <t>Andrade</t>
  </si>
  <si>
    <t>Erika</t>
  </si>
  <si>
    <t>andradeem@email.wofford.edu</t>
  </si>
  <si>
    <t>Erika, Marie, Andrade</t>
  </si>
  <si>
    <t>chemistry</t>
  </si>
  <si>
    <t>Charleston, SC, USA</t>
  </si>
  <si>
    <t>college of medicine</t>
  </si>
  <si>
    <t>Dr.</t>
  </si>
  <si>
    <t>Research at MUSC</t>
  </si>
  <si>
    <t>v helpful</t>
  </si>
  <si>
    <t>(843) 513-9773</t>
  </si>
  <si>
    <t>W00287882</t>
  </si>
  <si>
    <t>Patel</t>
  </si>
  <si>
    <t>Ruhi</t>
  </si>
  <si>
    <t>Pranay</t>
  </si>
  <si>
    <t>patelrp@email.wofford.edu</t>
  </si>
  <si>
    <t>Ruhi Pranay Patel</t>
  </si>
  <si>
    <t>Chemistry and Spanish</t>
  </si>
  <si>
    <t>BS and BA</t>
  </si>
  <si>
    <t>MUSC James B Edwards College of Dental Medicine</t>
  </si>
  <si>
    <t>Charleston, S.C., USA</t>
  </si>
  <si>
    <t>Doctorate</t>
  </si>
  <si>
    <t>DMD</t>
  </si>
  <si>
    <t>Pre-dental Interim
 Summer undergraduate research program at MUSC</t>
  </si>
  <si>
    <t>(864) 590-4961</t>
  </si>
  <si>
    <t>W00288797</t>
  </si>
  <si>
    <t>Gaines</t>
  </si>
  <si>
    <t>Eric</t>
  </si>
  <si>
    <t>Leeland</t>
  </si>
  <si>
    <t>gainesel@email.wofford.edu</t>
  </si>
  <si>
    <t>Eric Leeland Gaines</t>
  </si>
  <si>
    <t>Wake Forest University School of Business</t>
  </si>
  <si>
    <t>Winston-Salem, NC, USA</t>
  </si>
  <si>
    <t>Management</t>
  </si>
  <si>
    <t>Excited to have the chance to learn more business oriented things and become more hireable in the future</t>
  </si>
  <si>
    <t>(704) 776-6037</t>
  </si>
  <si>
    <t>W00289804</t>
  </si>
  <si>
    <t>Logue</t>
  </si>
  <si>
    <t>McLeod</t>
  </si>
  <si>
    <t>logueam@email.wofford.edu</t>
  </si>
  <si>
    <t>Abigail McLeod Logue</t>
  </si>
  <si>
    <t>University of North Carolina Wilmington</t>
  </si>
  <si>
    <t>Wilmington, NC, USA</t>
  </si>
  <si>
    <t>Poetry</t>
  </si>
  <si>
    <t>MFA</t>
  </si>
  <si>
    <t>Blog Posting and Writing</t>
  </si>
  <si>
    <t>(205) 789-0949</t>
  </si>
  <si>
    <t>W00288499</t>
  </si>
  <si>
    <t>Capps</t>
  </si>
  <si>
    <t>cappsac@email.wofford.edu</t>
  </si>
  <si>
    <t>Anna Caroline Capps</t>
  </si>
  <si>
    <t>High Point University</t>
  </si>
  <si>
    <t>Doctorate of Physical Therapy</t>
  </si>
  <si>
    <t>(803) 960-2264</t>
  </si>
  <si>
    <t>W00288561</t>
  </si>
  <si>
    <t>Orzel</t>
  </si>
  <si>
    <t>orzelat@email.wofford.edu</t>
  </si>
  <si>
    <t>Andrew, Thomas, Orzel</t>
  </si>
  <si>
    <t>Gonzaga University</t>
  </si>
  <si>
    <t>Spokane, Washington, United States</t>
  </si>
  <si>
    <t>Communication and Leadership</t>
  </si>
  <si>
    <t>(302) 234-2152</t>
  </si>
  <si>
    <t>W00290210</t>
  </si>
  <si>
    <t>Partrich</t>
  </si>
  <si>
    <t>Darby</t>
  </si>
  <si>
    <t>partrichcd@email.wofford.edu</t>
  </si>
  <si>
    <t>Cameron Darby Partrich</t>
  </si>
  <si>
    <t>Samford University</t>
  </si>
  <si>
    <t>Homewood, Alabama</t>
  </si>
  <si>
    <t>Cumberland School of Law</t>
  </si>
  <si>
    <t>J.D.</t>
  </si>
  <si>
    <t>W00290323</t>
  </si>
  <si>
    <t>Guyer</t>
  </si>
  <si>
    <t>Kalvin</t>
  </si>
  <si>
    <t>guyerkl@email.wofford.edu</t>
  </si>
  <si>
    <t>Kalvin Lynn Guyer</t>
  </si>
  <si>
    <t>Government &amp; Economics</t>
  </si>
  <si>
    <t>Texas A&amp;M University School of Law</t>
  </si>
  <si>
    <t>Fort Worth TX</t>
  </si>
  <si>
    <t>IEDC - International Economic Development Council 
 US Bankruptcy Court EDNY</t>
  </si>
  <si>
    <t>Law school was the plan from the start</t>
  </si>
  <si>
    <t>(631) 940-5720</t>
  </si>
  <si>
    <t>W00288580</t>
  </si>
  <si>
    <t>Fant</t>
  </si>
  <si>
    <t>fantje@email.wofford.edu</t>
  </si>
  <si>
    <t>James, Edward, Fant</t>
  </si>
  <si>
    <t>South Carolina School of Law</t>
  </si>
  <si>
    <t>(864) 991-5418</t>
  </si>
  <si>
    <t>W00288114</t>
  </si>
  <si>
    <t>Oberg</t>
  </si>
  <si>
    <t>Vera Leann</t>
  </si>
  <si>
    <t>Candia</t>
  </si>
  <si>
    <t>obergvc@email.wofford.edu</t>
  </si>
  <si>
    <t>Vera Oberg</t>
  </si>
  <si>
    <t>History/International Affairs</t>
  </si>
  <si>
    <t>American University or UNC (tbd)</t>
  </si>
  <si>
    <t>Public Administration</t>
  </si>
  <si>
    <t>MPA</t>
  </si>
  <si>
    <t>Summer 2018: Freedom Within Walls, Summer Intern</t>
  </si>
  <si>
    <t>My experiences led to deciding what program to
 Choose based on my passion and potential career I wanted</t>
  </si>
  <si>
    <t>(864) 704-2450</t>
  </si>
  <si>
    <t>W00289614</t>
  </si>
  <si>
    <t>Horner</t>
  </si>
  <si>
    <t>Eli</t>
  </si>
  <si>
    <t>Aaron</t>
  </si>
  <si>
    <t>hornerea@email.wofford.edu</t>
  </si>
  <si>
    <t>Eli, Horner</t>
  </si>
  <si>
    <t>Mathematics</t>
  </si>
  <si>
    <t>Marquette</t>
  </si>
  <si>
    <t>Milwaukee, Wisconsin, USA</t>
  </si>
  <si>
    <t>Computational mathematical and statistical sciences</t>
  </si>
  <si>
    <t>Working on a project about the mathematics behind detecting gerrymandering, and working on a project identifying and mapping areas without internet access in south carolina</t>
  </si>
  <si>
    <t>(803) 298-5021</t>
  </si>
  <si>
    <t>W00287653</t>
  </si>
  <si>
    <t>Massengill</t>
  </si>
  <si>
    <t>Li</t>
  </si>
  <si>
    <t>massengillgl@email.wofford.edu</t>
  </si>
  <si>
    <t>Grace Li Massengill</t>
  </si>
  <si>
    <t>Msth</t>
  </si>
  <si>
    <t>(828) 409-6292</t>
  </si>
  <si>
    <t>W00287296</t>
  </si>
  <si>
    <t>Bryant</t>
  </si>
  <si>
    <t>bryantte@email.wofford.edu</t>
  </si>
  <si>
    <t>Turner Elizabeth Bryant</t>
  </si>
  <si>
    <t>Physics</t>
  </si>
  <si>
    <t>Cornell University</t>
  </si>
  <si>
    <t>Ithaca, NY</t>
  </si>
  <si>
    <t>Engineering Physics</t>
  </si>
  <si>
    <t>M.Eng.</t>
  </si>
  <si>
    <t>(423) 886-4383</t>
  </si>
  <si>
    <t>W00289501</t>
  </si>
  <si>
    <t>Dempsey</t>
  </si>
  <si>
    <t>Megan</t>
  </si>
  <si>
    <t>dempseymc@email.wofford.edu</t>
  </si>
  <si>
    <t>Megan Caroline Dempsey</t>
  </si>
  <si>
    <t>Charleston, SC, United States</t>
  </si>
  <si>
    <t>College of Medicine</t>
  </si>
  <si>
    <t>MedEx Academy (three summers)</t>
  </si>
  <si>
    <t>W00288024</t>
  </si>
  <si>
    <t>Shealy</t>
  </si>
  <si>
    <t>Caitlin</t>
  </si>
  <si>
    <t>Renee</t>
  </si>
  <si>
    <t>shealycr@email.wofford.edu</t>
  </si>
  <si>
    <t>Caitlin Renee Shealy</t>
  </si>
  <si>
    <t>MFT</t>
  </si>
  <si>
    <t>(803) 466-7350</t>
  </si>
  <si>
    <t>W00289406</t>
  </si>
  <si>
    <t>Kratt</t>
  </si>
  <si>
    <t>Barbara</t>
  </si>
  <si>
    <t>Mills</t>
  </si>
  <si>
    <t>krattbm@email.wofford.edu</t>
  </si>
  <si>
    <t>Barbara, Mills, Kratt</t>
  </si>
  <si>
    <t>Counselor Education</t>
  </si>
  <si>
    <t>EdS &amp; MEd</t>
  </si>
  <si>
    <t>Hope Center for Children</t>
  </si>
  <si>
    <t>W00289919</t>
  </si>
  <si>
    <t>Sarno</t>
  </si>
  <si>
    <t>sarnole@email.wofford.edu</t>
  </si>
  <si>
    <t>Lauren Sarno</t>
  </si>
  <si>
    <t>Liberty University</t>
  </si>
  <si>
    <t>Lynchburg, VA</t>
  </si>
  <si>
    <t>Secondary Education</t>
  </si>
  <si>
    <t>Semper Fi Fund</t>
  </si>
  <si>
    <t>This is not the direction I thought I would be heading after Wofford. Up until my last semester, the path I thought I had in front of me looked very different than where I am heading now. I wouldn't change my Wofford experience for anything. The psychology department is what kept me at Wofford when I felt like moving back home. I am excited about this new chapter in my life and thankful for the change in direction. I hope to become a positive force in my students' lives just as my professors were in mine.</t>
  </si>
  <si>
    <t>(910) 546-1398</t>
  </si>
  <si>
    <t>W00288890</t>
  </si>
  <si>
    <t>Shearer</t>
  </si>
  <si>
    <t>Leila</t>
  </si>
  <si>
    <t>Carmen</t>
  </si>
  <si>
    <t>shearerlc@email.wofford.edu</t>
  </si>
  <si>
    <t>Leila Carmen Shearer</t>
  </si>
  <si>
    <t>Psychology and Spanish</t>
  </si>
  <si>
    <t>BS &amp; BA</t>
  </si>
  <si>
    <t>Vanderbilt University</t>
  </si>
  <si>
    <t>Child Studies</t>
  </si>
  <si>
    <t>M.Ed</t>
  </si>
  <si>
    <t>ABA therapist intern then paid registered behavior therapist</t>
  </si>
  <si>
    <t>Yes, but the space was not why I got those internships. They were not very helpful in the process</t>
  </si>
  <si>
    <t>(678) 662-0901</t>
  </si>
  <si>
    <t>W00288013</t>
  </si>
  <si>
    <t>Morton</t>
  </si>
  <si>
    <t>Kassidy</t>
  </si>
  <si>
    <t>mortonkl@email.wofford.edu</t>
  </si>
  <si>
    <t>Kassidy Laurel Morton</t>
  </si>
  <si>
    <t>Psychology, Mathematics</t>
  </si>
  <si>
    <t>East Tennessee State University</t>
  </si>
  <si>
    <t>Johnson City, TN, USA</t>
  </si>
  <si>
    <t>Experimental Psychology</t>
  </si>
  <si>
    <t>I was fortunate to participate in research my senior year, and my position post-graduation facilitated my ability to be accepted into a rigorous program. My only complaint is that participation in research sooner than senior year thesis should not only be presented as an option but should be highly encouraged for Psychology majors.</t>
  </si>
  <si>
    <t>W00287979</t>
  </si>
  <si>
    <t>Carreno</t>
  </si>
  <si>
    <t>Mariana</t>
  </si>
  <si>
    <t>Ozelle</t>
  </si>
  <si>
    <t>carrenomo@email.wofford.edu</t>
  </si>
  <si>
    <t>Mariana Ozelle Carreño</t>
  </si>
  <si>
    <t>Spanish</t>
  </si>
  <si>
    <t>Spartanburg, SC US</t>
  </si>
  <si>
    <t>Masters of Elementary Education</t>
  </si>
  <si>
    <t>(864) 909-3742</t>
  </si>
  <si>
    <t>W00290660</t>
  </si>
  <si>
    <t>Tess</t>
  </si>
  <si>
    <t>hallht@email.wofford.edu</t>
  </si>
  <si>
    <t>Hannah Tess Hall</t>
  </si>
  <si>
    <t>Theatre</t>
  </si>
  <si>
    <t>Teachers of Tomorrow</t>
  </si>
  <si>
    <t>South Carolina</t>
  </si>
  <si>
    <t>Certification</t>
  </si>
  <si>
    <t>Glow Carpentry intern
 Production Intern at Spartanburg little Theater</t>
  </si>
  <si>
    <t>(864) 804-1045</t>
  </si>
  <si>
    <t>W00289284</t>
  </si>
  <si>
    <t>Lindsey</t>
  </si>
  <si>
    <t>Jarrell</t>
  </si>
  <si>
    <t>lindseyej@email.wofford.edu</t>
  </si>
  <si>
    <t>Elizabeth Jarrell Lindsey</t>
  </si>
  <si>
    <t>Actors Studio Drama School at Pace University</t>
  </si>
  <si>
    <t>New York, NY</t>
  </si>
  <si>
    <t>Acting</t>
  </si>
  <si>
    <t>Smuggler (production company)</t>
  </si>
  <si>
    <t>More school is better than unemployment.</t>
  </si>
  <si>
    <t>(205) 540-2663</t>
  </si>
  <si>
    <t>W00290226</t>
  </si>
  <si>
    <t>Balogun</t>
  </si>
  <si>
    <t>Ayodeji</t>
  </si>
  <si>
    <t>balogunaj@email.wofford.edu</t>
  </si>
  <si>
    <t>Business</t>
  </si>
  <si>
    <t>(803) 457-5258</t>
  </si>
  <si>
    <t>W00284126</t>
  </si>
  <si>
    <t>Basinger</t>
  </si>
  <si>
    <t>Justus</t>
  </si>
  <si>
    <t>Stephen Scot Wolfram</t>
  </si>
  <si>
    <t>basingerjs@email.wofford.edu</t>
  </si>
  <si>
    <t>University of St. Augustine</t>
  </si>
  <si>
    <t>Dr. of Occupational Therapy</t>
  </si>
  <si>
    <t>(407) 921-5010</t>
  </si>
  <si>
    <t>W00290193</t>
  </si>
  <si>
    <t>Booker</t>
  </si>
  <si>
    <t>Cairo</t>
  </si>
  <si>
    <t>Niko</t>
  </si>
  <si>
    <t>bookercn@email.wofford.edu</t>
  </si>
  <si>
    <t>Wingate University</t>
  </si>
  <si>
    <t>Wingate, NC</t>
  </si>
  <si>
    <t>MA, Sports and Fitness</t>
  </si>
  <si>
    <t>W00289418</t>
  </si>
  <si>
    <t>Best</t>
  </si>
  <si>
    <t>Kaycia</t>
  </si>
  <si>
    <t>Jewel</t>
  </si>
  <si>
    <t>bestkj@email.wofford.edu</t>
  </si>
  <si>
    <t>Fayetteville State University</t>
  </si>
  <si>
    <t>Fayetteville, NC</t>
  </si>
  <si>
    <t>(843) 703-0155</t>
  </si>
  <si>
    <t>W00288432</t>
  </si>
  <si>
    <t>Brabham</t>
  </si>
  <si>
    <t>Angus</t>
  </si>
  <si>
    <t>McKay</t>
  </si>
  <si>
    <t>brabhamam@email.wofford.edu</t>
  </si>
  <si>
    <t>Masters of Real Estate Development</t>
  </si>
  <si>
    <t>(803) 790-8130</t>
  </si>
  <si>
    <t>W00288007</t>
  </si>
  <si>
    <t>Bhagat</t>
  </si>
  <si>
    <t>Zainab</t>
  </si>
  <si>
    <t>Khuzem</t>
  </si>
  <si>
    <t>bhagatzk@email.wofford.edu</t>
  </si>
  <si>
    <t>CVS</t>
  </si>
  <si>
    <t xml:space="preserve">Pharmacy Technician </t>
  </si>
  <si>
    <t>University of Alabama at Birmingham</t>
  </si>
  <si>
    <t>MBA/MSHA</t>
  </si>
  <si>
    <t>(803) 466-6726</t>
  </si>
  <si>
    <t>W00288330</t>
  </si>
  <si>
    <t>Summers</t>
  </si>
  <si>
    <t>Loren</t>
  </si>
  <si>
    <t>MacKenzie</t>
  </si>
  <si>
    <t>summerslm@email.wofford.edu</t>
  </si>
  <si>
    <t>Charlotte</t>
  </si>
  <si>
    <t xml:space="preserve">Teacher </t>
  </si>
  <si>
    <t>(803) 627-9108</t>
  </si>
  <si>
    <t>W00288609</t>
  </si>
  <si>
    <t>Kropp</t>
  </si>
  <si>
    <t>Effie</t>
  </si>
  <si>
    <t>kroppec@email.wofford.edu</t>
  </si>
  <si>
    <t>(865) 584-4119</t>
  </si>
  <si>
    <t>W00287673</t>
  </si>
  <si>
    <t>Rang</t>
  </si>
  <si>
    <t>Anne-Louise</t>
  </si>
  <si>
    <t>Dorothy</t>
  </si>
  <si>
    <t>rangad@email.wofford.edu</t>
  </si>
  <si>
    <t>(407) 310-0123</t>
  </si>
  <si>
    <t>W00288501</t>
  </si>
  <si>
    <t>Wise</t>
  </si>
  <si>
    <t>Stephen</t>
  </si>
  <si>
    <t>Jeremey</t>
  </si>
  <si>
    <t>wisesj@email.wofford.edu</t>
  </si>
  <si>
    <t>(865) 312-3601</t>
  </si>
  <si>
    <t>W00289178</t>
  </si>
  <si>
    <t>Haigler</t>
  </si>
  <si>
    <t>Karson</t>
  </si>
  <si>
    <t>haiglerke@email.wofford.edu</t>
  </si>
  <si>
    <t>W00289505</t>
  </si>
  <si>
    <t>Coombs</t>
  </si>
  <si>
    <t>Peter</t>
  </si>
  <si>
    <t>Hugh Jamieson</t>
  </si>
  <si>
    <t>coombsph@email.wofford.edu</t>
  </si>
  <si>
    <t>(905) 849-1552</t>
  </si>
  <si>
    <t>W00289219</t>
  </si>
  <si>
    <t>Beraho</t>
  </si>
  <si>
    <t>Busingye</t>
  </si>
  <si>
    <t>berahonb@email.wofford.edu</t>
  </si>
  <si>
    <t>(803) 413-3251</t>
  </si>
  <si>
    <t>W00285635</t>
  </si>
  <si>
    <t>Burgess</t>
  </si>
  <si>
    <t>burgessam@email.wofford.edu</t>
  </si>
  <si>
    <t>(864) 760-3656</t>
  </si>
  <si>
    <t>W00289599</t>
  </si>
  <si>
    <t>Burke</t>
  </si>
  <si>
    <t>Cameryn</t>
  </si>
  <si>
    <t>Damaris</t>
  </si>
  <si>
    <t>burkecd@email.wofford.edu</t>
  </si>
  <si>
    <t>(301) 598-8873</t>
  </si>
  <si>
    <t>W00290632</t>
  </si>
  <si>
    <t>Welch</t>
  </si>
  <si>
    <t>Dylan</t>
  </si>
  <si>
    <t>welchdm@email.wofford.edu</t>
  </si>
  <si>
    <t>Oncocyte Corporation</t>
  </si>
  <si>
    <t>Orange County, CA</t>
  </si>
  <si>
    <t>(337) 296-4941</t>
  </si>
  <si>
    <t>W00288599</t>
  </si>
  <si>
    <t>Bock</t>
  </si>
  <si>
    <t>bockmb@email.wofford.edu</t>
  </si>
  <si>
    <t>(864) 585-4865</t>
  </si>
  <si>
    <t>W00287856</t>
  </si>
  <si>
    <t>Storch</t>
  </si>
  <si>
    <t>storchdc@email.wofford.edu</t>
  </si>
  <si>
    <t>Army</t>
  </si>
  <si>
    <t>W00288321</t>
  </si>
  <si>
    <t>Howell</t>
  </si>
  <si>
    <t>Carson</t>
  </si>
  <si>
    <t>howellct@email.wofford.edu</t>
  </si>
  <si>
    <t>W00289065</t>
  </si>
  <si>
    <t>Jackson</t>
  </si>
  <si>
    <t>Zane</t>
  </si>
  <si>
    <t>Stuart</t>
  </si>
  <si>
    <t>jacksonzs1@email.wofford.edu</t>
  </si>
  <si>
    <t>(828) 514-5419</t>
  </si>
  <si>
    <t>W00289280</t>
  </si>
  <si>
    <t>Maroney</t>
  </si>
  <si>
    <t>Brian</t>
  </si>
  <si>
    <t>maroneybm@email.wofford.edu</t>
  </si>
  <si>
    <t>(803) 407-0419</t>
  </si>
  <si>
    <t>W00288661</t>
  </si>
  <si>
    <t>Schoen</t>
  </si>
  <si>
    <t>Taryn</t>
  </si>
  <si>
    <t>Alissa</t>
  </si>
  <si>
    <t>schoenta@email.wofford.edu</t>
  </si>
  <si>
    <t>(913) 758-0655</t>
  </si>
  <si>
    <t>W00289165</t>
  </si>
  <si>
    <t>Compton</t>
  </si>
  <si>
    <t>Pope</t>
  </si>
  <si>
    <t>comptoncp@email.wofford.edu</t>
  </si>
  <si>
    <t xml:space="preserve">Marines </t>
  </si>
  <si>
    <t>2nd Lt.</t>
  </si>
  <si>
    <t>(919) 732-6217</t>
  </si>
  <si>
    <t>W00290842</t>
  </si>
  <si>
    <t>Fleshman</t>
  </si>
  <si>
    <t>Christen</t>
  </si>
  <si>
    <t>Leclair</t>
  </si>
  <si>
    <t>fleshmancl@email.wofford.edu</t>
  </si>
  <si>
    <t>(803) 260-4106</t>
  </si>
  <si>
    <t>W00284030</t>
  </si>
  <si>
    <t>Gbesee</t>
  </si>
  <si>
    <t>Harris</t>
  </si>
  <si>
    <t>gbeseegh@email.wofford.edu</t>
  </si>
  <si>
    <t>(615) 556-2303</t>
  </si>
  <si>
    <t>W00288384</t>
  </si>
  <si>
    <t>Osteen</t>
  </si>
  <si>
    <t>osteenmw@email.wofford.edu</t>
  </si>
  <si>
    <t>Margaret Wells Osteen</t>
  </si>
  <si>
    <t>Accounting ones</t>
  </si>
  <si>
    <t>(803) 651-1345</t>
  </si>
  <si>
    <t>W00288059</t>
  </si>
  <si>
    <t>McHugh</t>
  </si>
  <si>
    <t>mchughsm@email.wofford.edu</t>
  </si>
  <si>
    <t>Sydney Marie McHugh</t>
  </si>
  <si>
    <t>Accounting and Political Science</t>
  </si>
  <si>
    <t>Impact America</t>
  </si>
  <si>
    <t>AmeriCorps Member</t>
  </si>
  <si>
    <t>Accounting intern</t>
  </si>
  <si>
    <t>(770) 479-5660</t>
  </si>
  <si>
    <t>W00288771</t>
  </si>
  <si>
    <t>Estes</t>
  </si>
  <si>
    <t>Lydia</t>
  </si>
  <si>
    <t>Evelyn</t>
  </si>
  <si>
    <t>estesle@email.wofford.edu</t>
  </si>
  <si>
    <t>Lydia Evelyn Estes</t>
  </si>
  <si>
    <t>Art History and Spanish</t>
  </si>
  <si>
    <t>Americorps VISTA--Emerge</t>
  </si>
  <si>
    <t>Community Engagement volunteer</t>
  </si>
  <si>
    <t>Silverleaf/Tanzania Summer Experience; Global Literature in Libraries Initiative research intern, Ridge Policy Group communications intern</t>
  </si>
  <si>
    <t>While the Peace Corps has to be postponed, I'm excited to learn more about mental health in the upstate area and gain more non-profit experience.</t>
  </si>
  <si>
    <t>(717) 713-0481</t>
  </si>
  <si>
    <t>W00288921</t>
  </si>
  <si>
    <t>Curneisha</t>
  </si>
  <si>
    <t>Necole</t>
  </si>
  <si>
    <t>williamscn@email.wofford.edu</t>
  </si>
  <si>
    <t>Curneisha Necole Williams</t>
  </si>
  <si>
    <t>Teach for America</t>
  </si>
  <si>
    <t>Greenville, Mississippi</t>
  </si>
  <si>
    <t>High School Math Teacher</t>
  </si>
  <si>
    <t>Center for Christian Civics. 
 National Assoc. of College &amp; University Entrepreneurs</t>
  </si>
  <si>
    <t>My main goal during my senior year was to be a member of Teach For America. I am very satisfied with my decision.</t>
  </si>
  <si>
    <t>W00287468</t>
  </si>
  <si>
    <t>Lyons</t>
  </si>
  <si>
    <t>Kaye</t>
  </si>
  <si>
    <t>lyonssk@email.wofford.edu</t>
  </si>
  <si>
    <t>Samantha Kaye Lyons</t>
  </si>
  <si>
    <t>Spanish and Finance</t>
  </si>
  <si>
    <t>Dallas-Fort Worth Texas</t>
  </si>
  <si>
    <t>Educator</t>
  </si>
  <si>
    <t>Intern with Project Transformation</t>
  </si>
  <si>
    <t>W00289041</t>
  </si>
  <si>
    <t>Brackett</t>
  </si>
  <si>
    <t>Jennings</t>
  </si>
  <si>
    <t>Leighann</t>
  </si>
  <si>
    <t>brackettjl@email.wofford.edu</t>
  </si>
  <si>
    <t>(803) 322-6800</t>
  </si>
  <si>
    <t>W00290326</t>
  </si>
  <si>
    <t>Samaniego-Gonzalez</t>
  </si>
  <si>
    <t>Daniela</t>
  </si>
  <si>
    <t>samaniegogonzalezd@email.wofford.edu</t>
  </si>
  <si>
    <t>Daniela Samaniego-Gonzalez</t>
  </si>
  <si>
    <t>W00289351</t>
  </si>
  <si>
    <t>Acevedo</t>
  </si>
  <si>
    <t>Marco</t>
  </si>
  <si>
    <t>Antonio</t>
  </si>
  <si>
    <t>acevedoma@email.wofford.edu</t>
  </si>
  <si>
    <t>Marco Antonio Acevedo</t>
  </si>
  <si>
    <t>(864) 357-3726</t>
  </si>
  <si>
    <t>W00288464</t>
  </si>
  <si>
    <t>Huffines</t>
  </si>
  <si>
    <t>Della</t>
  </si>
  <si>
    <t>Hobson</t>
  </si>
  <si>
    <t>huffinesdh@email.wofford.edu</t>
  </si>
  <si>
    <t>History and International Relations</t>
  </si>
  <si>
    <t>W00287620</t>
  </si>
  <si>
    <t>Jamison</t>
  </si>
  <si>
    <t>jamisonka@email.wofford.edu</t>
  </si>
  <si>
    <t>Kyle Alexander Jamison</t>
  </si>
  <si>
    <t>(704) 341-4218</t>
  </si>
  <si>
    <t>W00290876</t>
  </si>
  <si>
    <t>Myers</t>
  </si>
  <si>
    <t>myersdc@email.wofford.edu</t>
  </si>
  <si>
    <t>Moved to Texas</t>
  </si>
  <si>
    <t>(757) 570-3693</t>
  </si>
  <si>
    <t>W00288662</t>
  </si>
  <si>
    <t>Thomson</t>
  </si>
  <si>
    <t>thomsonsm@email.wofford.edu</t>
  </si>
  <si>
    <t>(434) 851-9360</t>
  </si>
  <si>
    <t>W00288210</t>
  </si>
  <si>
    <t>Vayhinger</t>
  </si>
  <si>
    <t>vayhingercc@email.wofford.edu</t>
  </si>
  <si>
    <t>(864) 201-9736</t>
  </si>
  <si>
    <t>W00290366</t>
  </si>
  <si>
    <t>Gamble</t>
  </si>
  <si>
    <t>Khalil</t>
  </si>
  <si>
    <t>Amar</t>
  </si>
  <si>
    <t>gambleka@email.wofford.edu</t>
  </si>
  <si>
    <t>(864) 279-1133</t>
  </si>
  <si>
    <t>W00289268</t>
  </si>
  <si>
    <t>Gregoire</t>
  </si>
  <si>
    <t>Christiana</t>
  </si>
  <si>
    <t>gregoirecc@email.wofford.edu</t>
  </si>
  <si>
    <t>W00289789</t>
  </si>
  <si>
    <t>stewartwb@email.wofford.edu</t>
  </si>
  <si>
    <t>(703) 371-3931</t>
  </si>
  <si>
    <t>W00290093</t>
  </si>
  <si>
    <t>Dextraze</t>
  </si>
  <si>
    <t>dextrazetj@email.wofford.edu</t>
  </si>
  <si>
    <t>Lifecycle Energy Solution</t>
  </si>
  <si>
    <t xml:space="preserve">Partner </t>
  </si>
  <si>
    <t>(843) 422-0892</t>
  </si>
  <si>
    <t>W00290566</t>
  </si>
  <si>
    <t>Leblond</t>
  </si>
  <si>
    <t>Taven</t>
  </si>
  <si>
    <t>Kai</t>
  </si>
  <si>
    <t>leblondtk@email.wofford.edu</t>
  </si>
  <si>
    <t>Taven, Kai, Leblond</t>
  </si>
  <si>
    <t>Environmental Studies</t>
  </si>
  <si>
    <t>2LT</t>
  </si>
  <si>
    <t>W00288961</t>
  </si>
  <si>
    <t>Pool</t>
  </si>
  <si>
    <t>Sulzberger</t>
  </si>
  <si>
    <t>poolms@email.wofford.edu</t>
  </si>
  <si>
    <t>(336) 676-2983</t>
  </si>
  <si>
    <t>W00288162</t>
  </si>
  <si>
    <t>Marziale</t>
  </si>
  <si>
    <t>marzialerm@email.wofford.edu</t>
  </si>
  <si>
    <t>Rebecca Marie Marziale</t>
  </si>
  <si>
    <t>Gaining experience for grad school</t>
  </si>
  <si>
    <t>Clinical Internship Interim</t>
  </si>
  <si>
    <t>(828) 384-1065</t>
  </si>
  <si>
    <t>W00289356</t>
  </si>
  <si>
    <t>Zavell</t>
  </si>
  <si>
    <t>zavelljm@email.wofford.edu</t>
  </si>
  <si>
    <t>Joseph Michael Zavell</t>
  </si>
  <si>
    <t>Was trying to gain scribing hours, but the program was cancelled. Now I have no direction and am out of work til I apply for schools in the fall :)</t>
  </si>
  <si>
    <t>I worked at Wofford junior year summer doing research</t>
  </si>
  <si>
    <t>Bruh no why would I be satisfied? Who is actually satisfied with this year? What a dumb question. I can’t a job anywhere and I’m stuck living in my parents house for the foreseeable future</t>
  </si>
  <si>
    <t>W00288353</t>
  </si>
  <si>
    <t>Byrd</t>
  </si>
  <si>
    <t>byrdrl@email.wofford.edu</t>
  </si>
  <si>
    <t>Rebecca Lauren Byrd</t>
  </si>
  <si>
    <t>MUSC Orthopedic Department of Research
 Greenwood Genetic Center
 Clinical Internship (interim)</t>
  </si>
  <si>
    <t>I’m serving with the Fellows Initiative Program in Memphis. My job placement will better equip me as I apply for medical school.</t>
  </si>
  <si>
    <t>(843) 832-5923</t>
  </si>
  <si>
    <t>W00288282</t>
  </si>
  <si>
    <t>McGregor</t>
  </si>
  <si>
    <t>Mary Kathryn</t>
  </si>
  <si>
    <t>Macaulay</t>
  </si>
  <si>
    <t>mcgregormm@email.wofford.edu</t>
  </si>
  <si>
    <t>Mary Kathryn, Macaulay, McGregor</t>
  </si>
  <si>
    <t>Clinical internship during interim</t>
  </si>
  <si>
    <t>(803) 324-9861</t>
  </si>
  <si>
    <t>W00288564</t>
  </si>
  <si>
    <t>Hucks</t>
  </si>
  <si>
    <t>Steven</t>
  </si>
  <si>
    <t>huckssb@email.wofford.edu</t>
  </si>
  <si>
    <t>Steven Brett Hucks</t>
  </si>
  <si>
    <t>Studying for grad school</t>
  </si>
  <si>
    <t>McLeod sports med
 Venture engineering</t>
  </si>
  <si>
    <t>(843) 347-6417</t>
  </si>
  <si>
    <t>W00287939</t>
  </si>
  <si>
    <t>McDonald</t>
  </si>
  <si>
    <t>Wyatt</t>
  </si>
  <si>
    <t>Payton</t>
  </si>
  <si>
    <t>mcdonaldwp@email.wofford.edu</t>
  </si>
  <si>
    <t>Wyatt McDonald</t>
  </si>
  <si>
    <t>Finding Your Future with the University of South Carolina School of Medicine and Working as an Ophthalmologist Technician</t>
  </si>
  <si>
    <t>I would like to have been entering directly into Medical School.</t>
  </si>
  <si>
    <t>(803) 687-1353</t>
  </si>
  <si>
    <t>W00272287</t>
  </si>
  <si>
    <t>Goettee</t>
  </si>
  <si>
    <t>Reeves</t>
  </si>
  <si>
    <t>goetteera@email.wofford.edu</t>
  </si>
  <si>
    <t>Reeves Alexander Goettee</t>
  </si>
  <si>
    <t>Environmental Studies and Biology</t>
  </si>
  <si>
    <t>BA &amp; BS</t>
  </si>
  <si>
    <t>Seeking temporary employment</t>
  </si>
  <si>
    <t>NatureBridge Yosemite</t>
  </si>
  <si>
    <t>My gap year job offer got rescinded due to COVID-19 and I have not been able to find another. I’m still currently seeking employment before applying for grad school.</t>
  </si>
  <si>
    <t>(843) 834-2698</t>
  </si>
  <si>
    <t>W00290385</t>
  </si>
  <si>
    <t>Yan</t>
  </si>
  <si>
    <t>Zhixi</t>
  </si>
  <si>
    <t>yanz@email.wofford.edu</t>
  </si>
  <si>
    <t>United Community School</t>
  </si>
  <si>
    <t>Charlotte,NC</t>
  </si>
  <si>
    <t>(706) 589-2343</t>
  </si>
  <si>
    <t>W00288540</t>
  </si>
  <si>
    <t>Bowen</t>
  </si>
  <si>
    <t>bowenat@email.wofford.edu</t>
  </si>
  <si>
    <t xml:space="preserve">St.Luke's Free Medical Clinic </t>
  </si>
  <si>
    <t>(864) 980-2193</t>
  </si>
  <si>
    <t>W00273757</t>
  </si>
  <si>
    <t>Kaitlin</t>
  </si>
  <si>
    <t>allisonke@email.wofford.edu</t>
  </si>
  <si>
    <t>(864) 395-1318</t>
  </si>
  <si>
    <t>W00290395</t>
  </si>
  <si>
    <t>Arnold</t>
  </si>
  <si>
    <t>Paige</t>
  </si>
  <si>
    <t>arnoldlp@email.wofford.edu</t>
  </si>
  <si>
    <t>(931) 307-5681</t>
  </si>
  <si>
    <t>W00272089</t>
  </si>
  <si>
    <t>Benson</t>
  </si>
  <si>
    <t>Susan</t>
  </si>
  <si>
    <t>bensonsc@email.wofford.edu</t>
  </si>
  <si>
    <t>(864) 583-3949</t>
  </si>
  <si>
    <t>W00301206</t>
  </si>
  <si>
    <t>Britton</t>
  </si>
  <si>
    <t>Young</t>
  </si>
  <si>
    <t>brittonay@email.wofford.edu</t>
  </si>
  <si>
    <t>(864) 580-3745</t>
  </si>
  <si>
    <t>W00288567</t>
  </si>
  <si>
    <t>Burdick</t>
  </si>
  <si>
    <t>Connor</t>
  </si>
  <si>
    <t>burdickcm@email.wofford.edu</t>
  </si>
  <si>
    <t>(570) 562-3992</t>
  </si>
  <si>
    <t>W00288987</t>
  </si>
  <si>
    <t>Chavis</t>
  </si>
  <si>
    <t>Cody</t>
  </si>
  <si>
    <t>Weston</t>
  </si>
  <si>
    <t>chaviscw@email.wofford.edu</t>
  </si>
  <si>
    <t>(864) 472-7706</t>
  </si>
  <si>
    <t>W00287982</t>
  </si>
  <si>
    <t>Clark</t>
  </si>
  <si>
    <t>Reis</t>
  </si>
  <si>
    <t>clarkvr@email.wofford.edu</t>
  </si>
  <si>
    <t>(704) 215-9718</t>
  </si>
  <si>
    <t>W00289965</t>
  </si>
  <si>
    <t>Collier</t>
  </si>
  <si>
    <t>Gracen</t>
  </si>
  <si>
    <t>collierge@email.wofford.edu</t>
  </si>
  <si>
    <t>W00282695</t>
  </si>
  <si>
    <t>Cook</t>
  </si>
  <si>
    <t>cookmg@email.wofford.edu</t>
  </si>
  <si>
    <t>(214) 673-2257</t>
  </si>
  <si>
    <t>W00289966</t>
  </si>
  <si>
    <t>Donavon</t>
  </si>
  <si>
    <t>davisdk@email.wofford.edu</t>
  </si>
  <si>
    <t>(864) 517-2735</t>
  </si>
  <si>
    <t>W00290854</t>
  </si>
  <si>
    <t>Eden</t>
  </si>
  <si>
    <t>Mackenzie</t>
  </si>
  <si>
    <t>Patricia</t>
  </si>
  <si>
    <t>edenmp@email.wofford.edu</t>
  </si>
  <si>
    <t>W00288990</t>
  </si>
  <si>
    <t>Elam</t>
  </si>
  <si>
    <t>Richard</t>
  </si>
  <si>
    <t>elamjr@email.wofford.edu</t>
  </si>
  <si>
    <t>(803) 732-0182</t>
  </si>
  <si>
    <t>W00301153</t>
  </si>
  <si>
    <t>Escamilla Fuentes</t>
  </si>
  <si>
    <t>Xiadani</t>
  </si>
  <si>
    <t>escamillafuentesdx@email.wofford.edu</t>
  </si>
  <si>
    <t>(864) 909-9034</t>
  </si>
  <si>
    <t>W00287974</t>
  </si>
  <si>
    <t>Femenella</t>
  </si>
  <si>
    <t>Ayana</t>
  </si>
  <si>
    <t>Natalia</t>
  </si>
  <si>
    <t>femenellaan@email.wofford.edu</t>
  </si>
  <si>
    <t>(864) 862-4349</t>
  </si>
  <si>
    <t>W00290926</t>
  </si>
  <si>
    <t>Flack</t>
  </si>
  <si>
    <t>flackig@email.wofford.edu</t>
  </si>
  <si>
    <t>(904) 610-2028</t>
  </si>
  <si>
    <t>W00288855</t>
  </si>
  <si>
    <t>Fowkes</t>
  </si>
  <si>
    <t>Calder</t>
  </si>
  <si>
    <t>Douglas</t>
  </si>
  <si>
    <t>fowkescd@email.wofford.edu</t>
  </si>
  <si>
    <t>W00289350</t>
  </si>
  <si>
    <t>Gianakopoulos</t>
  </si>
  <si>
    <t>Elias</t>
  </si>
  <si>
    <t>Gus</t>
  </si>
  <si>
    <t>gianakopouloseg@email.wofford.edu</t>
  </si>
  <si>
    <t>(704) 778-1547</t>
  </si>
  <si>
    <t>W00289925</t>
  </si>
  <si>
    <t>Griffin</t>
  </si>
  <si>
    <t>Hunter</t>
  </si>
  <si>
    <t>griffinhg@email.wofford.edu</t>
  </si>
  <si>
    <t>(404) 392-9210</t>
  </si>
  <si>
    <t>W00289172</t>
  </si>
  <si>
    <t>Grossman</t>
  </si>
  <si>
    <t>grossmanma@email.wofford.edu</t>
  </si>
  <si>
    <t>(704) 999-7241</t>
  </si>
  <si>
    <t>W00290425</t>
  </si>
  <si>
    <t>Chapman</t>
  </si>
  <si>
    <t>jacksonrc@email.wofford.edu</t>
  </si>
  <si>
    <t>(803) 606-0661</t>
  </si>
  <si>
    <t>W00288258</t>
  </si>
  <si>
    <t>Louis</t>
  </si>
  <si>
    <t>jarrellzl@email.wofford.edu</t>
  </si>
  <si>
    <t>(864) 978-8055</t>
  </si>
  <si>
    <t>W00283688</t>
  </si>
  <si>
    <t>Karas</t>
  </si>
  <si>
    <t>karasns@email.wofford.edu</t>
  </si>
  <si>
    <t>W00290610</t>
  </si>
  <si>
    <t>Kilgo</t>
  </si>
  <si>
    <t>Mae</t>
  </si>
  <si>
    <t>kilgocm@email.wofford.edu</t>
  </si>
  <si>
    <t>(803) 221-2789</t>
  </si>
  <si>
    <t>W00289641</t>
  </si>
  <si>
    <t>Kreese</t>
  </si>
  <si>
    <t>kreesecj@email.wofford.edu</t>
  </si>
  <si>
    <t>W00279415</t>
  </si>
  <si>
    <t>Lassiter</t>
  </si>
  <si>
    <t>Natalie</t>
  </si>
  <si>
    <t>Hanes</t>
  </si>
  <si>
    <t>(336) 414-7600</t>
  </si>
  <si>
    <t>W00288969</t>
  </si>
  <si>
    <t>Linder</t>
  </si>
  <si>
    <t>Adam</t>
  </si>
  <si>
    <t>Loran</t>
  </si>
  <si>
    <t>linderal@email.wofford.edu</t>
  </si>
  <si>
    <t>(864) 542-2655</t>
  </si>
  <si>
    <t>W00291591</t>
  </si>
  <si>
    <t>manningme@email.wofford.edu</t>
  </si>
  <si>
    <t>W00290909</t>
  </si>
  <si>
    <t>Marcum</t>
  </si>
  <si>
    <t>Tien</t>
  </si>
  <si>
    <t>marcumet@email.wofford.edu</t>
  </si>
  <si>
    <t>(704) 784-9444</t>
  </si>
  <si>
    <t>W00289093</t>
  </si>
  <si>
    <t>Maric</t>
  </si>
  <si>
    <t>Maritza</t>
  </si>
  <si>
    <t>maricm@email.wofford.edu</t>
  </si>
  <si>
    <t>(846) 529-6320</t>
  </si>
  <si>
    <t>W00289488</t>
  </si>
  <si>
    <t>McCrackin</t>
  </si>
  <si>
    <t>Mitchell</t>
  </si>
  <si>
    <t>mccrackinjm@email.wofford.edu</t>
  </si>
  <si>
    <t>(843) 267-3308</t>
  </si>
  <si>
    <t>W00290202</t>
  </si>
  <si>
    <t>Myer</t>
  </si>
  <si>
    <t>Rea</t>
  </si>
  <si>
    <t>myerbr@email.wofford.edu</t>
  </si>
  <si>
    <t>(678) 612-1438</t>
  </si>
  <si>
    <t>W00290851</t>
  </si>
  <si>
    <t>O'Herron</t>
  </si>
  <si>
    <t>Susanna</t>
  </si>
  <si>
    <t>Carlyle</t>
  </si>
  <si>
    <t>oherronsc@email.wofford.edu</t>
  </si>
  <si>
    <t>(843) 263-0574</t>
  </si>
  <si>
    <t>W00287717</t>
  </si>
  <si>
    <t>Olmi</t>
  </si>
  <si>
    <t>Eugene</t>
  </si>
  <si>
    <t>olmiej@email.wofford.edu</t>
  </si>
  <si>
    <t>(843) 696-6942</t>
  </si>
  <si>
    <t>W00289149</t>
  </si>
  <si>
    <t>Paraskeva</t>
  </si>
  <si>
    <t>Willo</t>
  </si>
  <si>
    <t>paraskevamw@email.wofford.edu</t>
  </si>
  <si>
    <t>(843) 793-8752</t>
  </si>
  <si>
    <t>W00292706</t>
  </si>
  <si>
    <t>Phillips</t>
  </si>
  <si>
    <t>Noah</t>
  </si>
  <si>
    <t>phillipsna@email.wofford.edu</t>
  </si>
  <si>
    <t>(803) 577-3530</t>
  </si>
  <si>
    <t>W00284744</t>
  </si>
  <si>
    <t>Ronan</t>
  </si>
  <si>
    <t>ronanwo@email.wofford.edu</t>
  </si>
  <si>
    <t>(803) 358-9236</t>
  </si>
  <si>
    <t>W00287672</t>
  </si>
  <si>
    <t>Scharling</t>
  </si>
  <si>
    <t>Colin</t>
  </si>
  <si>
    <t>Reid</t>
  </si>
  <si>
    <t>scharlingcr@email.wofford.edu</t>
  </si>
  <si>
    <t>(843) 388-5970</t>
  </si>
  <si>
    <t>W00289668</t>
  </si>
  <si>
    <t>Serkiz</t>
  </si>
  <si>
    <t>Graceson</t>
  </si>
  <si>
    <t>serkizjg@email.wofford.edu</t>
  </si>
  <si>
    <t>(803) 522-6201</t>
  </si>
  <si>
    <t>W00282690</t>
  </si>
  <si>
    <t>Sicker</t>
  </si>
  <si>
    <t>sickerjr@email.wofford.edu</t>
  </si>
  <si>
    <t>(803) 429-2077</t>
  </si>
  <si>
    <t>W00286855</t>
  </si>
  <si>
    <t>Visconti</t>
  </si>
  <si>
    <t>viscontiap@email.wofford.edu</t>
  </si>
  <si>
    <t>(518) 298-7776</t>
  </si>
  <si>
    <t>W00289874</t>
  </si>
  <si>
    <t>Wanat</t>
  </si>
  <si>
    <t>Juni</t>
  </si>
  <si>
    <t>wanatlj@email.wofford.edu</t>
  </si>
  <si>
    <t>(803) 322-8910</t>
  </si>
  <si>
    <t>W00287587</t>
  </si>
  <si>
    <t>Webb</t>
  </si>
  <si>
    <t>Burney</t>
  </si>
  <si>
    <t>webbrb@email.wofford.edu</t>
  </si>
  <si>
    <t>W00289056</t>
  </si>
  <si>
    <t>Wingfield</t>
  </si>
  <si>
    <t>Clay</t>
  </si>
  <si>
    <t>wingfieldcs@email.wofford.edu</t>
  </si>
  <si>
    <t>W00289430</t>
  </si>
  <si>
    <t>Wiren</t>
  </si>
  <si>
    <t>Karl</t>
  </si>
  <si>
    <t>wirenak@email.wofford.edu</t>
  </si>
  <si>
    <t>(864) 801-2434</t>
  </si>
  <si>
    <t>W00289955</t>
  </si>
  <si>
    <t>Zemp</t>
  </si>
  <si>
    <t>Blakeney</t>
  </si>
  <si>
    <t>zempjb@email.wofford.edu</t>
  </si>
  <si>
    <t>(864) 585-5958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</si>
</sst>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rial"/>
    </font>
    <font>
      <b/>
      <sz val="10"/>
      <color rgb="FF000000"/>
      <name val="Arial"/>
    </font>
    <font>
      <sz val="10"/>
      <color rgb="FF000000"/>
      <name val="Arial"/>
    </font>
    <font>
      <u/>
      <sz val="10"/>
      <color rgb="FF000000"/>
      <name val="Arial"/>
    </font>
    <font>
      <sz val="10"/>
      <name val="Arial"/>
    </font>
    <font>
      <u/>
      <sz val="11"/>
      <color rgb="FF050505"/>
      <name val="System-ui"/>
    </font>
    <font>
      <sz val="9"/>
      <color rgb="FF000000"/>
      <name val="Arial"/>
    </font>
    <font>
      <sz val="12"/>
      <color rgb="FF000000"/>
      <name val="-webkit-standard"/>
    </font>
    <font>
      <sz val="11"/>
      <color rgb="FF000000"/>
      <name val="Calibri"/>
    </font>
  </fonts>
  <fills count="3">
    <fill>
      <patternFill patternType="none"/>
    </fill>
    <fill>
      <patternFill patternType="gray125"/>
    </fill>
    <fill>
      <patternFill patternType="solid">
        <fgColor rgb="FFB7B7B7"/>
        <bgColor rgb="FFB7B7B7"/>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A5A5A5"/>
      </left>
      <right style="thin">
        <color rgb="FFA5A5A5"/>
      </right>
      <top style="thin">
        <color rgb="FFA5A5A5"/>
      </top>
      <bottom style="thin">
        <color rgb="FF3F3F3F"/>
      </bottom>
      <diagonal/>
    </border>
  </borders>
  <cellStyleXfs count="1">
    <xf numFmtId="0" fontId="0" fillId="0" borderId="0"/>
  </cellStyleXfs>
  <cellXfs count="20">
    <xf numFmtId="0" fontId="0" fillId="0" borderId="0" xfId="0" applyFont="1" applyAlignment="1"/>
    <xf numFmtId="0" fontId="1" fillId="2" borderId="1" xfId="0" applyFont="1" applyFill="1" applyBorder="1" applyAlignment="1">
      <alignment vertical="top" wrapText="1"/>
    </xf>
    <xf numFmtId="0" fontId="1" fillId="2" borderId="2" xfId="0" applyFont="1" applyFill="1" applyBorder="1" applyAlignment="1">
      <alignment vertical="top" wrapText="1"/>
    </xf>
    <xf numFmtId="0" fontId="2" fillId="2" borderId="1" xfId="0" applyFont="1" applyFill="1" applyBorder="1" applyAlignment="1">
      <alignment vertical="top" wrapText="1"/>
    </xf>
    <xf numFmtId="0" fontId="1" fillId="0" borderId="1" xfId="0" applyFont="1" applyBorder="1" applyAlignment="1">
      <alignment vertical="top"/>
    </xf>
    <xf numFmtId="0" fontId="3" fillId="0" borderId="1" xfId="0" applyFont="1" applyBorder="1" applyAlignment="1">
      <alignment vertical="top"/>
    </xf>
    <xf numFmtId="0" fontId="2" fillId="0" borderId="1" xfId="0" applyFont="1" applyBorder="1" applyAlignment="1">
      <alignment vertical="top"/>
    </xf>
    <xf numFmtId="0" fontId="2" fillId="0" borderId="1" xfId="0" applyFont="1" applyBorder="1" applyAlignment="1">
      <alignment horizontal="right" vertical="top"/>
    </xf>
    <xf numFmtId="0" fontId="4" fillId="0" borderId="1" xfId="0" applyFont="1" applyBorder="1" applyAlignment="1"/>
    <xf numFmtId="0" fontId="5" fillId="0" borderId="1" xfId="0" applyFont="1" applyBorder="1" applyAlignment="1">
      <alignment horizontal="left"/>
    </xf>
    <xf numFmtId="0" fontId="2" fillId="0" borderId="0" xfId="0" applyFont="1" applyAlignment="1">
      <alignment vertical="top"/>
    </xf>
    <xf numFmtId="0" fontId="4" fillId="0" borderId="1" xfId="0" applyFont="1" applyBorder="1"/>
    <xf numFmtId="0" fontId="6" fillId="0" borderId="1" xfId="0" applyFont="1" applyBorder="1" applyAlignment="1"/>
    <xf numFmtId="0" fontId="7" fillId="0" borderId="1" xfId="0" applyFont="1" applyBorder="1" applyAlignment="1"/>
    <xf numFmtId="0" fontId="6" fillId="0" borderId="1" xfId="0" applyFont="1" applyBorder="1" applyAlignment="1">
      <alignment vertical="top"/>
    </xf>
    <xf numFmtId="0" fontId="8" fillId="0" borderId="1" xfId="0" applyFont="1" applyBorder="1" applyAlignment="1"/>
    <xf numFmtId="0" fontId="0" fillId="0" borderId="0" xfId="0" applyNumberFormat="1" applyFont="1" applyAlignment="1"/>
    <xf numFmtId="0" fontId="0" fillId="0" borderId="0" xfId="0" pivotButton="1" applyFont="1" applyAlignment="1"/>
    <xf numFmtId="10" fontId="0" fillId="0" borderId="0" xfId="0" applyNumberFormat="1" applyFont="1" applyAlignment="1"/>
    <xf numFmtId="0" fontId="0" fillId="0" borderId="0" xfId="0" pivotButton="1" applyFont="1" applyAlignment="1">
      <alignment wrapText="1"/>
    </xf>
  </cellXfs>
  <cellStyles count="1">
    <cellStyle name="Normal" xfId="0" builtinId="0"/>
  </cellStyles>
  <dxfs count="1">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222.314366203704" createdVersion="6" refreshedVersion="6" minRefreshableVersion="3" recordCount="371" xr:uid="{EF50007A-A0D9-47D9-AA38-6B2320C16978}">
  <cacheSource type="worksheet">
    <worksheetSource ref="A1:AQ1048576" sheet="Sheet1"/>
  </cacheSource>
  <cacheFields count="43">
    <cacheField name="WID" numFmtId="0">
      <sharedItems containsBlank="1"/>
    </cacheField>
    <cacheField name="STUDENT_LAST_NAME" numFmtId="0">
      <sharedItems containsBlank="1"/>
    </cacheField>
    <cacheField name="STUDENT_FIRST_NAME" numFmtId="0">
      <sharedItems containsBlank="1"/>
    </cacheField>
    <cacheField name="STUDENT_MIDDLE_NAME" numFmtId="0">
      <sharedItems containsBlank="1"/>
    </cacheField>
    <cacheField name="EMAIL" numFmtId="0">
      <sharedItems containsBlank="1"/>
    </cacheField>
    <cacheField name="Recipient Email" numFmtId="0">
      <sharedItems containsBlank="1"/>
    </cacheField>
    <cacheField name="Your Name (First, Middle, Last):" numFmtId="0">
      <sharedItems containsBlank="1"/>
    </cacheField>
    <cacheField name="Major:" numFmtId="0">
      <sharedItems containsBlank="1"/>
    </cacheField>
    <cacheField name="First_major" numFmtId="0">
      <sharedItems containsBlank="1"/>
    </cacheField>
    <cacheField name="Second_major" numFmtId="0">
      <sharedItems containsBlank="1" containsMixedTypes="1" containsNumber="1" containsInteger="1" minValue="0" maxValue="0"/>
    </cacheField>
    <cacheField name="Degree Level (BA/BS):" numFmtId="0">
      <sharedItems containsBlank="1"/>
    </cacheField>
    <cacheField name="Are you authorized to permanently work in the U.S.?" numFmtId="0">
      <sharedItems containsBlank="1"/>
    </cacheField>
    <cacheField name="Which of the following BEST describes your PRIMARY status after graduation? Please select only ONE of the following categories:" numFmtId="0">
      <sharedItems containsBlank="1" count="16">
        <s v="Continuing Educatin"/>
        <s v="Continuing Education"/>
        <s v="Continuing education "/>
        <s v="Continuing Educaton"/>
        <s v="Employed"/>
        <s v="Employed "/>
        <s v="Employed Part time "/>
        <s v="Gap Year"/>
        <s v="Internship"/>
        <s v="Military"/>
        <s v="Military "/>
        <s v="Volunteering"/>
        <s v="Still Seeking"/>
        <s v="Volunteer"/>
        <s v="Volunteer "/>
        <m/>
      </sharedItems>
    </cacheField>
    <cacheField name="If your PRIMARY status is employed full time OR employed part time, please select the category which BEST describes your employment:" numFmtId="0">
      <sharedItems containsBlank="1"/>
    </cacheField>
    <cacheField name="If your PRIMARY status is taking a gap year, please select the category that BEST describes your gap year: - Selected Choice" numFmtId="0">
      <sharedItems containsBlank="1"/>
    </cacheField>
    <cacheField name="If your PRIMARY status is taking a gap year, please select the category that BEST describes your gap year: - Other: - Text" numFmtId="0">
      <sharedItems containsBlank="1"/>
    </cacheField>
    <cacheField name="Employing organization:" numFmtId="0">
      <sharedItems containsBlank="1"/>
    </cacheField>
    <cacheField name="Position location(city, state, and country):" numFmtId="0">
      <sharedItems containsBlank="1"/>
    </cacheField>
    <cacheField name="Job title:" numFmtId="0">
      <sharedItems containsBlank="1"/>
    </cacheField>
    <cacheField name="Employment Industry: - Selected Choice" numFmtId="0">
      <sharedItems containsBlank="1"/>
    </cacheField>
    <cacheField name="Employment Industry: - Other: - Text" numFmtId="0">
      <sharedItems containsBlank="1"/>
    </cacheField>
    <cacheField name="If employed full time, annual base salary amount in U.S. Dollars:" numFmtId="0">
      <sharedItems containsBlank="1" containsMixedTypes="1" containsNumber="1" containsInteger="1" minValue="76000" maxValue="76000"/>
    </cacheField>
    <cacheField name="Guaranteed first-year bonus amount in U.S. Dollars, if you are receiving one:" numFmtId="0">
      <sharedItems containsString="0" containsBlank="1" containsNumber="1" containsInteger="1" minValue="2808" maxValue="15000"/>
    </cacheField>
    <cacheField name="Organization:" numFmtId="0">
      <sharedItems containsBlank="1"/>
    </cacheField>
    <cacheField name="Assignment location (city, state, and country):" numFmtId="0">
      <sharedItems containsBlank="1"/>
    </cacheField>
    <cacheField name="Role or title:" numFmtId="0">
      <sharedItems containsBlank="1"/>
    </cacheField>
    <cacheField name="Service Branch:" numFmtId="0">
      <sharedItems containsBlank="1"/>
    </cacheField>
    <cacheField name="Rank:" numFmtId="0">
      <sharedItems containsBlank="1"/>
    </cacheField>
    <cacheField name="Name of institution:" numFmtId="0">
      <sharedItems containsBlank="1"/>
    </cacheField>
    <cacheField name="Location of the institution (city, state, and country):" numFmtId="0">
      <sharedItems containsBlank="1"/>
    </cacheField>
    <cacheField name="Program of study:" numFmtId="0">
      <sharedItems containsBlank="1"/>
    </cacheField>
    <cacheField name="Degree you are pursuing (MBA, MA, etc...):" numFmtId="0">
      <sharedItems containsBlank="1"/>
    </cacheField>
    <cacheField name="During your four years at Wofford did you participate in an Internship. The Career Center defines an internship as “a learning experience that utilizes knowledge gained in the classroom in a job or research setting and the skills gained from this experience are transferable to other employment settings.” For this purpose your experience does not have to be called an internship to count." numFmtId="0">
      <sharedItems containsBlank="1" count="3">
        <m/>
        <s v="Yes"/>
        <s v="No"/>
      </sharedItems>
    </cacheField>
    <cacheField name="How many internship experiences did you participate in?" numFmtId="0">
      <sharedItems containsString="0" containsBlank="1" containsNumber="1" containsInteger="1" minValue="1" maxValue="4"/>
    </cacheField>
    <cacheField name="Please list your internship experiences:" numFmtId="0">
      <sharedItems containsBlank="1"/>
    </cacheField>
    <cacheField name="Is your first destination result/outcome directly related to one of your internship experiences?" numFmtId="0">
      <sharedItems containsBlank="1" count="3">
        <m/>
        <s v="Yes"/>
        <s v="No"/>
      </sharedItems>
    </cacheField>
    <cacheField name="Are you satisfied with your outcome?" numFmtId="0">
      <sharedItems containsBlank="1" count="3">
        <m/>
        <s v="Yes"/>
        <s v="No"/>
      </sharedItems>
    </cacheField>
    <cacheField name="Please explain:" numFmtId="0">
      <sharedItems containsBlank="1" longText="1"/>
    </cacheField>
    <cacheField name="Gender" numFmtId="0">
      <sharedItems containsBlank="1"/>
    </cacheField>
    <cacheField name="Race_ethnicity" numFmtId="0">
      <sharedItems containsBlank="1" count="8">
        <s v="White"/>
        <s v="Hispanic"/>
        <s v="Nonresident Alien"/>
        <s v="Black or African American"/>
        <s v="Two or more races"/>
        <s v="Unknown"/>
        <s v="Asian"/>
        <m/>
      </sharedItems>
    </cacheField>
    <cacheField name="First_major2" numFmtId="0">
      <sharedItems containsBlank="1"/>
    </cacheField>
    <cacheField name="Second_major2" numFmtId="0">
      <sharedItems containsBlank="1" containsMixedTypes="1" containsNumber="1" containsInteger="1" minValue="0" maxValue="0"/>
    </cacheField>
    <cacheField name="Phone" numFmtId="0">
      <sharedItems containsBlank="1" containsMixedTypes="1" containsNumber="1" containsInteger="1" minValue="0" maxValue="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222.336711111115" createdVersion="6" refreshedVersion="6" minRefreshableVersion="3" recordCount="46" xr:uid="{797F3E3E-12D7-4DCA-97F7-E942EC8EF3F1}">
  <cacheSource type="worksheet">
    <worksheetSource ref="A1:AQ1048576" sheet="Sheet2"/>
  </cacheSource>
  <cacheFields count="43">
    <cacheField name="WID" numFmtId="0">
      <sharedItems containsBlank="1"/>
    </cacheField>
    <cacheField name="STUDENT_LAST_NAME" numFmtId="0">
      <sharedItems containsBlank="1"/>
    </cacheField>
    <cacheField name="STUDENT_FIRST_NAME" numFmtId="0">
      <sharedItems containsBlank="1"/>
    </cacheField>
    <cacheField name="STUDENT_MIDDLE_NAME" numFmtId="0">
      <sharedItems containsBlank="1"/>
    </cacheField>
    <cacheField name="EMAIL" numFmtId="0">
      <sharedItems containsBlank="1"/>
    </cacheField>
    <cacheField name="Recipient Email" numFmtId="0">
      <sharedItems containsNonDate="0" containsString="0" containsBlank="1"/>
    </cacheField>
    <cacheField name="Your Name (First, Middle, Last):" numFmtId="0">
      <sharedItems containsNonDate="0" containsString="0" containsBlank="1"/>
    </cacheField>
    <cacheField name="Major:" numFmtId="0">
      <sharedItems containsNonDate="0" containsString="0" containsBlank="1"/>
    </cacheField>
    <cacheField name="First_major" numFmtId="0">
      <sharedItems containsBlank="1"/>
    </cacheField>
    <cacheField name="Second_major" numFmtId="0">
      <sharedItems containsBlank="1" containsMixedTypes="1" containsNumber="1" containsInteger="1" minValue="0" maxValue="0"/>
    </cacheField>
    <cacheField name="Degree Level (BA/BS):" numFmtId="0">
      <sharedItems containsNonDate="0" containsString="0" containsBlank="1"/>
    </cacheField>
    <cacheField name="Are you authorized to permanently work in the U.S.?" numFmtId="0">
      <sharedItems containsNonDate="0" containsString="0" containsBlank="1"/>
    </cacheField>
    <cacheField name="Which of the following BEST describes your PRIMARY status after graduation? Please select only ONE of the following categories:" numFmtId="0">
      <sharedItems containsNonDate="0" containsString="0" containsBlank="1"/>
    </cacheField>
    <cacheField name="If your PRIMARY status is employed full time OR employed part time, please select the category which BEST describes your employment:" numFmtId="0">
      <sharedItems containsNonDate="0" containsString="0" containsBlank="1"/>
    </cacheField>
    <cacheField name="If your PRIMARY status is taking a gap year, please select the category that BEST describes your gap year: - Selected Choice" numFmtId="0">
      <sharedItems containsNonDate="0" containsString="0" containsBlank="1"/>
    </cacheField>
    <cacheField name="If your PRIMARY status is taking a gap year, please select the category that BEST describes your gap year: - Other: - Text" numFmtId="0">
      <sharedItems containsNonDate="0" containsString="0" containsBlank="1"/>
    </cacheField>
    <cacheField name="Employing organization:" numFmtId="0">
      <sharedItems containsNonDate="0" containsString="0" containsBlank="1"/>
    </cacheField>
    <cacheField name="Position location(city, state, and country):" numFmtId="0">
      <sharedItems containsNonDate="0" containsString="0" containsBlank="1"/>
    </cacheField>
    <cacheField name="Job title:" numFmtId="0">
      <sharedItems containsNonDate="0" containsString="0" containsBlank="1"/>
    </cacheField>
    <cacheField name="Employment Industry: - Selected Choice" numFmtId="0">
      <sharedItems containsNonDate="0" containsString="0" containsBlank="1"/>
    </cacheField>
    <cacheField name="Employment Industry: - Other: - Text" numFmtId="0">
      <sharedItems containsNonDate="0" containsString="0" containsBlank="1"/>
    </cacheField>
    <cacheField name="If employed full time, annual base salary amount in U.S. Dollars:" numFmtId="0">
      <sharedItems containsNonDate="0" containsString="0" containsBlank="1"/>
    </cacheField>
    <cacheField name="Guaranteed first-year bonus amount in U.S. Dollars, if you are receiving one:" numFmtId="0">
      <sharedItems containsNonDate="0" containsString="0" containsBlank="1"/>
    </cacheField>
    <cacheField name="Organization:" numFmtId="0">
      <sharedItems containsNonDate="0" containsString="0" containsBlank="1"/>
    </cacheField>
    <cacheField name="Assignment location (city, state, and country):" numFmtId="0">
      <sharedItems containsNonDate="0" containsString="0" containsBlank="1"/>
    </cacheField>
    <cacheField name="Role or title:" numFmtId="0">
      <sharedItems containsNonDate="0" containsString="0" containsBlank="1"/>
    </cacheField>
    <cacheField name="Service Branch:" numFmtId="0">
      <sharedItems containsNonDate="0" containsString="0" containsBlank="1"/>
    </cacheField>
    <cacheField name="Rank:" numFmtId="0">
      <sharedItems containsNonDate="0" containsString="0" containsBlank="1"/>
    </cacheField>
    <cacheField name="Name of institution:" numFmtId="0">
      <sharedItems containsNonDate="0" containsString="0" containsBlank="1"/>
    </cacheField>
    <cacheField name="Location of the institution (city, state, and country):" numFmtId="0">
      <sharedItems containsNonDate="0" containsString="0" containsBlank="1"/>
    </cacheField>
    <cacheField name="Program of study:" numFmtId="0">
      <sharedItems containsNonDate="0" containsString="0" containsBlank="1"/>
    </cacheField>
    <cacheField name="Degree you are pursuing (MBA, MA, etc...):" numFmtId="0">
      <sharedItems containsNonDate="0" containsString="0" containsBlank="1"/>
    </cacheField>
    <cacheField name="During your four years at Wofford did you participate in an Internship. The Career Center defines an internship as “a learning experience that utilizes knowledge gained in the classroom in a job or research setting and the skills gained from this experience are transferable to other employment settings.” For this purpose your experience does not have to be called an internship to count." numFmtId="0">
      <sharedItems containsNonDate="0" containsString="0" containsBlank="1"/>
    </cacheField>
    <cacheField name="How many internship experiences did you participate in?" numFmtId="0">
      <sharedItems containsNonDate="0" containsString="0" containsBlank="1"/>
    </cacheField>
    <cacheField name="Please list your internship experiences:" numFmtId="0">
      <sharedItems containsNonDate="0" containsString="0" containsBlank="1"/>
    </cacheField>
    <cacheField name="Is your first destination result/outcome directly related to one of your internship experiences?" numFmtId="0">
      <sharedItems containsNonDate="0" containsString="0" containsBlank="1"/>
    </cacheField>
    <cacheField name="Are you satisfied with your outcome?" numFmtId="0">
      <sharedItems containsNonDate="0" containsString="0" containsBlank="1"/>
    </cacheField>
    <cacheField name="Please explain:" numFmtId="0">
      <sharedItems containsNonDate="0" containsString="0" containsBlank="1"/>
    </cacheField>
    <cacheField name="Gender" numFmtId="0">
      <sharedItems containsBlank="1"/>
    </cacheField>
    <cacheField name="Race_ethnicity" numFmtId="0">
      <sharedItems containsBlank="1" count="5">
        <s v="White"/>
        <s v="Black or African American"/>
        <s v="Hispanic"/>
        <s v="Asian"/>
        <m/>
      </sharedItems>
    </cacheField>
    <cacheField name="First_major2" numFmtId="0">
      <sharedItems containsBlank="1"/>
    </cacheField>
    <cacheField name="Second_major2" numFmtId="0">
      <sharedItems containsBlank="1" containsMixedTypes="1" containsNumber="1" containsInteger="1" minValue="0" maxValue="0"/>
    </cacheField>
    <cacheField name="Phone" numFmtId="0">
      <sharedItems containsBlank="1" containsMixedTypes="1"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1">
  <r>
    <s v="W00287944"/>
    <s v="Novak"/>
    <s v="Jordan"/>
    <s v="Ashley"/>
    <s v="novakja@email.wofford.edu"/>
    <m/>
    <m/>
    <m/>
    <s v="BIO"/>
    <n v="0"/>
    <m/>
    <m/>
    <x v="0"/>
    <m/>
    <m/>
    <m/>
    <m/>
    <m/>
    <m/>
    <m/>
    <m/>
    <m/>
    <m/>
    <m/>
    <m/>
    <m/>
    <m/>
    <m/>
    <s v="Emory University Rollins School of Public Health"/>
    <s v="Atlanta, GA"/>
    <s v="Masters in Health Policy and Management"/>
    <m/>
    <x v="0"/>
    <m/>
    <m/>
    <x v="0"/>
    <x v="0"/>
    <m/>
    <s v="F"/>
    <x v="0"/>
    <s v="BIO"/>
    <n v="0"/>
    <s v="(843) 971-7806"/>
  </r>
  <r>
    <s v="W00289447"/>
    <s v="Wilson"/>
    <s v="Mary"/>
    <s v="Stewart"/>
    <s v="wilsonms@email.wofford.edu"/>
    <m/>
    <m/>
    <m/>
    <s v="GOV"/>
    <n v="0"/>
    <m/>
    <m/>
    <x v="0"/>
    <m/>
    <m/>
    <m/>
    <m/>
    <m/>
    <m/>
    <m/>
    <m/>
    <m/>
    <m/>
    <m/>
    <m/>
    <m/>
    <m/>
    <m/>
    <s v="UNC School of Law"/>
    <s v="Chapel Hill, NC"/>
    <s v="JD"/>
    <m/>
    <x v="0"/>
    <m/>
    <m/>
    <x v="0"/>
    <x v="0"/>
    <m/>
    <s v="F"/>
    <x v="0"/>
    <s v="GOV"/>
    <n v="0"/>
    <s v="(843) 597-1319"/>
  </r>
  <r>
    <s v="W00287506"/>
    <s v="Butler"/>
    <s v="William"/>
    <s v="Nicholas"/>
    <s v="butlerwn@email.wofford.edu"/>
    <m/>
    <m/>
    <m/>
    <s v="PHYS"/>
    <n v="0"/>
    <m/>
    <m/>
    <x v="1"/>
    <m/>
    <m/>
    <m/>
    <m/>
    <m/>
    <m/>
    <m/>
    <m/>
    <m/>
    <m/>
    <m/>
    <m/>
    <m/>
    <m/>
    <m/>
    <s v="MUSC"/>
    <m/>
    <s v="MD"/>
    <m/>
    <x v="0"/>
    <m/>
    <m/>
    <x v="0"/>
    <x v="0"/>
    <m/>
    <s v="M"/>
    <x v="0"/>
    <s v="PHYS"/>
    <n v="0"/>
    <s v="(706) 945-8431"/>
  </r>
  <r>
    <s v="W00288387"/>
    <s v="Cargin"/>
    <s v="Alec"/>
    <s v="Matthew"/>
    <s v="carginam@email.wofford.edu"/>
    <m/>
    <m/>
    <m/>
    <s v="COSC"/>
    <n v="0"/>
    <m/>
    <m/>
    <x v="1"/>
    <m/>
    <m/>
    <m/>
    <m/>
    <m/>
    <m/>
    <m/>
    <m/>
    <m/>
    <m/>
    <m/>
    <m/>
    <m/>
    <m/>
    <m/>
    <s v="Loyola Marymount University, Los Angeles "/>
    <m/>
    <m/>
    <m/>
    <x v="0"/>
    <m/>
    <m/>
    <x v="0"/>
    <x v="0"/>
    <m/>
    <s v="M"/>
    <x v="1"/>
    <s v="COSC"/>
    <n v="0"/>
    <s v="(770) 963-6505"/>
  </r>
  <r>
    <s v="W00281398"/>
    <s v="Carter"/>
    <s v="Luther"/>
    <s v="Fredrick"/>
    <s v="carterlf@email.wofford.edu"/>
    <m/>
    <m/>
    <m/>
    <s v="HIST"/>
    <n v="0"/>
    <m/>
    <m/>
    <x v="1"/>
    <m/>
    <m/>
    <m/>
    <m/>
    <m/>
    <m/>
    <m/>
    <m/>
    <m/>
    <m/>
    <m/>
    <m/>
    <m/>
    <m/>
    <m/>
    <s v="USC"/>
    <m/>
    <s v="Law"/>
    <m/>
    <x v="0"/>
    <m/>
    <m/>
    <x v="0"/>
    <x v="0"/>
    <m/>
    <s v="M"/>
    <x v="0"/>
    <s v="HIST"/>
    <n v="0"/>
    <s v="(843) 662-1216"/>
  </r>
  <r>
    <s v="W00289562"/>
    <s v="Cassidy"/>
    <s v="Hailey"/>
    <s v="McKenna"/>
    <s v="cassidyhm@email.wofford.edu"/>
    <m/>
    <m/>
    <m/>
    <s v="ACCT"/>
    <n v="0"/>
    <m/>
    <m/>
    <x v="1"/>
    <m/>
    <m/>
    <m/>
    <m/>
    <m/>
    <m/>
    <m/>
    <m/>
    <m/>
    <m/>
    <m/>
    <m/>
    <m/>
    <m/>
    <m/>
    <s v="College of Charleston"/>
    <m/>
    <m/>
    <s v="MAcc"/>
    <x v="0"/>
    <m/>
    <m/>
    <x v="0"/>
    <x v="0"/>
    <m/>
    <s v="F"/>
    <x v="0"/>
    <s v="ACCT"/>
    <n v="0"/>
    <s v="(843) 602-8010"/>
  </r>
  <r>
    <s v="W00290415"/>
    <s v="Cerbelli"/>
    <s v="Lucas"/>
    <s v="Javier"/>
    <s v="cerbellilj@email.wofford.edu"/>
    <m/>
    <m/>
    <m/>
    <s v="FIN"/>
    <n v="0"/>
    <m/>
    <m/>
    <x v="1"/>
    <m/>
    <m/>
    <m/>
    <m/>
    <m/>
    <m/>
    <m/>
    <m/>
    <m/>
    <m/>
    <m/>
    <m/>
    <m/>
    <m/>
    <m/>
    <s v="Seatle University"/>
    <m/>
    <m/>
    <m/>
    <x v="0"/>
    <m/>
    <m/>
    <x v="0"/>
    <x v="0"/>
    <m/>
    <s v="M"/>
    <x v="2"/>
    <s v="FIN"/>
    <n v="0"/>
    <s v="(608) 048-788"/>
  </r>
  <r>
    <s v="W00288762"/>
    <s v="Chambers"/>
    <s v="Alexander"/>
    <s v="Pennell"/>
    <s v="chambersap@email.wofford.edu"/>
    <m/>
    <m/>
    <m/>
    <s v="ECO"/>
    <n v="0"/>
    <m/>
    <m/>
    <x v="1"/>
    <m/>
    <m/>
    <m/>
    <m/>
    <m/>
    <m/>
    <m/>
    <m/>
    <m/>
    <m/>
    <m/>
    <m/>
    <m/>
    <m/>
    <m/>
    <s v="Wake Forest University"/>
    <m/>
    <m/>
    <s v="Business analytics "/>
    <x v="0"/>
    <m/>
    <m/>
    <x v="0"/>
    <x v="0"/>
    <m/>
    <s v="M"/>
    <x v="0"/>
    <s v="ECO"/>
    <n v="0"/>
    <s v="(864) 680-6536"/>
  </r>
  <r>
    <s v="W00292130"/>
    <s v="Chousa"/>
    <s v="Julian"/>
    <m/>
    <s v="chousaj@email.wofford.edu"/>
    <m/>
    <m/>
    <m/>
    <s v="ECO"/>
    <n v="0"/>
    <m/>
    <m/>
    <x v="1"/>
    <m/>
    <m/>
    <m/>
    <m/>
    <m/>
    <m/>
    <m/>
    <m/>
    <m/>
    <m/>
    <m/>
    <m/>
    <m/>
    <m/>
    <m/>
    <s v="University of Delaware"/>
    <m/>
    <m/>
    <m/>
    <x v="0"/>
    <m/>
    <m/>
    <x v="0"/>
    <x v="0"/>
    <m/>
    <s v="M"/>
    <x v="2"/>
    <s v="ECO"/>
    <n v="0"/>
    <s v="(114) 050-0597"/>
  </r>
  <r>
    <s v="W00289433"/>
    <s v="D'addario"/>
    <s v="Austin"/>
    <s v="Alexander"/>
    <s v="daddarioaa@email.wofford.edu"/>
    <m/>
    <m/>
    <m/>
    <s v="BIO"/>
    <n v="0"/>
    <m/>
    <m/>
    <x v="1"/>
    <m/>
    <m/>
    <m/>
    <m/>
    <m/>
    <m/>
    <m/>
    <m/>
    <m/>
    <m/>
    <m/>
    <m/>
    <m/>
    <m/>
    <m/>
    <m/>
    <m/>
    <m/>
    <m/>
    <x v="0"/>
    <m/>
    <m/>
    <x v="0"/>
    <x v="0"/>
    <m/>
    <s v="M"/>
    <x v="0"/>
    <s v="BIO"/>
    <n v="0"/>
    <s v="(860) 575-1961"/>
  </r>
  <r>
    <s v="W00288165"/>
    <s v="Dorward"/>
    <s v="Samantha"/>
    <s v="Jordan"/>
    <s v="dorwardsj@email.wofford.edu"/>
    <m/>
    <m/>
    <m/>
    <s v="SPAN"/>
    <n v="0"/>
    <m/>
    <m/>
    <x v="1"/>
    <m/>
    <m/>
    <m/>
    <m/>
    <m/>
    <m/>
    <m/>
    <m/>
    <m/>
    <m/>
    <m/>
    <m/>
    <m/>
    <m/>
    <m/>
    <s v="University of South Carolina "/>
    <m/>
    <s v="Law "/>
    <m/>
    <x v="0"/>
    <m/>
    <m/>
    <x v="0"/>
    <x v="0"/>
    <m/>
    <s v="F"/>
    <x v="0"/>
    <s v="SPAN"/>
    <n v="0"/>
    <n v="0"/>
  </r>
  <r>
    <s v="W00288833"/>
    <s v="Epting"/>
    <s v="Zachary"/>
    <s v="Rhys"/>
    <s v="eptingzr@email.wofford.edu"/>
    <m/>
    <m/>
    <m/>
    <s v="ACCT"/>
    <n v="0"/>
    <m/>
    <m/>
    <x v="1"/>
    <m/>
    <m/>
    <m/>
    <m/>
    <m/>
    <m/>
    <m/>
    <m/>
    <m/>
    <m/>
    <m/>
    <m/>
    <m/>
    <m/>
    <m/>
    <s v="Clemson "/>
    <m/>
    <s v="Accounting"/>
    <m/>
    <x v="0"/>
    <m/>
    <m/>
    <x v="0"/>
    <x v="0"/>
    <m/>
    <s v="M"/>
    <x v="0"/>
    <s v="ACCT"/>
    <n v="0"/>
    <s v="(864) 517-6611"/>
  </r>
  <r>
    <s v="W00296993"/>
    <s v="Goodwin"/>
    <s v="Chevez"/>
    <s v="Branford"/>
    <s v="goodwincb@email.wofford.edu"/>
    <m/>
    <m/>
    <m/>
    <s v="COSC"/>
    <n v="0"/>
    <m/>
    <m/>
    <x v="1"/>
    <m/>
    <m/>
    <m/>
    <m/>
    <m/>
    <m/>
    <m/>
    <m/>
    <m/>
    <m/>
    <m/>
    <m/>
    <m/>
    <m/>
    <m/>
    <s v="University of Southern California "/>
    <m/>
    <m/>
    <m/>
    <x v="0"/>
    <m/>
    <m/>
    <x v="0"/>
    <x v="0"/>
    <m/>
    <s v="M"/>
    <x v="3"/>
    <s v="COSC"/>
    <n v="0"/>
    <n v="0"/>
  </r>
  <r>
    <s v="W00288128"/>
    <s v="Grob"/>
    <s v="Jamie"/>
    <s v="Elizabeth"/>
    <s v="grobje@email.wofford.edu"/>
    <m/>
    <m/>
    <m/>
    <s v="BIO"/>
    <n v="0"/>
    <m/>
    <m/>
    <x v="1"/>
    <m/>
    <m/>
    <m/>
    <m/>
    <m/>
    <m/>
    <m/>
    <m/>
    <m/>
    <m/>
    <m/>
    <m/>
    <m/>
    <m/>
    <m/>
    <s v="Cincinnati State Technical and Community College"/>
    <s v="Cincinnati, OH"/>
    <s v="Associate of Science - Sonogram"/>
    <m/>
    <x v="0"/>
    <m/>
    <m/>
    <x v="0"/>
    <x v="0"/>
    <m/>
    <s v="F"/>
    <x v="0"/>
    <s v="BIO"/>
    <n v="0"/>
    <s v="(513) 227-0147"/>
  </r>
  <r>
    <s v="W00288301"/>
    <s v="Hershman"/>
    <s v="Jacob"/>
    <s v="Logan"/>
    <s v="hershmanjl@email.wofford.edu"/>
    <m/>
    <m/>
    <m/>
    <s v="FIN"/>
    <n v="0"/>
    <m/>
    <m/>
    <x v="1"/>
    <m/>
    <m/>
    <m/>
    <m/>
    <m/>
    <m/>
    <m/>
    <m/>
    <m/>
    <m/>
    <m/>
    <m/>
    <m/>
    <m/>
    <m/>
    <s v="Columbus State University"/>
    <m/>
    <s v="MBA"/>
    <m/>
    <x v="0"/>
    <m/>
    <m/>
    <x v="0"/>
    <x v="0"/>
    <m/>
    <s v="M"/>
    <x v="0"/>
    <s v="FIN"/>
    <n v="0"/>
    <s v="(404) 536-0355"/>
  </r>
  <r>
    <s v="W00287238"/>
    <s v="Hester"/>
    <s v="Maryelliott"/>
    <s v="Holman"/>
    <s v="hestermh@email.wofford.edu"/>
    <m/>
    <m/>
    <m/>
    <s v="PSY"/>
    <n v="0"/>
    <m/>
    <m/>
    <x v="1"/>
    <m/>
    <m/>
    <m/>
    <m/>
    <m/>
    <m/>
    <m/>
    <m/>
    <m/>
    <m/>
    <m/>
    <m/>
    <m/>
    <m/>
    <m/>
    <s v="Clemson Universtiy"/>
    <m/>
    <m/>
    <m/>
    <x v="0"/>
    <m/>
    <m/>
    <x v="0"/>
    <x v="0"/>
    <m/>
    <s v="F"/>
    <x v="0"/>
    <s v="PSY"/>
    <n v="0"/>
    <s v="(828) 775-7833"/>
  </r>
  <r>
    <s v="W00287957"/>
    <s v="Hoerner"/>
    <s v="Jordan"/>
    <s v="Nicole"/>
    <s v="hoernerjn@email.wofford.edu"/>
    <m/>
    <m/>
    <m/>
    <s v="ACCT"/>
    <n v="0"/>
    <m/>
    <m/>
    <x v="1"/>
    <m/>
    <m/>
    <m/>
    <m/>
    <m/>
    <m/>
    <m/>
    <m/>
    <m/>
    <m/>
    <m/>
    <m/>
    <m/>
    <m/>
    <m/>
    <s v="Clemson University"/>
    <s v="Clemson, SC"/>
    <s v="MACC"/>
    <m/>
    <x v="0"/>
    <m/>
    <m/>
    <x v="0"/>
    <x v="0"/>
    <m/>
    <s v="F"/>
    <x v="0"/>
    <s v="ACCT"/>
    <n v="0"/>
    <s v="(843) 424-2774"/>
  </r>
  <r>
    <s v="W00287488"/>
    <s v="Konrad"/>
    <s v="Alec"/>
    <s v="Daniel"/>
    <s v="konradad@email.wofford.edu"/>
    <m/>
    <m/>
    <m/>
    <s v="BIO"/>
    <n v="0"/>
    <m/>
    <m/>
    <x v="1"/>
    <m/>
    <m/>
    <m/>
    <m/>
    <m/>
    <m/>
    <m/>
    <m/>
    <m/>
    <m/>
    <m/>
    <m/>
    <m/>
    <m/>
    <m/>
    <s v="Marshal University"/>
    <m/>
    <s v="MD"/>
    <m/>
    <x v="0"/>
    <m/>
    <m/>
    <x v="0"/>
    <x v="0"/>
    <m/>
    <s v="M"/>
    <x v="0"/>
    <s v="BIO"/>
    <n v="0"/>
    <s v="(304) 634-8763"/>
  </r>
  <r>
    <s v="W00288541"/>
    <s v="Maniscalco"/>
    <s v="Reece"/>
    <s v="Vincent"/>
    <s v="maniscalcorv@email.wofford.edu"/>
    <m/>
    <m/>
    <m/>
    <s v="ACCT"/>
    <n v="0"/>
    <m/>
    <m/>
    <x v="1"/>
    <m/>
    <m/>
    <m/>
    <m/>
    <m/>
    <m/>
    <m/>
    <m/>
    <m/>
    <m/>
    <m/>
    <m/>
    <m/>
    <m/>
    <m/>
    <s v="Coastal Carolina"/>
    <s v="Myrtle Beach, SC"/>
    <s v="Masters Sports Management"/>
    <m/>
    <x v="0"/>
    <m/>
    <m/>
    <x v="0"/>
    <x v="0"/>
    <m/>
    <s v="M"/>
    <x v="0"/>
    <s v="ACCT"/>
    <n v="0"/>
    <s v="(203) 767-2745"/>
  </r>
  <r>
    <s v="W00289358"/>
    <s v="McGrath"/>
    <s v="Shannon"/>
    <s v="Kate"/>
    <s v="mcgrathsk@email.wofford.edu"/>
    <m/>
    <m/>
    <m/>
    <s v="ENG"/>
    <n v="0"/>
    <m/>
    <m/>
    <x v="1"/>
    <m/>
    <m/>
    <m/>
    <m/>
    <m/>
    <m/>
    <m/>
    <m/>
    <m/>
    <m/>
    <m/>
    <m/>
    <m/>
    <m/>
    <m/>
    <s v="Washington and Lee"/>
    <s v="Lexington, VA"/>
    <s v="Law"/>
    <m/>
    <x v="0"/>
    <m/>
    <m/>
    <x v="0"/>
    <x v="0"/>
    <m/>
    <s v="F"/>
    <x v="0"/>
    <s v="ENG"/>
    <n v="0"/>
    <s v="(251) 586-3747"/>
  </r>
  <r>
    <s v="W00289499"/>
    <s v="Morgan"/>
    <s v="Hannah"/>
    <s v="Parker"/>
    <s v="morganhp@email.wofford.edu"/>
    <m/>
    <m/>
    <m/>
    <s v="BECO"/>
    <s v="BIO"/>
    <m/>
    <m/>
    <x v="1"/>
    <m/>
    <m/>
    <m/>
    <m/>
    <m/>
    <m/>
    <m/>
    <m/>
    <m/>
    <m/>
    <m/>
    <m/>
    <m/>
    <m/>
    <m/>
    <s v="Georgia State University"/>
    <s v="Marietta, GA"/>
    <s v="MBA"/>
    <m/>
    <x v="0"/>
    <m/>
    <m/>
    <x v="0"/>
    <x v="0"/>
    <m/>
    <s v="F"/>
    <x v="0"/>
    <s v="BECO"/>
    <s v="BIO"/>
    <n v="0"/>
  </r>
  <r>
    <s v="W00289511"/>
    <s v="Napper"/>
    <s v="Sara"/>
    <s v="Elizabeth"/>
    <s v="napperse@email.wofford.edu"/>
    <m/>
    <m/>
    <m/>
    <s v="BIO"/>
    <n v="0"/>
    <m/>
    <m/>
    <x v="1"/>
    <m/>
    <m/>
    <m/>
    <m/>
    <m/>
    <m/>
    <m/>
    <m/>
    <m/>
    <m/>
    <m/>
    <m/>
    <m/>
    <m/>
    <m/>
    <s v="MUSC"/>
    <m/>
    <s v="Masters Health Admin"/>
    <m/>
    <x v="0"/>
    <m/>
    <m/>
    <x v="0"/>
    <x v="0"/>
    <m/>
    <s v="F"/>
    <x v="0"/>
    <s v="BIO"/>
    <n v="0"/>
    <n v="0"/>
  </r>
  <r>
    <s v="W00287245"/>
    <s v="Reaney"/>
    <s v="Emma"/>
    <s v="Clae"/>
    <s v="reaneyec@email.wofford.edu"/>
    <m/>
    <m/>
    <m/>
    <s v="PSY"/>
    <n v="0"/>
    <m/>
    <m/>
    <x v="1"/>
    <m/>
    <m/>
    <m/>
    <m/>
    <m/>
    <m/>
    <m/>
    <m/>
    <m/>
    <m/>
    <m/>
    <m/>
    <m/>
    <m/>
    <m/>
    <s v="Converse College"/>
    <s v="Spartanburg, SC"/>
    <s v="Marriage and Family Therapy"/>
    <m/>
    <x v="0"/>
    <m/>
    <m/>
    <x v="0"/>
    <x v="0"/>
    <m/>
    <s v="F"/>
    <x v="0"/>
    <s v="PSY"/>
    <n v="0"/>
    <s v="(864) 246-2685"/>
  </r>
  <r>
    <s v="W00289593"/>
    <s v="Ruff"/>
    <s v="Carrie"/>
    <s v="Fran"/>
    <s v="ruffcf@email.wofford.edu"/>
    <m/>
    <m/>
    <m/>
    <s v="GOV"/>
    <n v="0"/>
    <m/>
    <m/>
    <x v="1"/>
    <m/>
    <m/>
    <m/>
    <m/>
    <m/>
    <m/>
    <m/>
    <m/>
    <m/>
    <m/>
    <m/>
    <m/>
    <m/>
    <m/>
    <m/>
    <s v="Campbell University"/>
    <m/>
    <s v="JD "/>
    <m/>
    <x v="0"/>
    <m/>
    <m/>
    <x v="0"/>
    <x v="0"/>
    <m/>
    <s v="F"/>
    <x v="0"/>
    <s v="GOV"/>
    <n v="0"/>
    <s v="(828) 429-4945"/>
  </r>
  <r>
    <s v="W00289518"/>
    <s v="Tiffin"/>
    <s v="Micah"/>
    <s v="Rossiter"/>
    <s v="tiffinmr@email.wofford.edu"/>
    <m/>
    <m/>
    <m/>
    <s v="HUM"/>
    <n v="0"/>
    <m/>
    <m/>
    <x v="1"/>
    <m/>
    <m/>
    <m/>
    <m/>
    <m/>
    <m/>
    <m/>
    <m/>
    <m/>
    <m/>
    <m/>
    <m/>
    <m/>
    <m/>
    <m/>
    <s v="Creative Circus"/>
    <m/>
    <m/>
    <m/>
    <x v="0"/>
    <m/>
    <m/>
    <x v="0"/>
    <x v="0"/>
    <m/>
    <s v="M"/>
    <x v="0"/>
    <s v="HUM"/>
    <n v="0"/>
    <s v="(864) 421-9066"/>
  </r>
  <r>
    <s v="W00287937"/>
    <s v="Timmons"/>
    <s v="Matthew"/>
    <s v="Kohl"/>
    <s v="timmonsmk@email.wofford.edu"/>
    <m/>
    <m/>
    <m/>
    <s v="ECO"/>
    <n v="0"/>
    <m/>
    <m/>
    <x v="1"/>
    <m/>
    <m/>
    <m/>
    <m/>
    <m/>
    <m/>
    <m/>
    <m/>
    <m/>
    <m/>
    <m/>
    <m/>
    <m/>
    <m/>
    <m/>
    <s v="Wake Forest School of Business"/>
    <m/>
    <m/>
    <m/>
    <x v="0"/>
    <m/>
    <m/>
    <x v="0"/>
    <x v="0"/>
    <m/>
    <s v="M"/>
    <x v="0"/>
    <s v="ECO"/>
    <n v="0"/>
    <s v="(803) 327-8994"/>
  </r>
  <r>
    <s v="W00285284"/>
    <s v="Mangum"/>
    <s v="Thaddeus"/>
    <s v="Zacchaeus"/>
    <s v="mangumtz@email.wofford.edu"/>
    <m/>
    <m/>
    <m/>
    <s v="SOC"/>
    <n v="0"/>
    <m/>
    <m/>
    <x v="1"/>
    <m/>
    <m/>
    <m/>
    <m/>
    <m/>
    <m/>
    <m/>
    <m/>
    <m/>
    <m/>
    <m/>
    <m/>
    <m/>
    <m/>
    <m/>
    <s v="University Of South Florida"/>
    <m/>
    <s v="Entreprenuership"/>
    <m/>
    <x v="0"/>
    <m/>
    <m/>
    <x v="0"/>
    <x v="0"/>
    <m/>
    <s v="M"/>
    <x v="4"/>
    <s v="SOC"/>
    <n v="0"/>
    <s v="(864) 631-5106"/>
  </r>
  <r>
    <s v="W00287365"/>
    <s v="McKenzie"/>
    <s v="Sommer"/>
    <s v="Linn"/>
    <s v="mckenziesl@email.wofford.edu"/>
    <m/>
    <m/>
    <m/>
    <s v="MATH"/>
    <n v="0"/>
    <m/>
    <m/>
    <x v="1"/>
    <m/>
    <m/>
    <m/>
    <m/>
    <m/>
    <m/>
    <m/>
    <m/>
    <m/>
    <m/>
    <m/>
    <m/>
    <m/>
    <m/>
    <m/>
    <s v="Charleston Southern"/>
    <m/>
    <s v="Masters of Education"/>
    <m/>
    <x v="0"/>
    <m/>
    <m/>
    <x v="0"/>
    <x v="0"/>
    <m/>
    <s v="F"/>
    <x v="0"/>
    <s v="MATH"/>
    <n v="0"/>
    <n v="0"/>
  </r>
  <r>
    <s v="W00288682"/>
    <s v="Reinhart"/>
    <s v="Garrett"/>
    <s v="Malone"/>
    <s v="reinhartgm@email.wofford.edu"/>
    <m/>
    <m/>
    <m/>
    <s v="GOV"/>
    <n v="0"/>
    <m/>
    <m/>
    <x v="1"/>
    <m/>
    <m/>
    <m/>
    <m/>
    <m/>
    <m/>
    <m/>
    <m/>
    <m/>
    <m/>
    <m/>
    <m/>
    <m/>
    <m/>
    <m/>
    <s v="USC Law"/>
    <m/>
    <s v="JD"/>
    <m/>
    <x v="0"/>
    <m/>
    <m/>
    <x v="0"/>
    <x v="0"/>
    <m/>
    <s v="M"/>
    <x v="0"/>
    <s v="GOV"/>
    <n v="0"/>
    <s v="(803) 345-6753"/>
  </r>
  <r>
    <s v="W00289440"/>
    <s v="Haun"/>
    <s v="Jacob"/>
    <s v="C"/>
    <s v="haunjc@email.wofford.edu"/>
    <m/>
    <m/>
    <m/>
    <s v="MATH"/>
    <s v="PHIL"/>
    <m/>
    <m/>
    <x v="1"/>
    <m/>
    <m/>
    <m/>
    <m/>
    <m/>
    <m/>
    <m/>
    <m/>
    <m/>
    <m/>
    <m/>
    <m/>
    <m/>
    <m/>
    <m/>
    <s v="University of FL"/>
    <m/>
    <s v="Philosophy"/>
    <m/>
    <x v="0"/>
    <m/>
    <m/>
    <x v="0"/>
    <x v="0"/>
    <m/>
    <s v="M"/>
    <x v="5"/>
    <s v="MATH"/>
    <s v="PHIL"/>
    <s v="(864) 399-3976"/>
  </r>
  <r>
    <s v="W00287763"/>
    <s v="Hollingsworth"/>
    <s v="Elizabeth"/>
    <s v="Grace"/>
    <s v="hollingswortheg@email.wofford.edu"/>
    <m/>
    <m/>
    <m/>
    <s v="BIO"/>
    <n v="0"/>
    <m/>
    <m/>
    <x v="1"/>
    <m/>
    <m/>
    <m/>
    <m/>
    <m/>
    <m/>
    <m/>
    <m/>
    <m/>
    <m/>
    <m/>
    <m/>
    <m/>
    <m/>
    <m/>
    <s v="USC"/>
    <m/>
    <s v="Genetic Counseling"/>
    <m/>
    <x v="0"/>
    <m/>
    <m/>
    <x v="0"/>
    <x v="0"/>
    <m/>
    <s v="F"/>
    <x v="0"/>
    <s v="BIO"/>
    <n v="0"/>
    <s v="(864) 396-3600"/>
  </r>
  <r>
    <s v="W00288048"/>
    <s v="Kinley-Howard"/>
    <s v="Kern"/>
    <s v="Elise"/>
    <s v="kinleyhowardke@email.wofford.edu"/>
    <m/>
    <m/>
    <m/>
    <s v="SOCA"/>
    <s v="BIO"/>
    <m/>
    <m/>
    <x v="1"/>
    <m/>
    <m/>
    <m/>
    <m/>
    <m/>
    <m/>
    <m/>
    <m/>
    <m/>
    <m/>
    <m/>
    <m/>
    <m/>
    <m/>
    <m/>
    <s v="MUSC"/>
    <m/>
    <s v="Dental"/>
    <m/>
    <x v="0"/>
    <m/>
    <m/>
    <x v="0"/>
    <x v="0"/>
    <m/>
    <s v="F"/>
    <x v="3"/>
    <s v="SOCA"/>
    <s v="BIO"/>
    <s v="(843) 661-0216"/>
  </r>
  <r>
    <s v="W00288899"/>
    <s v="McMillan"/>
    <s v="Edward"/>
    <s v="Brode"/>
    <s v="mcmillaneb@email.wofford.edu"/>
    <m/>
    <m/>
    <m/>
    <s v="BIO"/>
    <n v="0"/>
    <m/>
    <m/>
    <x v="1"/>
    <m/>
    <m/>
    <m/>
    <m/>
    <m/>
    <m/>
    <m/>
    <m/>
    <m/>
    <m/>
    <m/>
    <m/>
    <m/>
    <m/>
    <m/>
    <s v="MUSC"/>
    <m/>
    <s v="Dental"/>
    <m/>
    <x v="0"/>
    <m/>
    <m/>
    <x v="0"/>
    <x v="0"/>
    <m/>
    <s v="M"/>
    <x v="0"/>
    <s v="BIO"/>
    <n v="0"/>
    <s v="(803) 468-5755"/>
  </r>
  <r>
    <s v="W00294459"/>
    <s v="Mosley"/>
    <s v="Christian"/>
    <s v="Miller"/>
    <s v="mosleycm@email.wofford.edu"/>
    <m/>
    <m/>
    <m/>
    <s v="BIO"/>
    <n v="0"/>
    <m/>
    <m/>
    <x v="1"/>
    <m/>
    <m/>
    <m/>
    <m/>
    <m/>
    <m/>
    <m/>
    <m/>
    <m/>
    <m/>
    <m/>
    <m/>
    <m/>
    <m/>
    <m/>
    <s v="Georgia Southern"/>
    <m/>
    <m/>
    <m/>
    <x v="0"/>
    <m/>
    <m/>
    <x v="0"/>
    <x v="0"/>
    <m/>
    <s v="M"/>
    <x v="0"/>
    <s v="BIO"/>
    <n v="0"/>
    <s v="(251) 370-7717"/>
  </r>
  <r>
    <s v="W00288840"/>
    <s v="Nienhius"/>
    <s v="Ashley"/>
    <s v="Jordan Metts"/>
    <s v="nienhiusaj@email.wofford.edu"/>
    <m/>
    <m/>
    <m/>
    <s v="BIO"/>
    <n v="0"/>
    <m/>
    <m/>
    <x v="1"/>
    <m/>
    <m/>
    <m/>
    <m/>
    <m/>
    <m/>
    <m/>
    <m/>
    <m/>
    <m/>
    <m/>
    <m/>
    <m/>
    <m/>
    <m/>
    <s v="MUSC"/>
    <m/>
    <s v="MD"/>
    <m/>
    <x v="0"/>
    <m/>
    <m/>
    <x v="0"/>
    <x v="0"/>
    <m/>
    <s v="F"/>
    <x v="0"/>
    <s v="BIO"/>
    <n v="0"/>
    <s v="(803) 996-3245"/>
  </r>
  <r>
    <s v="W00289554"/>
    <s v="Nwanagu"/>
    <s v="Jordan"/>
    <s v="Obinna"/>
    <s v="nwanagujo@email.wofford.edu"/>
    <m/>
    <m/>
    <m/>
    <s v="CHEM"/>
    <n v="0"/>
    <m/>
    <m/>
    <x v="1"/>
    <m/>
    <m/>
    <m/>
    <m/>
    <m/>
    <m/>
    <m/>
    <m/>
    <m/>
    <m/>
    <m/>
    <m/>
    <m/>
    <m/>
    <m/>
    <s v="VCOM"/>
    <m/>
    <s v="DO"/>
    <m/>
    <x v="0"/>
    <m/>
    <m/>
    <x v="0"/>
    <x v="0"/>
    <m/>
    <s v="M"/>
    <x v="3"/>
    <s v="CHEM"/>
    <n v="0"/>
    <s v="(803) 960-6133"/>
  </r>
  <r>
    <s v="W00288569"/>
    <s v="Pandya"/>
    <s v="Rasesh"/>
    <s v="Jayesh"/>
    <s v="pandyarj@email.wofford.edu"/>
    <m/>
    <m/>
    <m/>
    <s v="FIN"/>
    <n v="0"/>
    <m/>
    <m/>
    <x v="1"/>
    <m/>
    <m/>
    <m/>
    <m/>
    <m/>
    <m/>
    <m/>
    <m/>
    <m/>
    <m/>
    <m/>
    <m/>
    <m/>
    <m/>
    <m/>
    <s v="Clemson University"/>
    <m/>
    <m/>
    <m/>
    <x v="0"/>
    <m/>
    <m/>
    <x v="0"/>
    <x v="0"/>
    <m/>
    <s v="M"/>
    <x v="6"/>
    <s v="FIN"/>
    <n v="0"/>
    <s v="(864) 335-9905"/>
  </r>
  <r>
    <s v="W00290400"/>
    <s v="Perrow"/>
    <s v="George"/>
    <s v="Turner"/>
    <s v="perrowgt@email.wofford.edu"/>
    <m/>
    <m/>
    <m/>
    <s v="FIN"/>
    <n v="0"/>
    <m/>
    <m/>
    <x v="1"/>
    <m/>
    <m/>
    <m/>
    <m/>
    <m/>
    <m/>
    <m/>
    <m/>
    <m/>
    <m/>
    <m/>
    <m/>
    <m/>
    <m/>
    <m/>
    <s v="USC Law"/>
    <m/>
    <s v="JD"/>
    <m/>
    <x v="0"/>
    <m/>
    <m/>
    <x v="0"/>
    <x v="0"/>
    <m/>
    <s v="M"/>
    <x v="0"/>
    <s v="FIN"/>
    <n v="0"/>
    <n v="0"/>
  </r>
  <r>
    <s v="W00289436"/>
    <s v="Porter"/>
    <s v="Kara"/>
    <s v="Elizabeth"/>
    <s v="porterke@email.wofford.edu"/>
    <m/>
    <m/>
    <m/>
    <s v="ARTS"/>
    <n v="0"/>
    <m/>
    <m/>
    <x v="1"/>
    <m/>
    <m/>
    <m/>
    <m/>
    <m/>
    <m/>
    <m/>
    <m/>
    <m/>
    <m/>
    <m/>
    <m/>
    <m/>
    <m/>
    <m/>
    <s v="Clemson"/>
    <m/>
    <m/>
    <m/>
    <x v="0"/>
    <m/>
    <m/>
    <x v="0"/>
    <x v="0"/>
    <m/>
    <s v="F"/>
    <x v="0"/>
    <s v="ARTS"/>
    <n v="0"/>
    <s v="(919) 753-7256"/>
  </r>
  <r>
    <s v="W00287849"/>
    <s v="Rogers"/>
    <s v="Taylor"/>
    <s v="Marie"/>
    <s v="rogerstm@email.wofford.edu"/>
    <m/>
    <m/>
    <m/>
    <s v="BIO"/>
    <n v="0"/>
    <m/>
    <m/>
    <x v="1"/>
    <m/>
    <m/>
    <m/>
    <m/>
    <m/>
    <m/>
    <m/>
    <m/>
    <m/>
    <m/>
    <m/>
    <m/>
    <m/>
    <m/>
    <m/>
    <s v="PA School"/>
    <m/>
    <m/>
    <m/>
    <x v="0"/>
    <m/>
    <m/>
    <x v="0"/>
    <x v="0"/>
    <m/>
    <s v="F"/>
    <x v="0"/>
    <s v="BIO"/>
    <n v="0"/>
    <s v="(864) 270-2160"/>
  </r>
  <r>
    <s v="W00289512"/>
    <s v="Shepard"/>
    <s v="Hawkins"/>
    <s v="Stilwell"/>
    <s v="shepardhs@email.wofford.edu"/>
    <m/>
    <m/>
    <m/>
    <s v="CHEM"/>
    <s v="HIST"/>
    <m/>
    <m/>
    <x v="1"/>
    <m/>
    <m/>
    <m/>
    <m/>
    <m/>
    <m/>
    <m/>
    <m/>
    <m/>
    <m/>
    <m/>
    <m/>
    <m/>
    <m/>
    <m/>
    <s v="Vanderbilt"/>
    <m/>
    <s v="Chemistry"/>
    <m/>
    <x v="0"/>
    <m/>
    <m/>
    <x v="0"/>
    <x v="0"/>
    <m/>
    <s v="M"/>
    <x v="0"/>
    <s v="CHEM"/>
    <s v="HIST"/>
    <s v="(864) 814-9405"/>
  </r>
  <r>
    <s v="W00287752"/>
    <s v="Stevens"/>
    <s v="Walter"/>
    <s v="Gerald"/>
    <s v="stevenswg@email.wofford.edu"/>
    <m/>
    <m/>
    <m/>
    <s v="BIO"/>
    <n v="0"/>
    <m/>
    <m/>
    <x v="1"/>
    <m/>
    <m/>
    <m/>
    <m/>
    <m/>
    <m/>
    <m/>
    <m/>
    <m/>
    <m/>
    <m/>
    <m/>
    <m/>
    <m/>
    <m/>
    <s v="MUSC"/>
    <m/>
    <s v="Dental School"/>
    <m/>
    <x v="0"/>
    <m/>
    <m/>
    <x v="0"/>
    <x v="0"/>
    <m/>
    <s v="M"/>
    <x v="0"/>
    <s v="BIO"/>
    <n v="0"/>
    <s v="(864) 554-3032"/>
  </r>
  <r>
    <s v="W00289242"/>
    <s v="West"/>
    <s v="Hagan"/>
    <s v="Marie"/>
    <s v="westhm@email.wofford.edu"/>
    <m/>
    <m/>
    <m/>
    <s v="PSY"/>
    <n v="0"/>
    <m/>
    <m/>
    <x v="1"/>
    <m/>
    <m/>
    <m/>
    <m/>
    <m/>
    <m/>
    <m/>
    <m/>
    <m/>
    <m/>
    <m/>
    <m/>
    <m/>
    <m/>
    <m/>
    <s v="Citadel"/>
    <s v="Charleston, SC"/>
    <s v="School Psychology"/>
    <m/>
    <x v="0"/>
    <m/>
    <m/>
    <x v="0"/>
    <x v="0"/>
    <m/>
    <s v="F"/>
    <x v="0"/>
    <s v="PSY"/>
    <n v="0"/>
    <s v="(803) 245-4269"/>
  </r>
  <r>
    <s v="W00288119"/>
    <s v="Willingham"/>
    <s v="Mary"/>
    <s v="Hannah"/>
    <s v="willinghammh@email.wofford.edu"/>
    <m/>
    <m/>
    <m/>
    <s v="HIST"/>
    <n v="0"/>
    <m/>
    <m/>
    <x v="1"/>
    <m/>
    <m/>
    <m/>
    <m/>
    <m/>
    <m/>
    <m/>
    <m/>
    <m/>
    <m/>
    <m/>
    <m/>
    <m/>
    <m/>
    <m/>
    <s v="Converse University"/>
    <m/>
    <m/>
    <m/>
    <x v="0"/>
    <m/>
    <m/>
    <x v="0"/>
    <x v="0"/>
    <m/>
    <s v="F"/>
    <x v="0"/>
    <s v="HIST"/>
    <n v="0"/>
    <s v="(864) 517-2849"/>
  </r>
  <r>
    <s v="W00287907"/>
    <s v="Baker"/>
    <s v="Samantha"/>
    <s v="Lauren"/>
    <s v="bakersl@email.wofford.edu"/>
    <m/>
    <m/>
    <m/>
    <s v="ACCT"/>
    <n v="0"/>
    <m/>
    <m/>
    <x v="1"/>
    <m/>
    <m/>
    <m/>
    <m/>
    <m/>
    <m/>
    <m/>
    <m/>
    <m/>
    <m/>
    <m/>
    <m/>
    <m/>
    <m/>
    <m/>
    <s v="Clemson"/>
    <m/>
    <s v="MPAcc"/>
    <m/>
    <x v="0"/>
    <m/>
    <m/>
    <x v="0"/>
    <x v="0"/>
    <m/>
    <s v="F"/>
    <x v="1"/>
    <s v="ACCT"/>
    <n v="0"/>
    <s v="(469) 499-4455"/>
  </r>
  <r>
    <s v="W00289696"/>
    <s v="Ducas"/>
    <s v="George"/>
    <s v="Wells"/>
    <s v="ducasgw@email.wofford.edu"/>
    <m/>
    <m/>
    <m/>
    <s v="BIO"/>
    <n v="0"/>
    <m/>
    <m/>
    <x v="1"/>
    <m/>
    <m/>
    <m/>
    <m/>
    <m/>
    <m/>
    <m/>
    <m/>
    <m/>
    <m/>
    <m/>
    <m/>
    <m/>
    <m/>
    <m/>
    <s v="UK"/>
    <m/>
    <s v="Medicine"/>
    <m/>
    <x v="0"/>
    <m/>
    <m/>
    <x v="0"/>
    <x v="0"/>
    <m/>
    <s v="M"/>
    <x v="0"/>
    <s v="BIO"/>
    <n v="0"/>
    <s v="(859) 321-6784"/>
  </r>
  <r>
    <s v="W00290103"/>
    <s v="Hall"/>
    <s v="Jonathan"/>
    <s v="Maston"/>
    <s v="halljm1@email.wofford.edu"/>
    <m/>
    <m/>
    <m/>
    <s v="ENG"/>
    <n v="0"/>
    <m/>
    <m/>
    <x v="1"/>
    <m/>
    <m/>
    <m/>
    <m/>
    <m/>
    <m/>
    <m/>
    <m/>
    <m/>
    <m/>
    <m/>
    <m/>
    <m/>
    <m/>
    <m/>
    <s v="McAfee School of Theology at Mercer"/>
    <m/>
    <m/>
    <m/>
    <x v="0"/>
    <m/>
    <m/>
    <x v="0"/>
    <x v="0"/>
    <m/>
    <s v="M"/>
    <x v="0"/>
    <s v="ENG"/>
    <n v="0"/>
    <s v="(919) 563-8485"/>
  </r>
  <r>
    <s v="W00289632"/>
    <s v="Deabreu"/>
    <s v="Robyn"/>
    <s v="L"/>
    <s v="deabreurl@email.wofford.edu"/>
    <m/>
    <m/>
    <m/>
    <s v="BIO"/>
    <s v="HUM"/>
    <m/>
    <m/>
    <x v="1"/>
    <m/>
    <m/>
    <m/>
    <m/>
    <m/>
    <m/>
    <m/>
    <m/>
    <m/>
    <m/>
    <m/>
    <m/>
    <m/>
    <m/>
    <m/>
    <s v="MUSC"/>
    <m/>
    <s v="MD"/>
    <m/>
    <x v="0"/>
    <m/>
    <m/>
    <x v="0"/>
    <x v="0"/>
    <m/>
    <s v="F"/>
    <x v="3"/>
    <s v="BIO"/>
    <s v="HUM"/>
    <s v="(803) 609-3678"/>
  </r>
  <r>
    <s v="W00290256"/>
    <s v="Golbus"/>
    <s v="Ashley"/>
    <s v="Laura"/>
    <s v="golbusal@email.wofford.edu"/>
    <m/>
    <m/>
    <m/>
    <s v="BIO"/>
    <n v="0"/>
    <m/>
    <m/>
    <x v="1"/>
    <m/>
    <m/>
    <m/>
    <m/>
    <m/>
    <m/>
    <m/>
    <m/>
    <m/>
    <m/>
    <m/>
    <m/>
    <m/>
    <m/>
    <m/>
    <s v="MUSC"/>
    <m/>
    <s v="MD"/>
    <m/>
    <x v="0"/>
    <m/>
    <m/>
    <x v="0"/>
    <x v="0"/>
    <m/>
    <s v="F"/>
    <x v="0"/>
    <s v="BIO"/>
    <n v="0"/>
    <s v="(803) 407-2491"/>
  </r>
  <r>
    <s v="W00288228"/>
    <s v="Grafe"/>
    <s v="Robert"/>
    <s v="Leslie"/>
    <s v="graferl@email.wofford.edu"/>
    <m/>
    <m/>
    <m/>
    <s v="BIO"/>
    <n v="0"/>
    <m/>
    <m/>
    <x v="1"/>
    <m/>
    <m/>
    <m/>
    <m/>
    <m/>
    <m/>
    <m/>
    <m/>
    <m/>
    <m/>
    <m/>
    <m/>
    <m/>
    <m/>
    <m/>
    <s v="MUSC"/>
    <m/>
    <s v="MD"/>
    <m/>
    <x v="0"/>
    <m/>
    <m/>
    <x v="0"/>
    <x v="0"/>
    <m/>
    <s v="M"/>
    <x v="0"/>
    <s v="BIO"/>
    <n v="0"/>
    <s v="(843) 461-6018"/>
  </r>
  <r>
    <s v="W00288701"/>
    <s v="O'Connell"/>
    <s v="Erin"/>
    <s v="Catherine"/>
    <s v="oconnellec@email.wofford.edu"/>
    <m/>
    <m/>
    <m/>
    <s v="BIO"/>
    <n v="0"/>
    <m/>
    <m/>
    <x v="1"/>
    <m/>
    <m/>
    <m/>
    <m/>
    <m/>
    <m/>
    <m/>
    <m/>
    <m/>
    <m/>
    <m/>
    <m/>
    <m/>
    <m/>
    <m/>
    <s v="Borderlands Research Institute"/>
    <s v="Alpine, TX"/>
    <m/>
    <m/>
    <x v="0"/>
    <m/>
    <m/>
    <x v="0"/>
    <x v="0"/>
    <m/>
    <s v="F"/>
    <x v="0"/>
    <s v="BIO"/>
    <n v="0"/>
    <s v="(910) 986-2002"/>
  </r>
  <r>
    <s v="W00288276"/>
    <s v="Womeldorph"/>
    <s v="Christian"/>
    <s v="James"/>
    <s v="womeldorphcj@email.wofford.edu"/>
    <m/>
    <m/>
    <m/>
    <s v="ACCT"/>
    <n v="0"/>
    <m/>
    <m/>
    <x v="1"/>
    <m/>
    <m/>
    <m/>
    <m/>
    <m/>
    <m/>
    <m/>
    <m/>
    <m/>
    <m/>
    <m/>
    <m/>
    <m/>
    <m/>
    <m/>
    <s v="Chiropractic School in FL"/>
    <m/>
    <m/>
    <m/>
    <x v="0"/>
    <m/>
    <m/>
    <x v="0"/>
    <x v="0"/>
    <m/>
    <s v="M"/>
    <x v="0"/>
    <s v="ACCT"/>
    <n v="0"/>
    <s v="(941) 914-6732"/>
  </r>
  <r>
    <s v="W00287646"/>
    <s v="Nance"/>
    <s v="Abbie"/>
    <s v="Lynn"/>
    <s v="nanceal@email.wofford.edu"/>
    <m/>
    <m/>
    <m/>
    <s v="ART"/>
    <n v="0"/>
    <m/>
    <m/>
    <x v="1"/>
    <m/>
    <m/>
    <m/>
    <m/>
    <m/>
    <m/>
    <m/>
    <m/>
    <m/>
    <m/>
    <m/>
    <m/>
    <m/>
    <m/>
    <m/>
    <s v="USC Columbia"/>
    <s v="Columbia, SC"/>
    <s v="Masters Art History"/>
    <m/>
    <x v="0"/>
    <m/>
    <m/>
    <x v="0"/>
    <x v="0"/>
    <m/>
    <s v="F"/>
    <x v="0"/>
    <s v="ART"/>
    <n v="0"/>
    <s v="(803) 548-3714"/>
  </r>
  <r>
    <s v="W00289018"/>
    <s v="Clarke"/>
    <s v="Callie"/>
    <s v="Ann"/>
    <s v="clarkeca@email.wofford.edu"/>
    <m/>
    <m/>
    <m/>
    <s v="BIO"/>
    <s v="SPAN"/>
    <m/>
    <m/>
    <x v="1"/>
    <m/>
    <m/>
    <m/>
    <m/>
    <m/>
    <m/>
    <m/>
    <m/>
    <m/>
    <m/>
    <m/>
    <m/>
    <m/>
    <m/>
    <m/>
    <s v="MUSC"/>
    <m/>
    <s v="MHA"/>
    <m/>
    <x v="0"/>
    <m/>
    <m/>
    <x v="0"/>
    <x v="0"/>
    <m/>
    <s v="F"/>
    <x v="0"/>
    <s v="BIO"/>
    <s v="SPAN"/>
    <s v="(843) 688-5815"/>
  </r>
  <r>
    <s v="W00289151"/>
    <s v="Harlow"/>
    <s v="Mary"/>
    <s v="Baxter"/>
    <s v="harlowmb@email.wofford.edu"/>
    <m/>
    <m/>
    <m/>
    <s v="BIO"/>
    <n v="0"/>
    <m/>
    <m/>
    <x v="1"/>
    <m/>
    <m/>
    <m/>
    <m/>
    <m/>
    <m/>
    <m/>
    <m/>
    <m/>
    <m/>
    <m/>
    <m/>
    <m/>
    <m/>
    <m/>
    <s v="Dermatology school - Greenville"/>
    <m/>
    <m/>
    <m/>
    <x v="0"/>
    <m/>
    <m/>
    <x v="0"/>
    <x v="0"/>
    <m/>
    <s v="F"/>
    <x v="0"/>
    <s v="BIO"/>
    <n v="0"/>
    <s v="(843) 670-5217"/>
  </r>
  <r>
    <s v="W00289046"/>
    <s v="Blake"/>
    <s v="Cameron"/>
    <s v="Tyler"/>
    <s v="blakect@email.wofford.edu"/>
    <m/>
    <m/>
    <m/>
    <s v="GOV"/>
    <n v="0"/>
    <m/>
    <m/>
    <x v="1"/>
    <m/>
    <m/>
    <m/>
    <m/>
    <m/>
    <m/>
    <m/>
    <m/>
    <m/>
    <m/>
    <m/>
    <m/>
    <m/>
    <m/>
    <m/>
    <s v="UNC School of Law"/>
    <m/>
    <s v="Law"/>
    <m/>
    <x v="0"/>
    <m/>
    <m/>
    <x v="0"/>
    <x v="0"/>
    <m/>
    <s v="M"/>
    <x v="0"/>
    <s v="GOV"/>
    <n v="0"/>
    <s v="(828) 247-1345"/>
  </r>
  <r>
    <s v="W00287952"/>
    <s v="McIntosh"/>
    <s v="Mary"/>
    <s v="Lesesne"/>
    <s v="mcintoshml@email.wofford.edu"/>
    <m/>
    <m/>
    <m/>
    <s v="BIO"/>
    <n v="0"/>
    <m/>
    <m/>
    <x v="1"/>
    <m/>
    <m/>
    <m/>
    <m/>
    <m/>
    <m/>
    <m/>
    <m/>
    <m/>
    <m/>
    <m/>
    <m/>
    <m/>
    <m/>
    <m/>
    <s v="MUSC"/>
    <m/>
    <s v="MUSC College of Health Professions"/>
    <m/>
    <x v="0"/>
    <m/>
    <m/>
    <x v="0"/>
    <x v="0"/>
    <m/>
    <s v="F"/>
    <x v="0"/>
    <s v="BIO"/>
    <n v="0"/>
    <n v="0"/>
  </r>
  <r>
    <s v="W00287714"/>
    <s v="Collars"/>
    <s v="Owen"/>
    <s v="Augustus"/>
    <s v="collarsoa@email.wofford.edu"/>
    <m/>
    <m/>
    <m/>
    <s v="BIO"/>
    <n v="0"/>
    <m/>
    <m/>
    <x v="2"/>
    <m/>
    <m/>
    <m/>
    <m/>
    <m/>
    <m/>
    <m/>
    <m/>
    <m/>
    <m/>
    <m/>
    <m/>
    <m/>
    <m/>
    <m/>
    <s v="University of Notre Dame"/>
    <m/>
    <s v="philosophy "/>
    <s v="PhD"/>
    <x v="0"/>
    <m/>
    <m/>
    <x v="0"/>
    <x v="0"/>
    <m/>
    <s v="M"/>
    <x v="0"/>
    <s v="BIO"/>
    <n v="0"/>
    <s v="(803) 586-7655"/>
  </r>
  <r>
    <s v="W00288672"/>
    <s v="Farrar"/>
    <s v="Nico"/>
    <s v="James"/>
    <s v="farrarnj@email.wofford.edu"/>
    <m/>
    <m/>
    <m/>
    <s v="BIO"/>
    <n v="0"/>
    <m/>
    <m/>
    <x v="2"/>
    <m/>
    <m/>
    <m/>
    <m/>
    <m/>
    <m/>
    <m/>
    <m/>
    <m/>
    <m/>
    <m/>
    <m/>
    <m/>
    <m/>
    <m/>
    <s v="Medical University of South Carolina College of Dental Medicine "/>
    <m/>
    <m/>
    <m/>
    <x v="0"/>
    <m/>
    <m/>
    <x v="0"/>
    <x v="0"/>
    <m/>
    <s v="M"/>
    <x v="0"/>
    <s v="BIO"/>
    <n v="0"/>
    <s v="(843) 503-9010"/>
  </r>
  <r>
    <s v="W00288116"/>
    <s v="Jeresaty"/>
    <s v="Blake"/>
    <s v="Michael"/>
    <s v="jeresatybm@email.wofford.edu"/>
    <m/>
    <m/>
    <m/>
    <s v="ECO"/>
    <n v="0"/>
    <m/>
    <m/>
    <x v="3"/>
    <m/>
    <m/>
    <m/>
    <m/>
    <m/>
    <m/>
    <m/>
    <m/>
    <m/>
    <m/>
    <m/>
    <m/>
    <m/>
    <m/>
    <m/>
    <s v="University of Illinois"/>
    <s v="Champaign, IL"/>
    <s v="MS - Finance"/>
    <m/>
    <x v="0"/>
    <m/>
    <m/>
    <x v="0"/>
    <x v="0"/>
    <m/>
    <s v="M"/>
    <x v="0"/>
    <s v="ECO"/>
    <n v="0"/>
    <n v="0"/>
  </r>
  <r>
    <s v="W00293828"/>
    <s v="Smith"/>
    <s v="Peyton"/>
    <s v="Donovan"/>
    <s v="smithpd@email.wofford.edu"/>
    <m/>
    <m/>
    <m/>
    <s v="ACCT"/>
    <n v="0"/>
    <m/>
    <m/>
    <x v="4"/>
    <m/>
    <m/>
    <m/>
    <s v="Nuveen"/>
    <s v="Charlotte, NC"/>
    <s v="Investment Accountant"/>
    <m/>
    <m/>
    <m/>
    <m/>
    <m/>
    <m/>
    <m/>
    <m/>
    <m/>
    <m/>
    <m/>
    <m/>
    <m/>
    <x v="0"/>
    <m/>
    <m/>
    <x v="0"/>
    <x v="0"/>
    <m/>
    <s v="M"/>
    <x v="3"/>
    <s v="ACCT"/>
    <n v="0"/>
    <s v="(704) 770-8354"/>
  </r>
  <r>
    <s v="W00288067"/>
    <s v="Lee"/>
    <s v="Laurel"/>
    <s v="Anne"/>
    <s v="leela@email.wofford.edu"/>
    <m/>
    <m/>
    <m/>
    <s v="SPAN"/>
    <n v="0"/>
    <m/>
    <m/>
    <x v="4"/>
    <m/>
    <m/>
    <m/>
    <s v="Boys and Girls Club of Laramie County"/>
    <s v="Estes Park, CO"/>
    <s v="Club Director"/>
    <m/>
    <m/>
    <m/>
    <m/>
    <m/>
    <m/>
    <m/>
    <m/>
    <m/>
    <m/>
    <m/>
    <m/>
    <m/>
    <x v="0"/>
    <m/>
    <m/>
    <x v="0"/>
    <x v="0"/>
    <m/>
    <s v="F"/>
    <x v="0"/>
    <s v="SPAN"/>
    <n v="0"/>
    <s v="(904) 389-9817"/>
  </r>
  <r>
    <s v="W00287651"/>
    <s v="Pinto"/>
    <s v="Emily"/>
    <s v="Diana"/>
    <s v="pintoed@email.wofford.edu"/>
    <s v="pintoed@email.wofford.edu"/>
    <s v="Emily Diana Pinto"/>
    <s v="Art History"/>
    <s v="ART"/>
    <n v="0"/>
    <s v="BA"/>
    <m/>
    <x v="4"/>
    <m/>
    <m/>
    <m/>
    <s v="Money Mouth Marketing"/>
    <s v="Atlanta, GA"/>
    <s v="Digital Marketing Specialist"/>
    <m/>
    <m/>
    <m/>
    <m/>
    <m/>
    <m/>
    <m/>
    <m/>
    <m/>
    <m/>
    <m/>
    <m/>
    <m/>
    <x v="0"/>
    <m/>
    <m/>
    <x v="0"/>
    <x v="0"/>
    <m/>
    <s v="F"/>
    <x v="1"/>
    <s v="ART"/>
    <n v="0"/>
    <s v="(904) 992-8771"/>
  </r>
  <r>
    <s v="W00287705"/>
    <s v="Malsch"/>
    <s v="Michelle"/>
    <s v="Nicole"/>
    <s v="malschmn@email.wofford.edu"/>
    <s v="malschmn@email.wofford.edu"/>
    <s v="Michelle Nicole Malsch"/>
    <s v="Biology"/>
    <s v="BIO"/>
    <n v="0"/>
    <s v="BS"/>
    <s v="Yes"/>
    <x v="4"/>
    <m/>
    <m/>
    <m/>
    <s v="The Blood Connection"/>
    <s v="Spartanburg, SC"/>
    <s v="Lab Assistant"/>
    <m/>
    <m/>
    <m/>
    <m/>
    <m/>
    <m/>
    <m/>
    <m/>
    <m/>
    <m/>
    <m/>
    <m/>
    <m/>
    <x v="0"/>
    <m/>
    <m/>
    <x v="0"/>
    <x v="0"/>
    <m/>
    <s v="F"/>
    <x v="0"/>
    <s v="BIO"/>
    <n v="0"/>
    <s v="(864) 244-7243"/>
  </r>
  <r>
    <s v="W00291763"/>
    <s v="Theme"/>
    <s v="Donovan"/>
    <s v="Lavell"/>
    <s v="themedl@email.wofford.edu"/>
    <s v="themedl@email.wofford.edu"/>
    <s v="Donovan Lavell Theme"/>
    <s v="Business Economics"/>
    <s v="BECO"/>
    <n v="0"/>
    <s v="BA"/>
    <m/>
    <x v="4"/>
    <m/>
    <m/>
    <m/>
    <s v="New Hampton School"/>
    <s v="West Warwick, Rhodesia Island"/>
    <s v="Teaching Fellow"/>
    <m/>
    <m/>
    <m/>
    <m/>
    <m/>
    <m/>
    <m/>
    <m/>
    <m/>
    <m/>
    <m/>
    <m/>
    <m/>
    <x v="0"/>
    <m/>
    <m/>
    <x v="0"/>
    <x v="0"/>
    <m/>
    <s v="M"/>
    <x v="3"/>
    <s v="BECO"/>
    <n v="0"/>
    <s v="(401) 654-9203"/>
  </r>
  <r>
    <s v="W00289203"/>
    <s v="Kinnas"/>
    <s v="Mary"/>
    <s v="Claire"/>
    <s v="kinnasmc@email.wofford.edu"/>
    <s v="kinnasmc@email.wofford.edu"/>
    <s v="Mary Claire Kinnas"/>
    <s v="French and Psychology"/>
    <s v="PSY"/>
    <n v="0"/>
    <s v="BS"/>
    <s v="Yes"/>
    <x v="4"/>
    <m/>
    <m/>
    <m/>
    <s v="Grace Management Group"/>
    <s v="Spartanburg, SC"/>
    <s v="Community Engagement Coordinator"/>
    <m/>
    <m/>
    <m/>
    <m/>
    <m/>
    <m/>
    <m/>
    <m/>
    <m/>
    <m/>
    <m/>
    <m/>
    <m/>
    <x v="0"/>
    <m/>
    <m/>
    <x v="0"/>
    <x v="0"/>
    <m/>
    <s v="F"/>
    <x v="0"/>
    <s v="PSY"/>
    <n v="0"/>
    <s v="(478) 397-8505"/>
  </r>
  <r>
    <s v="W00287839"/>
    <s v="Flaherty"/>
    <s v="Clare"/>
    <s v="Elise"/>
    <s v="flahertyce@email.wofford.edu"/>
    <s v="flahertyce@email.wofford.edu"/>
    <s v="Clare Elise Flaherty"/>
    <s v="History"/>
    <s v="HIST"/>
    <n v="0"/>
    <s v="BA"/>
    <s v="Yes"/>
    <x v="4"/>
    <s v="Contract"/>
    <m/>
    <m/>
    <s v="Lowe's"/>
    <m/>
    <s v="IDMG Collections Specialist"/>
    <m/>
    <m/>
    <m/>
    <m/>
    <m/>
    <m/>
    <m/>
    <m/>
    <m/>
    <m/>
    <m/>
    <m/>
    <m/>
    <x v="0"/>
    <m/>
    <m/>
    <x v="0"/>
    <x v="0"/>
    <m/>
    <s v="F"/>
    <x v="0"/>
    <s v="HIST"/>
    <n v="0"/>
    <n v="0"/>
  </r>
  <r>
    <s v="W00287524"/>
    <s v="Bossert"/>
    <s v="Kelly"/>
    <s v="Marie"/>
    <s v="bossertkm@email.wofford.edu"/>
    <s v="bossertkm@email.wofford.edu"/>
    <s v="Kelly Marie Bossert"/>
    <s v="Psychology"/>
    <s v="PSY"/>
    <n v="0"/>
    <s v="BS"/>
    <s v="Yes"/>
    <x v="4"/>
    <m/>
    <m/>
    <m/>
    <s v="She'll point Mortgage Servicing"/>
    <s v="Spartanburg, SC"/>
    <s v="Foreclosure Specialist"/>
    <m/>
    <m/>
    <m/>
    <m/>
    <m/>
    <m/>
    <m/>
    <m/>
    <m/>
    <m/>
    <m/>
    <m/>
    <m/>
    <x v="0"/>
    <m/>
    <m/>
    <x v="0"/>
    <x v="0"/>
    <m/>
    <s v="F"/>
    <x v="0"/>
    <s v="PSY"/>
    <n v="0"/>
    <s v="(864) 395-6195"/>
  </r>
  <r>
    <s v="W00289566"/>
    <s v="Barrientos"/>
    <s v="Milton"/>
    <s v="Orlando"/>
    <s v="barrientosmo@email.wofford.edu"/>
    <m/>
    <m/>
    <m/>
    <s v="COSC"/>
    <n v="0"/>
    <m/>
    <m/>
    <x v="4"/>
    <m/>
    <m/>
    <m/>
    <s v="American Credit Acceptance"/>
    <s v="Spartanburg, SC"/>
    <s v="Data Analyst"/>
    <m/>
    <m/>
    <m/>
    <m/>
    <m/>
    <m/>
    <m/>
    <m/>
    <m/>
    <m/>
    <m/>
    <m/>
    <m/>
    <x v="0"/>
    <m/>
    <m/>
    <x v="0"/>
    <x v="0"/>
    <m/>
    <s v="M"/>
    <x v="1"/>
    <s v="COSC"/>
    <n v="0"/>
    <s v="(864) 308-6195"/>
  </r>
  <r>
    <s v="W00290832"/>
    <s v="Brooks"/>
    <s v="Ronnie"/>
    <s v="Anthony"/>
    <s v="brooksra@email.wofford.edu"/>
    <m/>
    <m/>
    <m/>
    <s v="ENG"/>
    <n v="0"/>
    <m/>
    <m/>
    <x v="4"/>
    <m/>
    <m/>
    <m/>
    <s v="Health Dept"/>
    <s v="Washington DC"/>
    <m/>
    <m/>
    <m/>
    <m/>
    <m/>
    <m/>
    <m/>
    <m/>
    <m/>
    <m/>
    <m/>
    <m/>
    <m/>
    <m/>
    <x v="0"/>
    <m/>
    <m/>
    <x v="0"/>
    <x v="0"/>
    <m/>
    <s v="M"/>
    <x v="3"/>
    <s v="ENG"/>
    <n v="0"/>
    <s v="(202) 340-1486"/>
  </r>
  <r>
    <s v="W00288194"/>
    <s v="Butler"/>
    <s v="Lillian"/>
    <s v="Leah"/>
    <s v="butlerll@email.wofford.edu"/>
    <m/>
    <m/>
    <m/>
    <s v="HUM"/>
    <n v="0"/>
    <m/>
    <m/>
    <x v="4"/>
    <m/>
    <m/>
    <m/>
    <s v="Fine Jewlery "/>
    <s v="Charlotte NC"/>
    <m/>
    <m/>
    <m/>
    <m/>
    <m/>
    <m/>
    <m/>
    <m/>
    <m/>
    <m/>
    <m/>
    <m/>
    <m/>
    <m/>
    <x v="0"/>
    <m/>
    <m/>
    <x v="0"/>
    <x v="0"/>
    <m/>
    <s v="F"/>
    <x v="0"/>
    <s v="HUM"/>
    <n v="0"/>
    <s v="(704) 541-4815"/>
  </r>
  <r>
    <s v="W00301577"/>
    <s v="Congdon"/>
    <s v="Joshua"/>
    <s v="Robert"/>
    <s v="congdonjr@email.wofford.edu"/>
    <m/>
    <m/>
    <m/>
    <s v="FIN"/>
    <n v="0"/>
    <m/>
    <m/>
    <x v="4"/>
    <m/>
    <m/>
    <m/>
    <s v="Family First Life"/>
    <m/>
    <s v="Independent Insurance Agent "/>
    <m/>
    <m/>
    <m/>
    <m/>
    <m/>
    <m/>
    <m/>
    <m/>
    <m/>
    <m/>
    <m/>
    <m/>
    <m/>
    <x v="0"/>
    <m/>
    <m/>
    <x v="0"/>
    <x v="0"/>
    <m/>
    <s v="M"/>
    <x v="0"/>
    <s v="FIN"/>
    <n v="0"/>
    <s v="(360) 349-9601"/>
  </r>
  <r>
    <s v="W00288683"/>
    <s v="Ellmyer"/>
    <s v="Matthew"/>
    <s v="Joseph"/>
    <s v="ellmyermj@email.wofford.edu"/>
    <m/>
    <m/>
    <m/>
    <s v="ACCT"/>
    <n v="0"/>
    <m/>
    <m/>
    <x v="4"/>
    <m/>
    <m/>
    <m/>
    <s v="Cressy Sport Preformance"/>
    <s v="Florida"/>
    <m/>
    <m/>
    <m/>
    <m/>
    <m/>
    <m/>
    <m/>
    <m/>
    <m/>
    <m/>
    <m/>
    <m/>
    <m/>
    <m/>
    <x v="0"/>
    <m/>
    <m/>
    <x v="0"/>
    <x v="0"/>
    <m/>
    <s v="M"/>
    <x v="4"/>
    <s v="ACCT"/>
    <n v="0"/>
    <s v="(561) 635-3536"/>
  </r>
  <r>
    <s v="W00288195"/>
    <s v="Engels"/>
    <s v="Kealie"/>
    <s v="Layne"/>
    <s v="engelskl@email.wofford.edu"/>
    <m/>
    <m/>
    <m/>
    <s v="SOCA"/>
    <n v="0"/>
    <m/>
    <m/>
    <x v="4"/>
    <m/>
    <m/>
    <m/>
    <s v="Wofford College"/>
    <s v="Spartanburg, SC"/>
    <s v="Gold Bar Recruiter"/>
    <m/>
    <m/>
    <m/>
    <m/>
    <m/>
    <m/>
    <m/>
    <m/>
    <m/>
    <m/>
    <m/>
    <m/>
    <m/>
    <x v="0"/>
    <m/>
    <m/>
    <x v="0"/>
    <x v="0"/>
    <m/>
    <s v="F"/>
    <x v="4"/>
    <s v="SOCA"/>
    <n v="0"/>
    <s v="(804) 499-0017"/>
  </r>
  <r>
    <s v="W00296926"/>
    <s v="England"/>
    <s v="Rodger"/>
    <s v="Thomas"/>
    <s v="englandrt@email.wofford.edu"/>
    <m/>
    <m/>
    <m/>
    <s v="COSC"/>
    <n v="0"/>
    <m/>
    <m/>
    <x v="4"/>
    <m/>
    <m/>
    <m/>
    <s v="Dynata"/>
    <s v="Augusta, GA"/>
    <s v="Production Supervisor"/>
    <m/>
    <m/>
    <m/>
    <m/>
    <m/>
    <m/>
    <m/>
    <m/>
    <m/>
    <m/>
    <m/>
    <m/>
    <m/>
    <x v="0"/>
    <m/>
    <m/>
    <x v="0"/>
    <x v="0"/>
    <m/>
    <s v="M"/>
    <x v="0"/>
    <s v="COSC"/>
    <n v="0"/>
    <s v="(864) 993-4731"/>
  </r>
  <r>
    <s v="W00289240"/>
    <s v="Folline"/>
    <s v="Joseph"/>
    <s v="Read"/>
    <s v="follinejr@email.wofford.edu"/>
    <m/>
    <m/>
    <m/>
    <s v="FIN"/>
    <n v="0"/>
    <m/>
    <m/>
    <x v="4"/>
    <m/>
    <m/>
    <m/>
    <s v="Maple Creek Distribution"/>
    <s v="Columbia, SC"/>
    <s v="Regional Sales Director"/>
    <m/>
    <m/>
    <m/>
    <m/>
    <m/>
    <m/>
    <m/>
    <m/>
    <m/>
    <m/>
    <m/>
    <m/>
    <m/>
    <x v="0"/>
    <m/>
    <m/>
    <x v="0"/>
    <x v="0"/>
    <m/>
    <s v="M"/>
    <x v="0"/>
    <s v="FIN"/>
    <n v="0"/>
    <s v="(803) 404-0209"/>
  </r>
  <r>
    <s v="W00288436"/>
    <s v="Funderburk"/>
    <s v="Julia"/>
    <s v="Nelson"/>
    <s v="funderburkjn@email.wofford.edu"/>
    <m/>
    <m/>
    <m/>
    <s v="ENG"/>
    <n v="0"/>
    <m/>
    <m/>
    <x v="4"/>
    <m/>
    <m/>
    <m/>
    <s v="QC Exclusive"/>
    <s v="Charlotte, NC"/>
    <s v="Editorial Intern"/>
    <m/>
    <m/>
    <m/>
    <m/>
    <m/>
    <m/>
    <m/>
    <m/>
    <m/>
    <m/>
    <m/>
    <m/>
    <m/>
    <x v="0"/>
    <m/>
    <m/>
    <x v="0"/>
    <x v="0"/>
    <m/>
    <s v="F"/>
    <x v="0"/>
    <s v="ENG"/>
    <n v="0"/>
    <s v="(704) 576-6513"/>
  </r>
  <r>
    <s v="W00288042"/>
    <s v="Funderburk"/>
    <s v="Conner"/>
    <s v="Bradford"/>
    <s v="funderburkcb@email.wofford.edu"/>
    <m/>
    <m/>
    <m/>
    <s v="BECO"/>
    <n v="0"/>
    <m/>
    <m/>
    <x v="4"/>
    <m/>
    <m/>
    <m/>
    <s v="Flexport"/>
    <s v="Atlanta, GA"/>
    <s v="Supply Chain Operations"/>
    <m/>
    <m/>
    <m/>
    <m/>
    <m/>
    <m/>
    <m/>
    <m/>
    <m/>
    <m/>
    <m/>
    <m/>
    <m/>
    <x v="0"/>
    <m/>
    <m/>
    <x v="0"/>
    <x v="0"/>
    <m/>
    <s v="M"/>
    <x v="0"/>
    <s v="BECO"/>
    <n v="0"/>
    <s v="(704) 576-2568"/>
  </r>
  <r>
    <s v="W00288986"/>
    <s v="Griffith"/>
    <s v="Edward"/>
    <s v="MacMillan"/>
    <s v="griffithem@email.wofford.edu"/>
    <m/>
    <m/>
    <m/>
    <s v="HIST"/>
    <n v="0"/>
    <m/>
    <m/>
    <x v="4"/>
    <m/>
    <m/>
    <m/>
    <s v="Edelweiss"/>
    <s v="Germany"/>
    <m/>
    <m/>
    <m/>
    <m/>
    <m/>
    <m/>
    <m/>
    <m/>
    <m/>
    <m/>
    <m/>
    <m/>
    <m/>
    <m/>
    <x v="0"/>
    <m/>
    <m/>
    <x v="0"/>
    <x v="0"/>
    <m/>
    <s v="M"/>
    <x v="0"/>
    <s v="HIST"/>
    <n v="0"/>
    <s v="(843) 524-8158"/>
  </r>
  <r>
    <s v="W00288427"/>
    <s v="Harper"/>
    <s v="William"/>
    <s v="Jack"/>
    <s v="harperwj@email.wofford.edu"/>
    <m/>
    <m/>
    <m/>
    <s v="ENG"/>
    <n v="0"/>
    <m/>
    <m/>
    <x v="4"/>
    <m/>
    <m/>
    <m/>
    <s v="Panera "/>
    <s v="Charleston, SC"/>
    <s v="Associate"/>
    <m/>
    <m/>
    <m/>
    <m/>
    <m/>
    <m/>
    <m/>
    <m/>
    <m/>
    <m/>
    <m/>
    <m/>
    <m/>
    <x v="0"/>
    <m/>
    <m/>
    <x v="0"/>
    <x v="0"/>
    <m/>
    <s v="M"/>
    <x v="0"/>
    <s v="ENG"/>
    <n v="0"/>
    <s v="(843) 639-9504"/>
  </r>
  <r>
    <s v="W00288947"/>
    <s v="Harrell"/>
    <s v="Elizabeth"/>
    <s v="Vaughan"/>
    <s v="harrellev@email.wofford.edu"/>
    <m/>
    <m/>
    <m/>
    <s v="GOV"/>
    <n v="0"/>
    <m/>
    <m/>
    <x v="4"/>
    <m/>
    <m/>
    <m/>
    <s v="Joye Law Firm"/>
    <s v="Nashville, TN"/>
    <s v="Marketing Assistant"/>
    <m/>
    <m/>
    <m/>
    <m/>
    <m/>
    <m/>
    <m/>
    <m/>
    <m/>
    <m/>
    <m/>
    <m/>
    <m/>
    <x v="0"/>
    <m/>
    <m/>
    <x v="0"/>
    <x v="0"/>
    <m/>
    <s v="F"/>
    <x v="0"/>
    <s v="GOV"/>
    <n v="0"/>
    <s v="(843) 408-3167"/>
  </r>
  <r>
    <s v="W00284922"/>
    <s v="Hill"/>
    <s v="Jason"/>
    <s v="Lamar"/>
    <s v="hilljl@email.wofford.edu"/>
    <m/>
    <m/>
    <m/>
    <s v="ACCT"/>
    <n v="0"/>
    <m/>
    <m/>
    <x v="4"/>
    <m/>
    <m/>
    <m/>
    <s v="Gosnell Menard Robinson Infante"/>
    <s v="Greenville, CS"/>
    <s v="Staff Accountant"/>
    <m/>
    <m/>
    <m/>
    <m/>
    <m/>
    <m/>
    <m/>
    <m/>
    <m/>
    <m/>
    <m/>
    <m/>
    <m/>
    <x v="0"/>
    <m/>
    <m/>
    <x v="0"/>
    <x v="0"/>
    <m/>
    <s v="M"/>
    <x v="3"/>
    <s v="ACCT"/>
    <n v="0"/>
    <s v="(864) 578-8416"/>
  </r>
  <r>
    <s v="W00288648"/>
    <s v="Hoover"/>
    <s v="Nathan"/>
    <s v="Wayne"/>
    <s v="hoovernw@email.wofford.edu"/>
    <m/>
    <m/>
    <m/>
    <s v="BECO"/>
    <n v="0"/>
    <m/>
    <m/>
    <x v="4"/>
    <m/>
    <m/>
    <m/>
    <m/>
    <m/>
    <s v="Pro Basketballer"/>
    <m/>
    <m/>
    <m/>
    <m/>
    <m/>
    <m/>
    <m/>
    <m/>
    <m/>
    <m/>
    <m/>
    <m/>
    <m/>
    <x v="0"/>
    <m/>
    <m/>
    <x v="0"/>
    <x v="0"/>
    <m/>
    <s v="M"/>
    <x v="0"/>
    <s v="BECO"/>
    <n v="0"/>
    <s v="(901) 490-8394"/>
  </r>
  <r>
    <s v="W00272860"/>
    <s v="Jones"/>
    <s v="Ruth"/>
    <s v="Abigail"/>
    <s v="jonesra2@email.wofford.edu"/>
    <m/>
    <m/>
    <m/>
    <s v="SOCA"/>
    <n v="0"/>
    <m/>
    <m/>
    <x v="4"/>
    <m/>
    <m/>
    <m/>
    <s v="Carolina Behavioral Innovations"/>
    <m/>
    <s v="Registered Behavior Tech"/>
    <m/>
    <m/>
    <m/>
    <m/>
    <m/>
    <m/>
    <m/>
    <m/>
    <m/>
    <m/>
    <m/>
    <m/>
    <m/>
    <x v="0"/>
    <m/>
    <m/>
    <x v="0"/>
    <x v="0"/>
    <m/>
    <s v="F"/>
    <x v="0"/>
    <s v="SOCA"/>
    <n v="0"/>
    <s v="(864) 641-8540"/>
  </r>
  <r>
    <s v="W00287502"/>
    <s v="Karriker"/>
    <s v="Benjamin"/>
    <s v="Davis"/>
    <s v="karrikerbd@email.wofford.edu"/>
    <m/>
    <m/>
    <m/>
    <s v="ECO"/>
    <n v="0"/>
    <m/>
    <m/>
    <x v="4"/>
    <m/>
    <m/>
    <m/>
    <s v="Denark Construction"/>
    <s v="Knoxville, TN"/>
    <s v="Assistant Superintendent"/>
    <m/>
    <m/>
    <m/>
    <m/>
    <m/>
    <m/>
    <m/>
    <m/>
    <m/>
    <m/>
    <m/>
    <m/>
    <m/>
    <x v="0"/>
    <m/>
    <m/>
    <x v="0"/>
    <x v="0"/>
    <m/>
    <s v="M"/>
    <x v="0"/>
    <s v="ECO"/>
    <n v="0"/>
    <s v="(864) 838-1375"/>
  </r>
  <r>
    <s v="W00289087"/>
    <s v="Khan"/>
    <s v="Shahraiz"/>
    <s v="Ahmed"/>
    <s v="khansa@email.wofford.edu"/>
    <m/>
    <m/>
    <m/>
    <s v="MATH"/>
    <n v="0"/>
    <m/>
    <m/>
    <x v="4"/>
    <m/>
    <m/>
    <m/>
    <s v="PWC Middle East"/>
    <s v="Dubai, UAE"/>
    <s v="Functional Consultant"/>
    <m/>
    <m/>
    <m/>
    <m/>
    <m/>
    <m/>
    <m/>
    <m/>
    <m/>
    <m/>
    <m/>
    <m/>
    <m/>
    <x v="0"/>
    <m/>
    <m/>
    <x v="0"/>
    <x v="0"/>
    <m/>
    <s v="M"/>
    <x v="6"/>
    <s v="MATH"/>
    <n v="0"/>
    <n v="0"/>
  </r>
  <r>
    <s v="W00273896"/>
    <s v="Lancaster"/>
    <s v="Haiden"/>
    <s v="Olivia"/>
    <s v="lancasterho@email.wofford.edu"/>
    <m/>
    <m/>
    <m/>
    <s v="PSY"/>
    <n v="0"/>
    <m/>
    <m/>
    <x v="4"/>
    <m/>
    <m/>
    <m/>
    <s v="Americorps"/>
    <m/>
    <m/>
    <m/>
    <m/>
    <m/>
    <m/>
    <m/>
    <m/>
    <m/>
    <m/>
    <m/>
    <m/>
    <m/>
    <m/>
    <m/>
    <x v="0"/>
    <m/>
    <m/>
    <x v="0"/>
    <x v="0"/>
    <m/>
    <s v="F"/>
    <x v="0"/>
    <s v="PSY"/>
    <n v="0"/>
    <s v="(864) 706-5126"/>
  </r>
  <r>
    <s v="W00289359"/>
    <s v="Lansing"/>
    <s v="John"/>
    <s v="Childers"/>
    <s v="lansingjc@email.wofford.edu"/>
    <m/>
    <m/>
    <m/>
    <s v="ENVS"/>
    <n v="0"/>
    <m/>
    <m/>
    <x v="4"/>
    <m/>
    <m/>
    <m/>
    <s v="Red Elm"/>
    <m/>
    <m/>
    <m/>
    <m/>
    <m/>
    <m/>
    <m/>
    <m/>
    <m/>
    <m/>
    <m/>
    <m/>
    <m/>
    <m/>
    <m/>
    <x v="0"/>
    <m/>
    <m/>
    <x v="0"/>
    <x v="0"/>
    <m/>
    <s v="M"/>
    <x v="0"/>
    <s v="ENVS"/>
    <n v="0"/>
    <s v="(404) 966-0890"/>
  </r>
  <r>
    <s v="W00289311"/>
    <s v="Lovell"/>
    <s v="Luke"/>
    <s v="Colin Turner"/>
    <s v="lovelllc@email.wofford.edu"/>
    <m/>
    <m/>
    <m/>
    <s v="FIN"/>
    <n v="0"/>
    <m/>
    <m/>
    <x v="4"/>
    <m/>
    <m/>
    <m/>
    <s v="Prime Community Management"/>
    <s v="Gainesville, GA"/>
    <s v="CEO"/>
    <m/>
    <m/>
    <m/>
    <m/>
    <m/>
    <m/>
    <m/>
    <m/>
    <m/>
    <m/>
    <m/>
    <m/>
    <m/>
    <x v="0"/>
    <m/>
    <m/>
    <x v="0"/>
    <x v="0"/>
    <m/>
    <s v="M"/>
    <x v="0"/>
    <s v="FIN"/>
    <n v="0"/>
    <s v="(770) 539-4192"/>
  </r>
  <r>
    <s v="W00257184"/>
    <s v="Manning"/>
    <s v="Lydon"/>
    <s v="Taylor"/>
    <s v="manninglt@email.wofford.edu"/>
    <m/>
    <m/>
    <m/>
    <s v="BECO"/>
    <n v="0"/>
    <m/>
    <m/>
    <x v="4"/>
    <m/>
    <m/>
    <m/>
    <s v="South Atlantic Bank"/>
    <s v="Myrtle Beach, SC"/>
    <s v="Portfolio Manager"/>
    <m/>
    <m/>
    <m/>
    <m/>
    <m/>
    <m/>
    <m/>
    <m/>
    <m/>
    <m/>
    <m/>
    <m/>
    <m/>
    <x v="0"/>
    <m/>
    <m/>
    <x v="0"/>
    <x v="0"/>
    <m/>
    <s v="M"/>
    <x v="5"/>
    <s v="BECO"/>
    <n v="0"/>
    <n v="0"/>
  </r>
  <r>
    <s v="W00287338"/>
    <s v="Mayfield"/>
    <s v="Annie"/>
    <s v="Beauchamp"/>
    <s v="mayfieldab@email.wofford.edu"/>
    <m/>
    <m/>
    <m/>
    <s v="PSY"/>
    <n v="0"/>
    <m/>
    <m/>
    <x v="4"/>
    <m/>
    <m/>
    <m/>
    <s v="Salesforce"/>
    <s v="Atlanta, GA"/>
    <s v="Sales Development Rep"/>
    <m/>
    <m/>
    <m/>
    <m/>
    <m/>
    <m/>
    <m/>
    <m/>
    <m/>
    <m/>
    <m/>
    <m/>
    <m/>
    <x v="0"/>
    <m/>
    <m/>
    <x v="0"/>
    <x v="0"/>
    <m/>
    <s v="F"/>
    <x v="0"/>
    <s v="PSY"/>
    <n v="0"/>
    <s v="(404) 695-2539"/>
  </r>
  <r>
    <s v="W00290524"/>
    <s v="McBride"/>
    <s v="Mikala"/>
    <s v="Grace"/>
    <s v="mcbridemg@email.wofford.edu"/>
    <m/>
    <m/>
    <m/>
    <s v="BECO"/>
    <n v="0"/>
    <m/>
    <m/>
    <x v="4"/>
    <m/>
    <m/>
    <m/>
    <s v="World Affairs Council of Charlotte"/>
    <s v="Charlotte, NC"/>
    <s v="Intern"/>
    <m/>
    <m/>
    <m/>
    <m/>
    <m/>
    <m/>
    <m/>
    <m/>
    <m/>
    <m/>
    <m/>
    <m/>
    <m/>
    <x v="0"/>
    <m/>
    <m/>
    <x v="0"/>
    <x v="0"/>
    <m/>
    <s v="F"/>
    <x v="0"/>
    <s v="BECO"/>
    <n v="0"/>
    <n v="0"/>
  </r>
  <r>
    <s v="W00288187"/>
    <s v="McCreery"/>
    <s v="Madison"/>
    <s v="Joanne"/>
    <s v="mccreerymj@email.wofford.edu"/>
    <m/>
    <m/>
    <m/>
    <s v="GOV"/>
    <n v="0"/>
    <m/>
    <m/>
    <x v="4"/>
    <m/>
    <m/>
    <m/>
    <s v="Georgians for Kelly Loeffler"/>
    <s v="Athens, GA"/>
    <s v="Deputy State Field Directore"/>
    <m/>
    <m/>
    <m/>
    <m/>
    <m/>
    <m/>
    <m/>
    <m/>
    <m/>
    <m/>
    <m/>
    <m/>
    <m/>
    <x v="0"/>
    <m/>
    <m/>
    <x v="0"/>
    <x v="0"/>
    <m/>
    <s v="F"/>
    <x v="0"/>
    <s v="GOV"/>
    <n v="0"/>
    <s v="(601) 500-2008"/>
  </r>
  <r>
    <s v="W00291691"/>
    <s v="McGaughey"/>
    <s v="Rebecca"/>
    <s v="Ireland"/>
    <s v="mcgaugheyri@email.wofford.edu"/>
    <m/>
    <m/>
    <m/>
    <s v="ENVS"/>
    <n v="0"/>
    <m/>
    <m/>
    <x v="4"/>
    <m/>
    <m/>
    <m/>
    <s v="Teach For America"/>
    <m/>
    <s v="Teacher"/>
    <m/>
    <m/>
    <m/>
    <m/>
    <m/>
    <m/>
    <m/>
    <m/>
    <m/>
    <m/>
    <m/>
    <m/>
    <m/>
    <x v="0"/>
    <m/>
    <m/>
    <x v="0"/>
    <x v="0"/>
    <m/>
    <s v="F"/>
    <x v="0"/>
    <s v="ENVS"/>
    <n v="0"/>
    <n v="0"/>
  </r>
  <r>
    <s v="W00290359"/>
    <s v="Meredith"/>
    <s v="Addie"/>
    <s v="MacRae"/>
    <s v="mereditham@email.wofford.edu"/>
    <m/>
    <m/>
    <m/>
    <s v="ENVS"/>
    <n v="0"/>
    <m/>
    <m/>
    <x v="4"/>
    <m/>
    <m/>
    <m/>
    <s v="South Carolina Aquarium"/>
    <s v="Charleston, SC"/>
    <s v="Advancement Intern"/>
    <m/>
    <m/>
    <m/>
    <m/>
    <m/>
    <m/>
    <m/>
    <m/>
    <m/>
    <m/>
    <m/>
    <m/>
    <m/>
    <x v="0"/>
    <m/>
    <m/>
    <x v="0"/>
    <x v="0"/>
    <m/>
    <s v="F"/>
    <x v="0"/>
    <s v="ENVS"/>
    <n v="0"/>
    <s v="(706) 945-7303"/>
  </r>
  <r>
    <s v="W00290793"/>
    <s v="Morgan"/>
    <s v="William"/>
    <s v="Blake"/>
    <s v="morganwb@email.wofford.edu"/>
    <m/>
    <m/>
    <m/>
    <s v="BECO"/>
    <n v="0"/>
    <m/>
    <m/>
    <x v="4"/>
    <m/>
    <m/>
    <m/>
    <s v="Builders FirstSource"/>
    <s v="Spartanburg, SC"/>
    <s v="Outside Sales"/>
    <m/>
    <m/>
    <m/>
    <m/>
    <m/>
    <m/>
    <m/>
    <m/>
    <m/>
    <m/>
    <m/>
    <m/>
    <m/>
    <x v="0"/>
    <m/>
    <m/>
    <x v="0"/>
    <x v="0"/>
    <m/>
    <s v="M"/>
    <x v="3"/>
    <s v="BECO"/>
    <n v="0"/>
    <n v="0"/>
  </r>
  <r>
    <s v="W00288270"/>
    <s v="Neustaetter"/>
    <s v="Kathleen"/>
    <s v="Kress"/>
    <s v="neustaetterkk@email.wofford.edu"/>
    <m/>
    <m/>
    <m/>
    <s v="ENG"/>
    <n v="0"/>
    <m/>
    <m/>
    <x v="4"/>
    <m/>
    <m/>
    <m/>
    <s v="New Alliance Foundation"/>
    <s v="Charlotte, NC"/>
    <s v="Grant Analyst"/>
    <m/>
    <m/>
    <m/>
    <m/>
    <m/>
    <m/>
    <m/>
    <m/>
    <m/>
    <m/>
    <m/>
    <m/>
    <m/>
    <x v="0"/>
    <m/>
    <m/>
    <x v="0"/>
    <x v="0"/>
    <m/>
    <s v="F"/>
    <x v="0"/>
    <s v="ENG"/>
    <n v="0"/>
    <s v="(203) 966-4811"/>
  </r>
  <r>
    <s v="W00290581"/>
    <s v="Newman"/>
    <s v="Joseph"/>
    <s v="Amos"/>
    <s v="newmanja@email.wofford.edu"/>
    <m/>
    <m/>
    <m/>
    <s v="ACCT"/>
    <n v="0"/>
    <m/>
    <m/>
    <x v="4"/>
    <m/>
    <m/>
    <m/>
    <m/>
    <m/>
    <s v="Pro Footballer"/>
    <m/>
    <m/>
    <m/>
    <m/>
    <m/>
    <m/>
    <m/>
    <m/>
    <m/>
    <m/>
    <m/>
    <m/>
    <m/>
    <x v="0"/>
    <m/>
    <m/>
    <x v="0"/>
    <x v="0"/>
    <m/>
    <s v="M"/>
    <x v="3"/>
    <s v="ACCT"/>
    <n v="0"/>
    <s v="(404) 906-5702"/>
  </r>
  <r>
    <s v="W00290841"/>
    <s v="Nguyen"/>
    <s v="Taylor"/>
    <s v="Toan"/>
    <s v="nguyentt1@email.wofford.edu"/>
    <m/>
    <m/>
    <m/>
    <s v="ECO"/>
    <n v="0"/>
    <m/>
    <m/>
    <x v="4"/>
    <m/>
    <m/>
    <m/>
    <s v="TD Bank"/>
    <m/>
    <s v="Banking Specialist"/>
    <m/>
    <m/>
    <m/>
    <m/>
    <m/>
    <m/>
    <m/>
    <m/>
    <m/>
    <m/>
    <m/>
    <m/>
    <m/>
    <x v="0"/>
    <m/>
    <m/>
    <x v="0"/>
    <x v="0"/>
    <m/>
    <s v="M"/>
    <x v="6"/>
    <s v="ECO"/>
    <n v="0"/>
    <s v="(864) 285-2654"/>
  </r>
  <r>
    <s v="W00287522"/>
    <s v="Nickol"/>
    <s v="Michael"/>
    <s v="Benjamin"/>
    <s v="nickolmb@email.wofford.edu"/>
    <m/>
    <m/>
    <m/>
    <s v="BECO"/>
    <n v="0"/>
    <m/>
    <m/>
    <x v="4"/>
    <m/>
    <m/>
    <m/>
    <s v="Ferguson Enterprises"/>
    <s v="Charlotte, NC"/>
    <s v="Sales Trainee"/>
    <m/>
    <m/>
    <m/>
    <m/>
    <m/>
    <m/>
    <m/>
    <m/>
    <m/>
    <m/>
    <m/>
    <m/>
    <m/>
    <x v="0"/>
    <m/>
    <m/>
    <x v="0"/>
    <x v="0"/>
    <m/>
    <s v="M"/>
    <x v="0"/>
    <s v="BECO"/>
    <n v="0"/>
    <n v="0"/>
  </r>
  <r>
    <s v="W00288478"/>
    <s v="Nine"/>
    <s v="Hannah"/>
    <s v="Gordon"/>
    <s v="ninehg@email.wofford.edu"/>
    <m/>
    <m/>
    <m/>
    <s v="BECO"/>
    <n v="0"/>
    <m/>
    <m/>
    <x v="4"/>
    <m/>
    <m/>
    <m/>
    <s v="White House"/>
    <s v="Washington, DC"/>
    <s v="Office of Presidental Advancement"/>
    <m/>
    <m/>
    <m/>
    <m/>
    <m/>
    <m/>
    <m/>
    <m/>
    <m/>
    <m/>
    <m/>
    <m/>
    <m/>
    <x v="0"/>
    <m/>
    <m/>
    <x v="0"/>
    <x v="0"/>
    <m/>
    <s v="F"/>
    <x v="0"/>
    <s v="BECO"/>
    <n v="0"/>
    <s v="(828) 324-1705"/>
  </r>
  <r>
    <s v="W00290709"/>
    <s v="O'Quinn"/>
    <s v="Logan"/>
    <s v="Chase"/>
    <s v="oquinnlc@email.wofford.edu"/>
    <m/>
    <m/>
    <m/>
    <s v="COSC"/>
    <n v="0"/>
    <m/>
    <m/>
    <x v="4"/>
    <m/>
    <m/>
    <m/>
    <s v="American Credit Acceptance"/>
    <s v="Spartanburg, SC"/>
    <s v="Data Analyst"/>
    <m/>
    <m/>
    <m/>
    <m/>
    <m/>
    <m/>
    <m/>
    <m/>
    <m/>
    <m/>
    <m/>
    <m/>
    <m/>
    <x v="0"/>
    <m/>
    <m/>
    <x v="0"/>
    <x v="0"/>
    <m/>
    <s v="M"/>
    <x v="0"/>
    <s v="COSC"/>
    <n v="0"/>
    <s v="(864) 382-9172"/>
  </r>
  <r>
    <s v="W00287807"/>
    <s v="Patrick"/>
    <s v="Ella"/>
    <s v="Ruth"/>
    <s v="patricker@email.wofford.edu"/>
    <m/>
    <m/>
    <m/>
    <s v="CHIN"/>
    <n v="0"/>
    <m/>
    <m/>
    <x v="4"/>
    <m/>
    <m/>
    <m/>
    <s v="Arsonal Desgin"/>
    <s v="Los Angles, CA"/>
    <s v="Project Coordinator"/>
    <m/>
    <m/>
    <m/>
    <m/>
    <m/>
    <m/>
    <m/>
    <m/>
    <m/>
    <m/>
    <m/>
    <m/>
    <m/>
    <x v="0"/>
    <m/>
    <m/>
    <x v="0"/>
    <x v="0"/>
    <m/>
    <s v="F"/>
    <x v="0"/>
    <s v="CHIN"/>
    <n v="0"/>
    <s v="(843) 290-7333"/>
  </r>
  <r>
    <s v="W00288157"/>
    <s v="Patterson"/>
    <s v="Isabelle"/>
    <s v="Marie"/>
    <s v="pattersonim@email.wofford.edu"/>
    <m/>
    <m/>
    <m/>
    <s v="BECO"/>
    <n v="0"/>
    <m/>
    <m/>
    <x v="4"/>
    <m/>
    <m/>
    <m/>
    <s v="Insight Global"/>
    <s v="Charlotte, NC"/>
    <s v="Recruiter"/>
    <m/>
    <m/>
    <m/>
    <m/>
    <m/>
    <m/>
    <m/>
    <m/>
    <m/>
    <m/>
    <m/>
    <m/>
    <m/>
    <x v="0"/>
    <m/>
    <m/>
    <x v="0"/>
    <x v="0"/>
    <m/>
    <s v="F"/>
    <x v="0"/>
    <s v="BECO"/>
    <n v="0"/>
    <s v="(270) 401-6660"/>
  </r>
  <r>
    <s v="W00287664"/>
    <s v="Powell"/>
    <s v="Austin"/>
    <s v="Elliott"/>
    <s v="powellae@email.wofford.edu"/>
    <m/>
    <m/>
    <m/>
    <s v="ECO"/>
    <n v="0"/>
    <m/>
    <m/>
    <x v="4"/>
    <m/>
    <m/>
    <m/>
    <s v="Northwestern Mutual"/>
    <s v="Columbia, SC"/>
    <s v="Financial Planner"/>
    <m/>
    <m/>
    <m/>
    <m/>
    <m/>
    <m/>
    <m/>
    <m/>
    <m/>
    <m/>
    <m/>
    <m/>
    <m/>
    <x v="0"/>
    <m/>
    <m/>
    <x v="0"/>
    <x v="0"/>
    <m/>
    <s v="M"/>
    <x v="0"/>
    <s v="ECO"/>
    <n v="0"/>
    <s v="(803) 446-9889"/>
  </r>
  <r>
    <s v="W00288457"/>
    <s v="Pruitt"/>
    <s v="Charles"/>
    <s v="Daniel"/>
    <s v="pruittcd@email.wofford.edu"/>
    <m/>
    <m/>
    <m/>
    <s v="HIST"/>
    <n v="0"/>
    <m/>
    <m/>
    <x v="4"/>
    <m/>
    <m/>
    <m/>
    <s v="All Clear Systems"/>
    <s v="Kingsport, TN"/>
    <s v="Marketing Associate"/>
    <m/>
    <m/>
    <m/>
    <m/>
    <m/>
    <m/>
    <m/>
    <m/>
    <m/>
    <m/>
    <m/>
    <m/>
    <m/>
    <x v="0"/>
    <m/>
    <m/>
    <x v="0"/>
    <x v="0"/>
    <m/>
    <s v="M"/>
    <x v="0"/>
    <s v="HIST"/>
    <n v="0"/>
    <s v="(864) 616-2945"/>
  </r>
  <r>
    <s v="W00287840"/>
    <s v="Raines"/>
    <s v="Holly"/>
    <s v="Caroline"/>
    <s v="raineshc@email.wofford.edu"/>
    <m/>
    <m/>
    <m/>
    <s v="BIO"/>
    <n v="0"/>
    <m/>
    <m/>
    <x v="4"/>
    <m/>
    <m/>
    <m/>
    <s v="St. Lukes Medical Clinic"/>
    <s v="Spartanburg, SC"/>
    <s v="Americorps Vista -"/>
    <m/>
    <m/>
    <m/>
    <m/>
    <m/>
    <m/>
    <m/>
    <m/>
    <m/>
    <m/>
    <m/>
    <m/>
    <m/>
    <x v="0"/>
    <m/>
    <m/>
    <x v="0"/>
    <x v="0"/>
    <m/>
    <s v="F"/>
    <x v="0"/>
    <s v="BIO"/>
    <n v="0"/>
    <s v="(864) 921-6963"/>
  </r>
  <r>
    <s v="W00295124"/>
    <s v="Rainsford"/>
    <s v="MaryGrace"/>
    <s v="Holmes"/>
    <s v="rainsfordmh@email.wofford.edu"/>
    <m/>
    <m/>
    <m/>
    <s v="COSC"/>
    <n v="0"/>
    <m/>
    <m/>
    <x v="4"/>
    <m/>
    <m/>
    <m/>
    <s v="Enclara Pharmacia"/>
    <s v="Columbia, SC"/>
    <s v="Software Engineer"/>
    <m/>
    <m/>
    <m/>
    <m/>
    <m/>
    <m/>
    <m/>
    <m/>
    <m/>
    <m/>
    <m/>
    <m/>
    <m/>
    <x v="0"/>
    <m/>
    <m/>
    <x v="0"/>
    <x v="0"/>
    <m/>
    <s v="F"/>
    <x v="0"/>
    <s v="COSC"/>
    <n v="0"/>
    <n v="0"/>
  </r>
  <r>
    <s v="W00285547"/>
    <s v="Ralph"/>
    <s v="Michael"/>
    <s v="Sean"/>
    <s v="ralphms@email.wofford.edu"/>
    <m/>
    <m/>
    <m/>
    <s v="PHYS"/>
    <n v="0"/>
    <m/>
    <m/>
    <x v="4"/>
    <m/>
    <m/>
    <m/>
    <s v="EPIC"/>
    <m/>
    <s v="Client Systems Administrator"/>
    <m/>
    <m/>
    <m/>
    <m/>
    <m/>
    <m/>
    <m/>
    <m/>
    <m/>
    <m/>
    <m/>
    <m/>
    <m/>
    <x v="0"/>
    <m/>
    <m/>
    <x v="0"/>
    <x v="0"/>
    <m/>
    <s v="M"/>
    <x v="5"/>
    <s v="PHYS"/>
    <n v="0"/>
    <s v="(513) 638-9860"/>
  </r>
  <r>
    <s v="W00290511"/>
    <s v="Riazzi"/>
    <s v="Andrew"/>
    <s v="Luke"/>
    <s v="riazzial@email.wofford.edu"/>
    <m/>
    <m/>
    <m/>
    <s v="FIN"/>
    <n v="0"/>
    <m/>
    <m/>
    <x v="4"/>
    <m/>
    <m/>
    <m/>
    <m/>
    <s v="Dayton, OH"/>
    <m/>
    <m/>
    <m/>
    <m/>
    <m/>
    <m/>
    <m/>
    <m/>
    <m/>
    <m/>
    <m/>
    <m/>
    <m/>
    <m/>
    <x v="0"/>
    <m/>
    <m/>
    <x v="0"/>
    <x v="0"/>
    <m/>
    <s v="M"/>
    <x v="0"/>
    <s v="FIN"/>
    <n v="0"/>
    <s v="(937) 477-5308"/>
  </r>
  <r>
    <s v="W00288642"/>
    <s v="Rishmawi"/>
    <s v="Yara"/>
    <s v="Nicole"/>
    <s v="rishmawiyn@email.wofford.edu"/>
    <m/>
    <m/>
    <m/>
    <s v="BIO"/>
    <n v="0"/>
    <m/>
    <m/>
    <x v="4"/>
    <m/>
    <m/>
    <m/>
    <s v="Emergency MD"/>
    <s v="Spartanburg, SC"/>
    <s v="Medical Assistant"/>
    <m/>
    <m/>
    <m/>
    <m/>
    <m/>
    <m/>
    <m/>
    <m/>
    <m/>
    <m/>
    <m/>
    <m/>
    <m/>
    <x v="0"/>
    <m/>
    <m/>
    <x v="0"/>
    <x v="0"/>
    <m/>
    <s v="F"/>
    <x v="6"/>
    <s v="BIO"/>
    <n v="0"/>
    <s v="(864) 814-9302"/>
  </r>
  <r>
    <s v="W00288022"/>
    <s v="Ross"/>
    <s v="Sam"/>
    <m/>
    <s v="rosss@email.wofford.edu"/>
    <m/>
    <m/>
    <m/>
    <s v="BECO"/>
    <n v="0"/>
    <m/>
    <m/>
    <x v="4"/>
    <m/>
    <m/>
    <m/>
    <s v="InvestiNet"/>
    <s v="Greenville, SC"/>
    <s v="Gerneralist"/>
    <m/>
    <m/>
    <m/>
    <m/>
    <m/>
    <m/>
    <m/>
    <m/>
    <m/>
    <m/>
    <m/>
    <m/>
    <m/>
    <x v="0"/>
    <m/>
    <m/>
    <x v="0"/>
    <x v="0"/>
    <m/>
    <s v="M"/>
    <x v="0"/>
    <s v="BECO"/>
    <n v="0"/>
    <s v="(843) 884-8519"/>
  </r>
  <r>
    <s v="W00288706"/>
    <s v="Smith"/>
    <s v="Hannah"/>
    <s v="Catherine"/>
    <s v="smithhc@email.wofford.edu"/>
    <m/>
    <m/>
    <m/>
    <s v="ACCT"/>
    <n v="0"/>
    <m/>
    <m/>
    <x v="4"/>
    <m/>
    <m/>
    <m/>
    <s v="Cherry Bekaert"/>
    <s v="Spartanburg, SC"/>
    <s v="Incoming Audit Staff"/>
    <m/>
    <m/>
    <m/>
    <m/>
    <m/>
    <m/>
    <m/>
    <m/>
    <m/>
    <m/>
    <m/>
    <m/>
    <m/>
    <x v="0"/>
    <m/>
    <m/>
    <x v="0"/>
    <x v="0"/>
    <m/>
    <s v="F"/>
    <x v="0"/>
    <s v="ACCT"/>
    <n v="0"/>
    <s v="(864) 978-5086"/>
  </r>
  <r>
    <s v="W00289672"/>
    <s v="Smith"/>
    <s v="MacKenna"/>
    <s v="Marie"/>
    <s v="smithmm@email.wofford.edu"/>
    <m/>
    <m/>
    <m/>
    <s v="CHEM"/>
    <n v="0"/>
    <m/>
    <m/>
    <x v="4"/>
    <m/>
    <m/>
    <m/>
    <s v="Henry Frerk Sons"/>
    <s v="Charleston, SC"/>
    <s v="Restoration Assistant "/>
    <m/>
    <m/>
    <m/>
    <m/>
    <m/>
    <m/>
    <m/>
    <m/>
    <m/>
    <m/>
    <m/>
    <m/>
    <m/>
    <x v="0"/>
    <m/>
    <m/>
    <x v="0"/>
    <x v="0"/>
    <m/>
    <s v="F"/>
    <x v="0"/>
    <s v="CHEM"/>
    <n v="0"/>
    <s v="(843) 906-2838"/>
  </r>
  <r>
    <s v="W00289723"/>
    <s v="Stowe"/>
    <s v="Frances"/>
    <s v="Harling"/>
    <s v="stowefh@email.wofford.edu"/>
    <m/>
    <m/>
    <m/>
    <s v="SPAN"/>
    <n v="0"/>
    <m/>
    <m/>
    <x v="4"/>
    <m/>
    <m/>
    <m/>
    <s v="Anne Neilson Home"/>
    <m/>
    <s v="Marketing Director"/>
    <m/>
    <m/>
    <m/>
    <m/>
    <m/>
    <m/>
    <m/>
    <m/>
    <m/>
    <m/>
    <m/>
    <m/>
    <m/>
    <x v="0"/>
    <m/>
    <m/>
    <x v="0"/>
    <x v="0"/>
    <m/>
    <s v="F"/>
    <x v="0"/>
    <s v="SPAN"/>
    <n v="0"/>
    <s v="(843) 694-8604"/>
  </r>
  <r>
    <s v="W00283157"/>
    <s v="Stumpe"/>
    <s v="Trevor"/>
    <s v="William"/>
    <s v="stumpetw@email.wofford.edu"/>
    <m/>
    <m/>
    <m/>
    <s v="BECO"/>
    <n v="0"/>
    <m/>
    <m/>
    <x v="4"/>
    <m/>
    <m/>
    <m/>
    <s v="American Credit Acceptance"/>
    <s v="Spartanburg, SC"/>
    <s v="Commercial Credit Anayst"/>
    <m/>
    <m/>
    <m/>
    <m/>
    <m/>
    <m/>
    <m/>
    <m/>
    <m/>
    <m/>
    <m/>
    <m/>
    <m/>
    <x v="0"/>
    <m/>
    <m/>
    <x v="0"/>
    <x v="0"/>
    <m/>
    <s v="M"/>
    <x v="0"/>
    <s v="BECO"/>
    <n v="0"/>
    <s v="(815) 439-7345"/>
  </r>
  <r>
    <s v="W00284583"/>
    <s v="Tankard"/>
    <s v="Grace"/>
    <s v="Heathcote"/>
    <s v="tankardgh@email.wofford.edu"/>
    <m/>
    <m/>
    <m/>
    <s v="SPAN"/>
    <n v="0"/>
    <m/>
    <m/>
    <x v="4"/>
    <m/>
    <m/>
    <m/>
    <s v="Eastern Shore of VA barrier islands Center"/>
    <s v="Hampton Roads, Virginia"/>
    <s v="Assistant to Exectuctive Director"/>
    <m/>
    <m/>
    <m/>
    <m/>
    <m/>
    <m/>
    <m/>
    <m/>
    <m/>
    <m/>
    <m/>
    <m/>
    <m/>
    <x v="0"/>
    <m/>
    <m/>
    <x v="0"/>
    <x v="0"/>
    <m/>
    <s v="F"/>
    <x v="0"/>
    <s v="SPAN"/>
    <n v="0"/>
    <s v="(757) 442-5568"/>
  </r>
  <r>
    <s v="W00288893"/>
    <s v="Thalassinos"/>
    <s v="Marianthi"/>
    <s v="Catherine"/>
    <s v="thalassinosmc@email.wofford.edu"/>
    <m/>
    <m/>
    <m/>
    <s v="THEA"/>
    <n v="0"/>
    <m/>
    <m/>
    <x v="4"/>
    <m/>
    <m/>
    <m/>
    <s v="Spartanburg Youth Theatre"/>
    <s v="Spartanburg, SC"/>
    <s v="Teacher"/>
    <m/>
    <m/>
    <m/>
    <m/>
    <m/>
    <m/>
    <m/>
    <m/>
    <m/>
    <m/>
    <m/>
    <m/>
    <m/>
    <x v="0"/>
    <m/>
    <m/>
    <x v="0"/>
    <x v="0"/>
    <m/>
    <s v="F"/>
    <x v="0"/>
    <s v="THEA"/>
    <n v="0"/>
    <s v="(864) 494-5149"/>
  </r>
  <r>
    <s v="W00289491"/>
    <s v="Thordahl"/>
    <s v="Katherine"/>
    <s v="Niels"/>
    <s v="thordahlkn@email.wofford.edu"/>
    <m/>
    <m/>
    <m/>
    <s v="INTL"/>
    <n v="0"/>
    <m/>
    <m/>
    <x v="4"/>
    <m/>
    <m/>
    <m/>
    <s v="US Dept. of Energy"/>
    <s v="Washington, DC"/>
    <s v="Press Assistant"/>
    <m/>
    <m/>
    <m/>
    <m/>
    <m/>
    <m/>
    <m/>
    <m/>
    <m/>
    <m/>
    <m/>
    <m/>
    <m/>
    <x v="0"/>
    <m/>
    <m/>
    <x v="0"/>
    <x v="0"/>
    <m/>
    <s v="F"/>
    <x v="0"/>
    <s v="INTL"/>
    <n v="0"/>
    <s v="(803) 960-4331"/>
  </r>
  <r>
    <s v="W00289545"/>
    <s v="Tuttle"/>
    <s v="John"/>
    <s v="Braden"/>
    <s v="tuttlejb@email.wofford.edu"/>
    <m/>
    <m/>
    <m/>
    <s v="FIN"/>
    <n v="0"/>
    <m/>
    <m/>
    <x v="4"/>
    <m/>
    <m/>
    <m/>
    <s v="Live Oak Bank"/>
    <s v="Wilmington, NC"/>
    <s v="Business Analyst"/>
    <m/>
    <m/>
    <m/>
    <m/>
    <m/>
    <m/>
    <m/>
    <m/>
    <m/>
    <m/>
    <m/>
    <m/>
    <m/>
    <x v="0"/>
    <m/>
    <m/>
    <x v="0"/>
    <x v="0"/>
    <m/>
    <s v="M"/>
    <x v="0"/>
    <s v="FIN"/>
    <n v="0"/>
    <s v="(864) 607-0918"/>
  </r>
  <r>
    <s v="W00287251"/>
    <s v="Ulrich"/>
    <s v="Andrew"/>
    <s v="Phillip"/>
    <s v="ulrichap@email.wofford.edu"/>
    <m/>
    <m/>
    <m/>
    <s v="ACCT"/>
    <n v="0"/>
    <m/>
    <m/>
    <x v="4"/>
    <m/>
    <m/>
    <m/>
    <s v="Lockheed Martin"/>
    <s v="Greenville, SC"/>
    <s v="Financial Analyst"/>
    <m/>
    <m/>
    <m/>
    <m/>
    <m/>
    <m/>
    <m/>
    <m/>
    <m/>
    <m/>
    <m/>
    <m/>
    <m/>
    <x v="0"/>
    <m/>
    <m/>
    <x v="0"/>
    <x v="0"/>
    <m/>
    <s v="M"/>
    <x v="0"/>
    <s v="ACCT"/>
    <n v="0"/>
    <s v="(281) 419-6177"/>
  </r>
  <r>
    <s v="W00290850"/>
    <s v="Walach"/>
    <s v="Alexandria"/>
    <s v="Mehgan"/>
    <s v="walacham@email.wofford.edu"/>
    <m/>
    <m/>
    <m/>
    <s v="FIN"/>
    <n v="0"/>
    <m/>
    <m/>
    <x v="4"/>
    <m/>
    <m/>
    <m/>
    <s v="WCM Global Wealth"/>
    <s v="Simpsonville, SC"/>
    <s v="Accounts Payable"/>
    <m/>
    <m/>
    <m/>
    <m/>
    <m/>
    <m/>
    <m/>
    <m/>
    <m/>
    <m/>
    <m/>
    <m/>
    <m/>
    <x v="0"/>
    <m/>
    <m/>
    <x v="0"/>
    <x v="0"/>
    <m/>
    <s v="F"/>
    <x v="0"/>
    <s v="FIN"/>
    <n v="0"/>
    <s v="(860) 384-5838"/>
  </r>
  <r>
    <s v="W00290965"/>
    <s v="Walker"/>
    <s v="Ross"/>
    <s v="Poteat"/>
    <s v="walkerrp@email.wofford.edu"/>
    <m/>
    <m/>
    <m/>
    <s v="FIN"/>
    <n v="0"/>
    <m/>
    <m/>
    <x v="4"/>
    <m/>
    <m/>
    <m/>
    <s v="Porter, White and Company"/>
    <s v="Birmingham, AL"/>
    <s v="Financial Planning Analyst"/>
    <m/>
    <m/>
    <m/>
    <m/>
    <m/>
    <m/>
    <m/>
    <m/>
    <m/>
    <m/>
    <m/>
    <m/>
    <m/>
    <x v="0"/>
    <m/>
    <m/>
    <x v="0"/>
    <x v="0"/>
    <m/>
    <s v="M"/>
    <x v="0"/>
    <s v="FIN"/>
    <n v="0"/>
    <s v="(843) 441-5841"/>
  </r>
  <r>
    <s v="W00290569"/>
    <s v="Walker"/>
    <s v="David"/>
    <s v="Nelson"/>
    <s v="walkerdn@email.wofford.edu"/>
    <m/>
    <m/>
    <m/>
    <s v="COSC"/>
    <n v="0"/>
    <m/>
    <m/>
    <x v="4"/>
    <m/>
    <m/>
    <m/>
    <s v="Raytheon Technologies"/>
    <s v="Malborough, Mass"/>
    <s v="Software Engineer"/>
    <m/>
    <m/>
    <m/>
    <m/>
    <m/>
    <m/>
    <m/>
    <m/>
    <m/>
    <m/>
    <m/>
    <m/>
    <m/>
    <x v="0"/>
    <m/>
    <m/>
    <x v="0"/>
    <x v="0"/>
    <m/>
    <s v="M"/>
    <x v="0"/>
    <s v="COSC"/>
    <n v="0"/>
    <s v="(843) 706-7282"/>
  </r>
  <r>
    <s v="W00288539"/>
    <s v="Walters"/>
    <s v="M'Kenzy"/>
    <s v="Rayne"/>
    <s v="waltersmr@email.wofford.edu"/>
    <m/>
    <m/>
    <m/>
    <s v="HIST"/>
    <n v="0"/>
    <m/>
    <m/>
    <x v="4"/>
    <m/>
    <m/>
    <m/>
    <s v="The Building Center"/>
    <s v="Charlotte, NC"/>
    <s v="True Homes Account Coordinator/AP"/>
    <m/>
    <m/>
    <m/>
    <m/>
    <m/>
    <m/>
    <m/>
    <m/>
    <m/>
    <m/>
    <m/>
    <m/>
    <m/>
    <x v="0"/>
    <m/>
    <m/>
    <x v="0"/>
    <x v="0"/>
    <m/>
    <s v="F"/>
    <x v="0"/>
    <s v="HIST"/>
    <n v="0"/>
    <s v="(704) 813-3104"/>
  </r>
  <r>
    <s v="W00272834"/>
    <s v="Weaver"/>
    <s v="Kendall"/>
    <s v="Alexis"/>
    <s v="weaverka@email.wofford.edu"/>
    <m/>
    <m/>
    <m/>
    <s v="INTL"/>
    <n v="0"/>
    <m/>
    <m/>
    <x v="4"/>
    <m/>
    <m/>
    <m/>
    <s v="Prisma Health"/>
    <s v="Greenville, SC"/>
    <s v="Mental Health Education Americorps VISTA"/>
    <m/>
    <m/>
    <m/>
    <m/>
    <m/>
    <m/>
    <m/>
    <m/>
    <m/>
    <m/>
    <m/>
    <m/>
    <m/>
    <x v="0"/>
    <m/>
    <m/>
    <x v="0"/>
    <x v="0"/>
    <m/>
    <s v="F"/>
    <x v="0"/>
    <s v="INTL"/>
    <n v="0"/>
    <s v="(803) 391-0153"/>
  </r>
  <r>
    <s v="W00290835"/>
    <s v="Wheatley"/>
    <s v="Emma"/>
    <s v="Caroline"/>
    <s v="wheatleyec@email.wofford.edu"/>
    <m/>
    <m/>
    <m/>
    <s v="GOV"/>
    <n v="0"/>
    <m/>
    <m/>
    <x v="4"/>
    <m/>
    <m/>
    <m/>
    <s v="The Herald Group"/>
    <s v="High Point, NC"/>
    <s v="Fellow"/>
    <m/>
    <m/>
    <m/>
    <m/>
    <m/>
    <m/>
    <m/>
    <m/>
    <m/>
    <m/>
    <m/>
    <m/>
    <m/>
    <x v="0"/>
    <m/>
    <m/>
    <x v="0"/>
    <x v="0"/>
    <m/>
    <s v="F"/>
    <x v="0"/>
    <s v="GOV"/>
    <n v="0"/>
    <s v="(336) 848-7579"/>
  </r>
  <r>
    <s v="W00287359"/>
    <s v="Wicker"/>
    <s v="Marshall"/>
    <s v="Allen"/>
    <s v="wickerma@email.wofford.edu"/>
    <m/>
    <m/>
    <m/>
    <s v="COSC"/>
    <n v="0"/>
    <m/>
    <m/>
    <x v="4"/>
    <m/>
    <m/>
    <m/>
    <s v="Discovery Machine"/>
    <s v="Williamsport, PA"/>
    <s v="Jr. Software Engineer"/>
    <m/>
    <m/>
    <m/>
    <m/>
    <m/>
    <m/>
    <m/>
    <m/>
    <m/>
    <m/>
    <m/>
    <m/>
    <m/>
    <x v="0"/>
    <m/>
    <m/>
    <x v="0"/>
    <x v="0"/>
    <m/>
    <s v="M"/>
    <x v="1"/>
    <s v="COSC"/>
    <n v="0"/>
    <s v="(864) 993-2862"/>
  </r>
  <r>
    <s v="W00290710"/>
    <s v="Wiles"/>
    <s v="Julia"/>
    <s v="Louise"/>
    <s v="wilesjl@email.wofford.edu"/>
    <m/>
    <m/>
    <m/>
    <s v="ACCT"/>
    <n v="0"/>
    <m/>
    <m/>
    <x v="4"/>
    <m/>
    <m/>
    <m/>
    <s v="Live Oak Bank"/>
    <s v="Wilmington, NC"/>
    <s v="Associate Underwriter"/>
    <m/>
    <m/>
    <m/>
    <m/>
    <m/>
    <m/>
    <m/>
    <m/>
    <m/>
    <m/>
    <m/>
    <m/>
    <m/>
    <x v="0"/>
    <m/>
    <m/>
    <x v="0"/>
    <x v="0"/>
    <m/>
    <s v="F"/>
    <x v="0"/>
    <s v="ACCT"/>
    <n v="0"/>
    <s v="(704) 840-2055"/>
  </r>
  <r>
    <s v="W00289333"/>
    <s v="Wilson"/>
    <s v="Rophe"/>
    <s v="Jireh"/>
    <s v="wilsonrj@email.wofford.edu"/>
    <m/>
    <m/>
    <m/>
    <s v="BIO"/>
    <n v="0"/>
    <m/>
    <m/>
    <x v="4"/>
    <m/>
    <m/>
    <m/>
    <s v="North Greenville University"/>
    <m/>
    <s v="Football GA"/>
    <m/>
    <m/>
    <m/>
    <m/>
    <m/>
    <m/>
    <m/>
    <m/>
    <m/>
    <m/>
    <m/>
    <m/>
    <m/>
    <x v="0"/>
    <m/>
    <m/>
    <x v="0"/>
    <x v="0"/>
    <m/>
    <s v="M"/>
    <x v="3"/>
    <s v="BIO"/>
    <n v="0"/>
    <s v="(404) 435-9714"/>
  </r>
  <r>
    <s v="W00288293"/>
    <s v="Winters"/>
    <s v="James"/>
    <s v="Gannon"/>
    <s v="wintersjg@email.wofford.edu"/>
    <m/>
    <m/>
    <m/>
    <s v="FIN"/>
    <n v="0"/>
    <m/>
    <m/>
    <x v="4"/>
    <m/>
    <m/>
    <m/>
    <s v="Cardinal Financial Company"/>
    <s v="Fort Mill, SC"/>
    <s v="Associate Loan Originator"/>
    <m/>
    <m/>
    <m/>
    <m/>
    <m/>
    <m/>
    <m/>
    <m/>
    <m/>
    <m/>
    <m/>
    <m/>
    <m/>
    <x v="0"/>
    <m/>
    <m/>
    <x v="0"/>
    <x v="0"/>
    <m/>
    <s v="M"/>
    <x v="0"/>
    <s v="FIN"/>
    <n v="0"/>
    <s v="(803) 792-5320"/>
  </r>
  <r>
    <s v="W00288702"/>
    <s v="Wood"/>
    <s v="Alexander"/>
    <s v="Michael"/>
    <s v="woodam@email.wofford.edu"/>
    <m/>
    <m/>
    <m/>
    <s v="BECO"/>
    <n v="0"/>
    <m/>
    <m/>
    <x v="4"/>
    <m/>
    <m/>
    <m/>
    <s v="AFL"/>
    <m/>
    <s v="ISR/CAR Trainee"/>
    <m/>
    <m/>
    <m/>
    <m/>
    <m/>
    <m/>
    <m/>
    <m/>
    <m/>
    <m/>
    <m/>
    <m/>
    <m/>
    <x v="0"/>
    <m/>
    <m/>
    <x v="0"/>
    <x v="0"/>
    <m/>
    <s v="M"/>
    <x v="0"/>
    <s v="BECO"/>
    <n v="0"/>
    <s v="(864) 587-1399"/>
  </r>
  <r>
    <s v="W00287987"/>
    <s v="Yarbrough"/>
    <s v="Sara"/>
    <s v="Sumner"/>
    <s v="yarbroughss@email.wofford.edu"/>
    <m/>
    <m/>
    <m/>
    <s v="ENG"/>
    <n v="0"/>
    <m/>
    <m/>
    <x v="4"/>
    <m/>
    <m/>
    <m/>
    <s v="Ritz-Carlton - Bachelor Gulch"/>
    <s v="Avon, CO"/>
    <s v="Guest Relations Expert"/>
    <m/>
    <m/>
    <m/>
    <m/>
    <m/>
    <m/>
    <m/>
    <m/>
    <m/>
    <m/>
    <m/>
    <m/>
    <m/>
    <x v="0"/>
    <m/>
    <m/>
    <x v="0"/>
    <x v="0"/>
    <m/>
    <s v="F"/>
    <x v="0"/>
    <s v="ENG"/>
    <n v="0"/>
    <n v="0"/>
  </r>
  <r>
    <s v="W00290918"/>
    <s v="Feliz-Cabrera"/>
    <s v="Jainee"/>
    <m/>
    <s v="felizcabreraj@email.wofford.edu"/>
    <m/>
    <m/>
    <m/>
    <s v="ECO"/>
    <n v="0"/>
    <m/>
    <m/>
    <x v="4"/>
    <m/>
    <m/>
    <m/>
    <m/>
    <s v="Asheville, NC"/>
    <m/>
    <m/>
    <m/>
    <m/>
    <m/>
    <m/>
    <m/>
    <m/>
    <m/>
    <m/>
    <m/>
    <m/>
    <m/>
    <m/>
    <x v="0"/>
    <m/>
    <m/>
    <x v="0"/>
    <x v="0"/>
    <m/>
    <s v="F"/>
    <x v="1"/>
    <s v="ECO"/>
    <n v="0"/>
    <n v="0"/>
  </r>
  <r>
    <s v="W00290593"/>
    <s v="Mogbo"/>
    <s v="Nneka"/>
    <s v="Chika"/>
    <s v="mogbonc@email.wofford.edu"/>
    <m/>
    <m/>
    <m/>
    <s v="ICS"/>
    <n v="0"/>
    <m/>
    <m/>
    <x v="4"/>
    <m/>
    <m/>
    <m/>
    <s v="GA legal Services"/>
    <m/>
    <m/>
    <m/>
    <m/>
    <m/>
    <m/>
    <m/>
    <m/>
    <m/>
    <m/>
    <m/>
    <m/>
    <m/>
    <m/>
    <m/>
    <x v="0"/>
    <m/>
    <m/>
    <x v="0"/>
    <x v="0"/>
    <m/>
    <s v="F"/>
    <x v="3"/>
    <s v="ICS"/>
    <n v="0"/>
    <s v="(678) 773-4456"/>
  </r>
  <r>
    <s v="W00290975"/>
    <s v="Alstatt"/>
    <s v="Mason"/>
    <s v="Daniel"/>
    <s v="alstattmd@email.wofford.edu"/>
    <m/>
    <m/>
    <m/>
    <s v="BECO"/>
    <n v="0"/>
    <m/>
    <m/>
    <x v="4"/>
    <m/>
    <m/>
    <m/>
    <s v="Costco"/>
    <m/>
    <m/>
    <m/>
    <m/>
    <m/>
    <m/>
    <m/>
    <m/>
    <m/>
    <m/>
    <m/>
    <m/>
    <m/>
    <m/>
    <m/>
    <x v="0"/>
    <m/>
    <m/>
    <x v="0"/>
    <x v="0"/>
    <m/>
    <s v="M"/>
    <x v="0"/>
    <s v="BECO"/>
    <n v="0"/>
    <n v="0"/>
  </r>
  <r>
    <s v="W00289996"/>
    <s v="Rollins"/>
    <s v="Hannah"/>
    <s v="Noelle"/>
    <s v="rollinshn@email.wofford.edu"/>
    <m/>
    <m/>
    <m/>
    <s v="GOV"/>
    <n v="0"/>
    <m/>
    <m/>
    <x v="4"/>
    <m/>
    <m/>
    <m/>
    <s v="City Year"/>
    <m/>
    <m/>
    <m/>
    <m/>
    <m/>
    <m/>
    <m/>
    <m/>
    <m/>
    <m/>
    <m/>
    <m/>
    <m/>
    <m/>
    <m/>
    <x v="0"/>
    <m/>
    <m/>
    <x v="0"/>
    <x v="0"/>
    <m/>
    <s v="F"/>
    <x v="4"/>
    <s v="GOV"/>
    <n v="0"/>
    <n v="0"/>
  </r>
  <r>
    <s v="W00287924"/>
    <s v="Smith"/>
    <s v="Bradford"/>
    <s v="Langston"/>
    <s v="smithbl@email.wofford.edu"/>
    <m/>
    <m/>
    <m/>
    <s v="GOV"/>
    <n v="0"/>
    <m/>
    <m/>
    <x v="4"/>
    <m/>
    <m/>
    <m/>
    <s v="Social Security Commision Kansas City"/>
    <m/>
    <m/>
    <m/>
    <m/>
    <m/>
    <m/>
    <m/>
    <m/>
    <m/>
    <m/>
    <m/>
    <m/>
    <m/>
    <m/>
    <m/>
    <x v="0"/>
    <m/>
    <m/>
    <x v="0"/>
    <x v="0"/>
    <m/>
    <s v="M"/>
    <x v="3"/>
    <s v="GOV"/>
    <n v="0"/>
    <s v="(803) 315-4503"/>
  </r>
  <r>
    <s v="W00282922"/>
    <s v="Wanink"/>
    <s v="Chloe"/>
    <s v="Rae"/>
    <s v="waninkcr@email.wofford.edu"/>
    <m/>
    <m/>
    <m/>
    <s v="SOCA"/>
    <s v="PSY"/>
    <m/>
    <m/>
    <x v="4"/>
    <m/>
    <m/>
    <m/>
    <s v="Univ. Mary Marauders"/>
    <m/>
    <s v="Assistant Women's BBall Coach"/>
    <m/>
    <m/>
    <m/>
    <m/>
    <m/>
    <m/>
    <m/>
    <m/>
    <m/>
    <m/>
    <m/>
    <m/>
    <m/>
    <x v="0"/>
    <m/>
    <m/>
    <x v="0"/>
    <x v="0"/>
    <m/>
    <s v="F"/>
    <x v="0"/>
    <s v="SOCA"/>
    <s v="PSY"/>
    <s v="(715) 931-7632"/>
  </r>
  <r>
    <s v="W00287863"/>
    <s v="Harcourt"/>
    <s v="Casey"/>
    <s v="Herring"/>
    <s v="harcourtch@email.wofford.edu"/>
    <m/>
    <m/>
    <m/>
    <s v="ENVS"/>
    <n v="0"/>
    <m/>
    <m/>
    <x v="4"/>
    <m/>
    <m/>
    <m/>
    <s v="Edelwiess"/>
    <m/>
    <m/>
    <m/>
    <m/>
    <m/>
    <m/>
    <m/>
    <m/>
    <m/>
    <m/>
    <m/>
    <m/>
    <m/>
    <m/>
    <m/>
    <x v="0"/>
    <m/>
    <m/>
    <x v="0"/>
    <x v="0"/>
    <m/>
    <s v="F"/>
    <x v="5"/>
    <s v="ENVS"/>
    <n v="0"/>
    <s v="(770) 253-4972"/>
  </r>
  <r>
    <s v="W00287956"/>
    <s v="Inman"/>
    <s v="Tallie"/>
    <s v="Grace"/>
    <s v="inmantg@email.wofford.edu"/>
    <m/>
    <m/>
    <m/>
    <s v="BIO"/>
    <n v="0"/>
    <m/>
    <m/>
    <x v="4"/>
    <m/>
    <m/>
    <m/>
    <s v="Carolina Opthamolgy"/>
    <m/>
    <m/>
    <m/>
    <m/>
    <m/>
    <m/>
    <m/>
    <m/>
    <m/>
    <m/>
    <m/>
    <m/>
    <m/>
    <m/>
    <m/>
    <x v="0"/>
    <m/>
    <m/>
    <x v="0"/>
    <x v="0"/>
    <m/>
    <s v="F"/>
    <x v="0"/>
    <s v="BIO"/>
    <n v="0"/>
    <n v="0"/>
  </r>
  <r>
    <s v="W00288378"/>
    <s v="King"/>
    <s v="Lorissa"/>
    <s v="Lynn"/>
    <s v="kingll@email.wofford.edu"/>
    <m/>
    <m/>
    <m/>
    <s v="SOCA"/>
    <n v="0"/>
    <m/>
    <m/>
    <x v="4"/>
    <m/>
    <m/>
    <m/>
    <s v="Olympia Titan Athletics"/>
    <m/>
    <s v="Assit. Volleyball Coach"/>
    <m/>
    <m/>
    <m/>
    <m/>
    <m/>
    <m/>
    <m/>
    <m/>
    <m/>
    <m/>
    <m/>
    <m/>
    <m/>
    <x v="0"/>
    <m/>
    <m/>
    <x v="0"/>
    <x v="0"/>
    <m/>
    <s v="F"/>
    <x v="4"/>
    <s v="SOCA"/>
    <n v="0"/>
    <n v="0"/>
  </r>
  <r>
    <s v="W00288631"/>
    <s v="Ledford"/>
    <s v="Lawrence"/>
    <s v="Seth"/>
    <s v="ledfordls@email.wofford.edu"/>
    <m/>
    <m/>
    <m/>
    <s v="COSC"/>
    <n v="0"/>
    <m/>
    <m/>
    <x v="4"/>
    <m/>
    <m/>
    <m/>
    <s v="Campus Outreach"/>
    <m/>
    <m/>
    <m/>
    <m/>
    <m/>
    <m/>
    <m/>
    <m/>
    <m/>
    <m/>
    <m/>
    <m/>
    <m/>
    <m/>
    <m/>
    <x v="0"/>
    <m/>
    <m/>
    <x v="0"/>
    <x v="0"/>
    <m/>
    <s v="M"/>
    <x v="0"/>
    <s v="COSC"/>
    <n v="0"/>
    <s v="(864) 230-3517"/>
  </r>
  <r>
    <s v="W00288227"/>
    <s v="Lesesne"/>
    <s v="John"/>
    <s v="Franklin"/>
    <s v="lesesnejf@email.wofford.edu"/>
    <m/>
    <m/>
    <m/>
    <s v="FIN"/>
    <n v="0"/>
    <m/>
    <m/>
    <x v="4"/>
    <m/>
    <m/>
    <m/>
    <s v="Colegio Publico Juan Perez Villamil"/>
    <s v="Madrid, Spain"/>
    <s v="Language and Cultural Auxiliary"/>
    <m/>
    <m/>
    <m/>
    <m/>
    <m/>
    <m/>
    <m/>
    <m/>
    <m/>
    <m/>
    <m/>
    <m/>
    <m/>
    <x v="0"/>
    <m/>
    <m/>
    <x v="0"/>
    <x v="0"/>
    <m/>
    <s v="M"/>
    <x v="0"/>
    <s v="FIN"/>
    <n v="0"/>
    <n v="0"/>
  </r>
  <r>
    <s v="W00288198"/>
    <s v="McCreary"/>
    <s v="Ashley"/>
    <s v="Wright"/>
    <s v="mccrearyaw@email.wofford.edu"/>
    <m/>
    <m/>
    <m/>
    <s v="PSY"/>
    <n v="0"/>
    <m/>
    <m/>
    <x v="4"/>
    <m/>
    <m/>
    <m/>
    <s v="MKJ Marketing"/>
    <m/>
    <m/>
    <m/>
    <m/>
    <m/>
    <m/>
    <m/>
    <m/>
    <m/>
    <m/>
    <m/>
    <m/>
    <m/>
    <m/>
    <m/>
    <x v="0"/>
    <m/>
    <m/>
    <x v="0"/>
    <x v="0"/>
    <m/>
    <s v="F"/>
    <x v="0"/>
    <s v="PSY"/>
    <n v="0"/>
    <n v="0"/>
  </r>
  <r>
    <s v="W00290447"/>
    <s v="Melton"/>
    <s v="Charles"/>
    <s v="Grantham"/>
    <s v="meltoncg@email.wofford.edu"/>
    <m/>
    <m/>
    <m/>
    <s v="FIN"/>
    <n v="0"/>
    <m/>
    <m/>
    <x v="4"/>
    <m/>
    <m/>
    <m/>
    <s v="BlackRock Partners"/>
    <s v="Greenville, SC"/>
    <s v="CEO"/>
    <m/>
    <m/>
    <m/>
    <m/>
    <m/>
    <m/>
    <m/>
    <m/>
    <m/>
    <m/>
    <m/>
    <m/>
    <m/>
    <x v="0"/>
    <m/>
    <m/>
    <x v="0"/>
    <x v="0"/>
    <m/>
    <s v="M"/>
    <x v="0"/>
    <s v="FIN"/>
    <n v="0"/>
    <s v="(828) 294-3130"/>
  </r>
  <r>
    <s v="W00288754"/>
    <s v="Rodriguez"/>
    <s v="Brett"/>
    <s v="Anthony"/>
    <s v="rodriguezba@email.wofford.edu"/>
    <m/>
    <m/>
    <m/>
    <s v="ACCT"/>
    <n v="0"/>
    <m/>
    <m/>
    <x v="4"/>
    <m/>
    <m/>
    <m/>
    <m/>
    <m/>
    <s v="Pro Baseballer"/>
    <m/>
    <m/>
    <m/>
    <m/>
    <m/>
    <m/>
    <m/>
    <m/>
    <m/>
    <m/>
    <m/>
    <m/>
    <m/>
    <x v="0"/>
    <m/>
    <m/>
    <x v="0"/>
    <x v="0"/>
    <m/>
    <s v="M"/>
    <x v="1"/>
    <s v="ACCT"/>
    <n v="0"/>
    <s v="(518) 792-4229"/>
  </r>
  <r>
    <s v="W00288767"/>
    <s v="Rowden"/>
    <s v="Bailey"/>
    <s v="Reneau"/>
    <s v="rowdenbr@email.wofford.edu"/>
    <m/>
    <m/>
    <m/>
    <s v="BIO"/>
    <n v="0"/>
    <m/>
    <m/>
    <x v="4"/>
    <m/>
    <m/>
    <m/>
    <s v="Prisma Health Orthopedics"/>
    <m/>
    <m/>
    <m/>
    <m/>
    <m/>
    <m/>
    <m/>
    <m/>
    <m/>
    <m/>
    <m/>
    <m/>
    <m/>
    <m/>
    <m/>
    <x v="0"/>
    <m/>
    <m/>
    <x v="0"/>
    <x v="0"/>
    <m/>
    <s v="F"/>
    <x v="0"/>
    <s v="BIO"/>
    <n v="0"/>
    <s v="(803) 243-2110"/>
  </r>
  <r>
    <s v="W00288836"/>
    <s v="Simas"/>
    <s v="Davis"/>
    <s v="Walker"/>
    <s v="simasdw@email.wofford.edu"/>
    <m/>
    <m/>
    <m/>
    <s v="ECO"/>
    <n v="0"/>
    <m/>
    <m/>
    <x v="4"/>
    <m/>
    <m/>
    <m/>
    <s v="Red Elm"/>
    <m/>
    <m/>
    <m/>
    <m/>
    <m/>
    <m/>
    <m/>
    <m/>
    <m/>
    <m/>
    <m/>
    <m/>
    <m/>
    <m/>
    <m/>
    <x v="0"/>
    <m/>
    <m/>
    <x v="0"/>
    <x v="0"/>
    <m/>
    <s v="M"/>
    <x v="0"/>
    <s v="ECO"/>
    <n v="0"/>
    <s v="(704) 593-8355"/>
  </r>
  <r>
    <s v="W00289154"/>
    <s v="Strawter"/>
    <s v="Ulysses"/>
    <m/>
    <s v="strawteru@email.wofford.edu"/>
    <m/>
    <m/>
    <m/>
    <s v="FIN"/>
    <n v="0"/>
    <m/>
    <m/>
    <x v="4"/>
    <m/>
    <m/>
    <m/>
    <m/>
    <m/>
    <m/>
    <m/>
    <m/>
    <m/>
    <m/>
    <m/>
    <m/>
    <m/>
    <m/>
    <m/>
    <m/>
    <m/>
    <m/>
    <m/>
    <x v="0"/>
    <m/>
    <m/>
    <x v="0"/>
    <x v="0"/>
    <m/>
    <s v="M"/>
    <x v="3"/>
    <s v="FIN"/>
    <n v="0"/>
    <s v="(423) 468-0814"/>
  </r>
  <r>
    <s v="W00288136"/>
    <s v="Tuggle"/>
    <s v="Austin"/>
    <s v="Brandon"/>
    <s v="tuggleab@email.wofford.edu"/>
    <m/>
    <m/>
    <m/>
    <s v="PSY"/>
    <n v="0"/>
    <m/>
    <m/>
    <x v="4"/>
    <m/>
    <m/>
    <m/>
    <s v="Family First Family Medicine"/>
    <m/>
    <s v="Medical Recptionist"/>
    <m/>
    <m/>
    <m/>
    <m/>
    <m/>
    <m/>
    <m/>
    <m/>
    <m/>
    <m/>
    <m/>
    <m/>
    <m/>
    <x v="0"/>
    <m/>
    <m/>
    <x v="0"/>
    <x v="0"/>
    <m/>
    <s v="M"/>
    <x v="3"/>
    <s v="PSY"/>
    <n v="0"/>
    <s v="(864) 367-5741"/>
  </r>
  <r>
    <s v="W00288652"/>
    <s v="Westbrook"/>
    <s v="Marshall"/>
    <s v="Derrick"/>
    <s v="westbrookmd@email.wofford.edu"/>
    <m/>
    <m/>
    <m/>
    <s v="PSY"/>
    <n v="0"/>
    <m/>
    <m/>
    <x v="4"/>
    <m/>
    <m/>
    <m/>
    <s v="Majorel"/>
    <m/>
    <m/>
    <m/>
    <m/>
    <m/>
    <m/>
    <m/>
    <m/>
    <m/>
    <m/>
    <m/>
    <m/>
    <m/>
    <m/>
    <m/>
    <x v="0"/>
    <m/>
    <m/>
    <x v="0"/>
    <x v="0"/>
    <m/>
    <s v="M"/>
    <x v="0"/>
    <s v="PSY"/>
    <n v="0"/>
    <s v="(864) 370-8114"/>
  </r>
  <r>
    <s v="W00290977"/>
    <s v="Wilson"/>
    <s v="Datavious"/>
    <s v="Dupree"/>
    <s v="wilsondd@email.wofford.edu"/>
    <m/>
    <m/>
    <m/>
    <s v="BECO"/>
    <n v="0"/>
    <m/>
    <m/>
    <x v="4"/>
    <m/>
    <m/>
    <m/>
    <s v="Construction"/>
    <m/>
    <m/>
    <m/>
    <m/>
    <m/>
    <m/>
    <m/>
    <m/>
    <m/>
    <m/>
    <m/>
    <m/>
    <m/>
    <m/>
    <m/>
    <x v="0"/>
    <m/>
    <m/>
    <x v="0"/>
    <x v="0"/>
    <m/>
    <s v="M"/>
    <x v="3"/>
    <s v="BECO"/>
    <n v="0"/>
    <s v="(843) 536-5612"/>
  </r>
  <r>
    <s v="W00278422"/>
    <s v="Grenus"/>
    <s v="Evan"/>
    <s v="Michael"/>
    <s v="grenusem@wofford.edu"/>
    <m/>
    <m/>
    <m/>
    <s v="ECO"/>
    <n v="0"/>
    <m/>
    <m/>
    <x v="4"/>
    <m/>
    <m/>
    <m/>
    <s v="Pro Golfer"/>
    <m/>
    <m/>
    <m/>
    <m/>
    <m/>
    <m/>
    <m/>
    <m/>
    <m/>
    <m/>
    <m/>
    <m/>
    <m/>
    <m/>
    <m/>
    <x v="0"/>
    <m/>
    <m/>
    <x v="0"/>
    <x v="0"/>
    <m/>
    <s v="M"/>
    <x v="0"/>
    <s v="ECO"/>
    <n v="0"/>
    <s v="(860) 918-3618"/>
  </r>
  <r>
    <s v="W00288974"/>
    <s v="Smith"/>
    <s v="Marvin"/>
    <s v="Gerald"/>
    <s v="smithmg@email.wofford.edu"/>
    <m/>
    <m/>
    <m/>
    <s v="PHYS"/>
    <n v="0"/>
    <m/>
    <m/>
    <x v="4"/>
    <m/>
    <m/>
    <m/>
    <s v="Electrician"/>
    <m/>
    <m/>
    <m/>
    <m/>
    <m/>
    <m/>
    <m/>
    <m/>
    <m/>
    <m/>
    <m/>
    <m/>
    <m/>
    <m/>
    <m/>
    <x v="0"/>
    <m/>
    <m/>
    <x v="0"/>
    <x v="0"/>
    <m/>
    <s v="M"/>
    <x v="0"/>
    <s v="PHYS"/>
    <n v="0"/>
    <s v="(864) 680-7551"/>
  </r>
  <r>
    <s v="W00289173"/>
    <s v="Mahajan"/>
    <s v="Shivani"/>
    <s v="Rajesh"/>
    <s v="mahajansr@email.wofford.edu"/>
    <m/>
    <m/>
    <m/>
    <s v="BIO"/>
    <n v="0"/>
    <m/>
    <m/>
    <x v="4"/>
    <m/>
    <m/>
    <m/>
    <s v="Emergency MD"/>
    <m/>
    <m/>
    <m/>
    <m/>
    <m/>
    <m/>
    <m/>
    <m/>
    <m/>
    <m/>
    <m/>
    <m/>
    <m/>
    <m/>
    <m/>
    <x v="0"/>
    <m/>
    <m/>
    <x v="0"/>
    <x v="0"/>
    <m/>
    <s v="F"/>
    <x v="2"/>
    <s v="BIO"/>
    <n v="0"/>
    <n v="0"/>
  </r>
  <r>
    <s v="W00289140"/>
    <s v="Montgomery"/>
    <s v="Caroline"/>
    <s v="Rose"/>
    <s v="montgomerycr@email.wofford.edu"/>
    <m/>
    <m/>
    <m/>
    <s v="BIO"/>
    <n v="0"/>
    <m/>
    <m/>
    <x v="4"/>
    <m/>
    <m/>
    <m/>
    <s v="Wofford College"/>
    <m/>
    <s v="Bio Depts"/>
    <m/>
    <m/>
    <m/>
    <m/>
    <m/>
    <m/>
    <m/>
    <m/>
    <m/>
    <m/>
    <m/>
    <m/>
    <m/>
    <x v="0"/>
    <m/>
    <m/>
    <x v="0"/>
    <x v="0"/>
    <m/>
    <s v="F"/>
    <x v="0"/>
    <s v="BIO"/>
    <n v="0"/>
    <n v="0"/>
  </r>
  <r>
    <s v="W00290405"/>
    <s v="Stewart"/>
    <s v="Ashley"/>
    <s v="Lynn"/>
    <s v="stewartal@email.wofford.edu"/>
    <m/>
    <m/>
    <m/>
    <s v="BIO"/>
    <n v="0"/>
    <m/>
    <m/>
    <x v="4"/>
    <m/>
    <m/>
    <m/>
    <m/>
    <m/>
    <m/>
    <m/>
    <m/>
    <m/>
    <m/>
    <m/>
    <m/>
    <m/>
    <m/>
    <m/>
    <m/>
    <m/>
    <m/>
    <m/>
    <x v="0"/>
    <m/>
    <m/>
    <x v="0"/>
    <x v="0"/>
    <m/>
    <s v="F"/>
    <x v="0"/>
    <s v="BIO"/>
    <n v="0"/>
    <n v="0"/>
  </r>
  <r>
    <s v="W00290672"/>
    <s v="Williams"/>
    <s v="Wellon"/>
    <s v="Carroll"/>
    <s v="williamswc@email.wofford.edu"/>
    <m/>
    <m/>
    <m/>
    <s v="INTL"/>
    <n v="0"/>
    <m/>
    <m/>
    <x v="4"/>
    <m/>
    <m/>
    <m/>
    <s v="Family Business"/>
    <m/>
    <m/>
    <m/>
    <m/>
    <m/>
    <m/>
    <m/>
    <m/>
    <m/>
    <m/>
    <m/>
    <m/>
    <m/>
    <m/>
    <m/>
    <x v="0"/>
    <m/>
    <m/>
    <x v="0"/>
    <x v="0"/>
    <m/>
    <s v="M"/>
    <x v="0"/>
    <s v="INTL"/>
    <n v="0"/>
    <s v="(803) 445-5816"/>
  </r>
  <r>
    <s v="W00284290"/>
    <s v="Bapoupeleh"/>
    <s v="John"/>
    <s v="Bosco"/>
    <s v="bapoupelehjb@email.wofford.edu"/>
    <m/>
    <m/>
    <m/>
    <s v="ENVS"/>
    <n v="0"/>
    <m/>
    <m/>
    <x v="4"/>
    <m/>
    <m/>
    <m/>
    <s v="Lowcountry Custom Construction and Landscape"/>
    <s v="Mt. Pleasant, SC"/>
    <s v="Manager"/>
    <m/>
    <m/>
    <m/>
    <m/>
    <m/>
    <m/>
    <m/>
    <m/>
    <m/>
    <m/>
    <m/>
    <m/>
    <m/>
    <x v="0"/>
    <m/>
    <m/>
    <x v="0"/>
    <x v="0"/>
    <m/>
    <s v="M"/>
    <x v="2"/>
    <s v="ENVS"/>
    <n v="0"/>
    <n v="0"/>
  </r>
  <r>
    <s v="W00289079"/>
    <s v="May"/>
    <s v="Charles"/>
    <s v="Raysor"/>
    <s v="maycr@email.wofford.edu"/>
    <m/>
    <m/>
    <m/>
    <s v="ACCT"/>
    <n v="0"/>
    <m/>
    <m/>
    <x v="4"/>
    <m/>
    <m/>
    <m/>
    <s v="Midas"/>
    <s v="Columbia, SC"/>
    <s v="Managing"/>
    <m/>
    <m/>
    <m/>
    <m/>
    <m/>
    <m/>
    <m/>
    <m/>
    <m/>
    <m/>
    <m/>
    <m/>
    <m/>
    <x v="0"/>
    <m/>
    <m/>
    <x v="0"/>
    <x v="0"/>
    <m/>
    <s v="M"/>
    <x v="0"/>
    <s v="ACCT"/>
    <n v="0"/>
    <s v="(803) 391-9115"/>
  </r>
  <r>
    <s v="W00289777"/>
    <s v="Sullivan"/>
    <s v="John"/>
    <s v="Michael Matthews"/>
    <s v="sullivanjm@email.wofford.edu"/>
    <m/>
    <m/>
    <m/>
    <s v="ECO"/>
    <n v="0"/>
    <m/>
    <m/>
    <x v="4"/>
    <m/>
    <m/>
    <m/>
    <s v="Council of Insurance Agents and Brokers"/>
    <s v="Washington, DC"/>
    <s v="Marketing and Government Affairs Intern"/>
    <m/>
    <m/>
    <m/>
    <m/>
    <m/>
    <m/>
    <m/>
    <m/>
    <m/>
    <m/>
    <m/>
    <m/>
    <m/>
    <x v="0"/>
    <m/>
    <m/>
    <x v="0"/>
    <x v="0"/>
    <m/>
    <s v="M"/>
    <x v="0"/>
    <s v="ECO"/>
    <n v="0"/>
    <n v="0"/>
  </r>
  <r>
    <s v="W00295781"/>
    <s v="Nunez"/>
    <s v="Joshua"/>
    <s v="Noel"/>
    <s v="nunezjn@email.wofford.edu"/>
    <m/>
    <m/>
    <m/>
    <s v="PHYS"/>
    <n v="0"/>
    <m/>
    <m/>
    <x v="4"/>
    <m/>
    <m/>
    <m/>
    <s v="Santa Fe Water Department"/>
    <m/>
    <m/>
    <m/>
    <m/>
    <m/>
    <m/>
    <m/>
    <m/>
    <m/>
    <m/>
    <m/>
    <m/>
    <m/>
    <m/>
    <m/>
    <x v="0"/>
    <m/>
    <m/>
    <x v="0"/>
    <x v="0"/>
    <m/>
    <s v="M"/>
    <x v="1"/>
    <s v="PHYS"/>
    <n v="0"/>
    <n v="0"/>
  </r>
  <r>
    <s v="W00287538"/>
    <s v="Schraibman"/>
    <s v="Olivia"/>
    <s v="Louise"/>
    <s v="schraibmanol@email.wofford.edu"/>
    <m/>
    <m/>
    <m/>
    <s v="GOV"/>
    <n v="0"/>
    <m/>
    <m/>
    <x v="4"/>
    <m/>
    <m/>
    <m/>
    <s v="Something with Republicans in DC"/>
    <m/>
    <m/>
    <m/>
    <m/>
    <m/>
    <m/>
    <m/>
    <m/>
    <m/>
    <m/>
    <m/>
    <m/>
    <m/>
    <m/>
    <m/>
    <x v="0"/>
    <m/>
    <m/>
    <x v="0"/>
    <x v="0"/>
    <m/>
    <s v="F"/>
    <x v="0"/>
    <s v="GOV"/>
    <n v="0"/>
    <s v="(803) 760-4149"/>
  </r>
  <r>
    <s v="W00287007"/>
    <s v="Brice"/>
    <s v="Miller"/>
    <s v="Ingram"/>
    <s v="bricemi@email.wofford.edu"/>
    <m/>
    <m/>
    <m/>
    <s v="FIN"/>
    <n v="0"/>
    <m/>
    <m/>
    <x v="5"/>
    <m/>
    <m/>
    <m/>
    <s v="Johnson Development Associates"/>
    <s v="Spartanburg, SC"/>
    <s v="Development Analyst"/>
    <m/>
    <m/>
    <m/>
    <m/>
    <m/>
    <m/>
    <m/>
    <m/>
    <m/>
    <m/>
    <m/>
    <m/>
    <m/>
    <x v="0"/>
    <m/>
    <m/>
    <x v="0"/>
    <x v="0"/>
    <m/>
    <s v="M"/>
    <x v="0"/>
    <s v="FIN"/>
    <n v="0"/>
    <s v="(864) 237-2285"/>
  </r>
  <r>
    <s v="W00288929"/>
    <s v="Crawford"/>
    <s v="Eleanor"/>
    <s v="Quinn"/>
    <s v="crawfordeq@email.wofford.edu"/>
    <m/>
    <m/>
    <m/>
    <s v="ENVS"/>
    <n v="0"/>
    <m/>
    <m/>
    <x v="5"/>
    <m/>
    <m/>
    <m/>
    <s v="SC Unemployement Office"/>
    <m/>
    <m/>
    <m/>
    <m/>
    <m/>
    <m/>
    <m/>
    <m/>
    <m/>
    <m/>
    <m/>
    <m/>
    <m/>
    <m/>
    <m/>
    <x v="0"/>
    <m/>
    <m/>
    <x v="0"/>
    <x v="0"/>
    <m/>
    <s v="F"/>
    <x v="0"/>
    <s v="ENVS"/>
    <n v="0"/>
    <s v="(803) 834-2888"/>
  </r>
  <r>
    <s v="W00290372"/>
    <s v="Andrews"/>
    <s v="Rhett"/>
    <s v="Walker"/>
    <s v="andrewsrw@email.wofford.edu"/>
    <m/>
    <m/>
    <m/>
    <s v="FIN"/>
    <n v="0"/>
    <m/>
    <m/>
    <x v="5"/>
    <m/>
    <m/>
    <m/>
    <s v="PHPartners"/>
    <s v="Austin, TX"/>
    <s v="Investment Banking Analyst"/>
    <m/>
    <m/>
    <m/>
    <m/>
    <m/>
    <m/>
    <m/>
    <m/>
    <m/>
    <m/>
    <m/>
    <m/>
    <m/>
    <x v="0"/>
    <m/>
    <m/>
    <x v="0"/>
    <x v="0"/>
    <m/>
    <s v="M"/>
    <x v="0"/>
    <s v="FIN"/>
    <n v="0"/>
    <s v="(949) 463-4799"/>
  </r>
  <r>
    <s v="W00292146"/>
    <s v="Armstrong"/>
    <s v="Robbierre"/>
    <s v="Ed'dontrae"/>
    <s v="armstrongre@email.wofford.edu"/>
    <m/>
    <m/>
    <m/>
    <s v="BECO"/>
    <n v="0"/>
    <m/>
    <m/>
    <x v="5"/>
    <m/>
    <m/>
    <m/>
    <s v="NetWorth Realty USA"/>
    <m/>
    <s v="Sales Associate"/>
    <m/>
    <m/>
    <m/>
    <m/>
    <m/>
    <m/>
    <m/>
    <m/>
    <m/>
    <m/>
    <m/>
    <m/>
    <m/>
    <x v="0"/>
    <m/>
    <m/>
    <x v="0"/>
    <x v="0"/>
    <m/>
    <s v="M"/>
    <x v="3"/>
    <s v="BECO"/>
    <n v="0"/>
    <n v="0"/>
  </r>
  <r>
    <s v="W00289626"/>
    <s v="Batten"/>
    <s v="Gray"/>
    <s v="Edward"/>
    <s v="battenge@email.wofford.edu"/>
    <m/>
    <m/>
    <m/>
    <s v="GOV"/>
    <n v="0"/>
    <m/>
    <m/>
    <x v="5"/>
    <m/>
    <m/>
    <m/>
    <s v="Bonaventure Realty Group"/>
    <s v="Washington, DC"/>
    <s v="Entitlements Analyst"/>
    <m/>
    <m/>
    <m/>
    <m/>
    <m/>
    <m/>
    <m/>
    <m/>
    <m/>
    <m/>
    <m/>
    <m/>
    <m/>
    <x v="0"/>
    <m/>
    <m/>
    <x v="0"/>
    <x v="0"/>
    <m/>
    <s v="M"/>
    <x v="0"/>
    <s v="GOV"/>
    <n v="0"/>
    <s v="(803) 432-0300"/>
  </r>
  <r>
    <s v="W00289288"/>
    <s v="Evans"/>
    <s v="Spencer"/>
    <s v="Chase"/>
    <s v="evanssc@email.wofford.edu"/>
    <m/>
    <m/>
    <m/>
    <s v="GOV"/>
    <n v="0"/>
    <m/>
    <m/>
    <x v="5"/>
    <m/>
    <m/>
    <m/>
    <s v="GSP North America Co., Inc"/>
    <m/>
    <s v="Warehouse Team Member "/>
    <m/>
    <m/>
    <m/>
    <m/>
    <m/>
    <m/>
    <m/>
    <m/>
    <m/>
    <m/>
    <m/>
    <m/>
    <m/>
    <x v="0"/>
    <m/>
    <m/>
    <x v="0"/>
    <x v="0"/>
    <m/>
    <s v="M"/>
    <x v="0"/>
    <s v="GOV"/>
    <n v="0"/>
    <s v="(864) 357-8592"/>
  </r>
  <r>
    <s v="W00290673"/>
    <s v="Faries"/>
    <s v="Morgan"/>
    <s v="Ashleigh"/>
    <s v="fariesma@email.wofford.edu"/>
    <m/>
    <m/>
    <m/>
    <s v="PSY"/>
    <n v="0"/>
    <m/>
    <m/>
    <x v="5"/>
    <m/>
    <m/>
    <m/>
    <s v="State of North Carolina Government "/>
    <m/>
    <s v="DA Victim Service Coordinator "/>
    <m/>
    <m/>
    <m/>
    <m/>
    <m/>
    <m/>
    <m/>
    <m/>
    <m/>
    <m/>
    <m/>
    <m/>
    <m/>
    <x v="0"/>
    <m/>
    <m/>
    <x v="0"/>
    <x v="0"/>
    <m/>
    <s v="F"/>
    <x v="0"/>
    <s v="PSY"/>
    <n v="0"/>
    <s v="(828) 728-3839"/>
  </r>
  <r>
    <s v="W00288260"/>
    <s v="Ashby"/>
    <s v="Jordan"/>
    <s v="Breneman"/>
    <s v="ashbyjb@email.wofford.edu"/>
    <m/>
    <m/>
    <m/>
    <s v="ENG"/>
    <n v="0"/>
    <m/>
    <m/>
    <x v="5"/>
    <m/>
    <m/>
    <m/>
    <s v="Wofford College"/>
    <s v="Spartanburg, SC"/>
    <s v="Assistant Director of Football Recruiting and Graphic Design "/>
    <m/>
    <m/>
    <m/>
    <m/>
    <m/>
    <m/>
    <m/>
    <m/>
    <m/>
    <m/>
    <m/>
    <m/>
    <m/>
    <x v="0"/>
    <m/>
    <m/>
    <x v="0"/>
    <x v="0"/>
    <m/>
    <s v="F"/>
    <x v="0"/>
    <s v="ENG"/>
    <n v="0"/>
    <n v="0"/>
  </r>
  <r>
    <s v="W00288894"/>
    <s v="Black"/>
    <s v="Mattie"/>
    <s v="Elizabeth"/>
    <s v="blackme@email.wofford.edu"/>
    <m/>
    <m/>
    <m/>
    <s v="ENG"/>
    <n v="0"/>
    <m/>
    <m/>
    <x v="5"/>
    <m/>
    <m/>
    <m/>
    <m/>
    <m/>
    <m/>
    <m/>
    <m/>
    <m/>
    <m/>
    <m/>
    <m/>
    <m/>
    <m/>
    <m/>
    <m/>
    <m/>
    <m/>
    <m/>
    <x v="0"/>
    <m/>
    <m/>
    <x v="0"/>
    <x v="0"/>
    <m/>
    <s v="F"/>
    <x v="0"/>
    <s v="ENG"/>
    <n v="0"/>
    <s v="(864) 554-8875"/>
  </r>
  <r>
    <s v="W00287975"/>
    <s v="Blair"/>
    <s v="Kyle"/>
    <s v="Sullivan"/>
    <s v="blairks@email.wofford.edu"/>
    <m/>
    <m/>
    <m/>
    <s v="FIN"/>
    <n v="0"/>
    <m/>
    <m/>
    <x v="5"/>
    <m/>
    <m/>
    <m/>
    <s v="Truist Securities "/>
    <m/>
    <s v="Investment banking analyst "/>
    <m/>
    <m/>
    <m/>
    <m/>
    <m/>
    <m/>
    <m/>
    <m/>
    <m/>
    <m/>
    <m/>
    <m/>
    <m/>
    <x v="0"/>
    <m/>
    <m/>
    <x v="0"/>
    <x v="0"/>
    <m/>
    <s v="M"/>
    <x v="0"/>
    <s v="FIN"/>
    <n v="0"/>
    <s v="(843) 862-9797"/>
  </r>
  <r>
    <s v="W00288368"/>
    <s v="Boan"/>
    <s v="Mary"/>
    <s v="Alexa"/>
    <s v="boanma@email.wofford.edu"/>
    <m/>
    <m/>
    <m/>
    <s v="ENG"/>
    <n v="0"/>
    <m/>
    <m/>
    <x v="5"/>
    <m/>
    <m/>
    <m/>
    <s v="Children's Attention Home"/>
    <m/>
    <m/>
    <m/>
    <m/>
    <m/>
    <m/>
    <m/>
    <m/>
    <m/>
    <m/>
    <m/>
    <m/>
    <m/>
    <m/>
    <m/>
    <x v="0"/>
    <m/>
    <m/>
    <x v="0"/>
    <x v="0"/>
    <m/>
    <s v="F"/>
    <x v="0"/>
    <s v="ENG"/>
    <n v="0"/>
    <s v="(843) 862-4177"/>
  </r>
  <r>
    <s v="W00289596"/>
    <s v="Burris-Lim"/>
    <s v="Kayla"/>
    <s v="Rae"/>
    <s v="burrislimkr@email.wofford.edu"/>
    <m/>
    <m/>
    <m/>
    <s v="ACCT"/>
    <n v="0"/>
    <m/>
    <m/>
    <x v="5"/>
    <m/>
    <m/>
    <m/>
    <s v="Span-America"/>
    <m/>
    <s v="Accountant "/>
    <m/>
    <m/>
    <m/>
    <m/>
    <m/>
    <m/>
    <m/>
    <m/>
    <m/>
    <m/>
    <m/>
    <m/>
    <m/>
    <x v="0"/>
    <m/>
    <m/>
    <x v="0"/>
    <x v="0"/>
    <m/>
    <s v="F"/>
    <x v="4"/>
    <s v="ACCT"/>
    <n v="0"/>
    <s v="(864) 344-8161"/>
  </r>
  <r>
    <s v="W00289153"/>
    <s v="Cleary"/>
    <s v="Brooke"/>
    <s v="Anne"/>
    <s v="clearyba@email.wofford.edu"/>
    <m/>
    <m/>
    <m/>
    <s v="FIN"/>
    <n v="0"/>
    <m/>
    <m/>
    <x v="5"/>
    <m/>
    <m/>
    <m/>
    <s v="American Credit Acceptance "/>
    <m/>
    <s v="Business Operations Analyst "/>
    <m/>
    <m/>
    <m/>
    <m/>
    <m/>
    <m/>
    <m/>
    <m/>
    <m/>
    <m/>
    <m/>
    <m/>
    <m/>
    <x v="0"/>
    <m/>
    <m/>
    <x v="0"/>
    <x v="0"/>
    <m/>
    <s v="F"/>
    <x v="0"/>
    <s v="FIN"/>
    <n v="0"/>
    <s v="838-8086"/>
  </r>
  <r>
    <s v="W00290943"/>
    <s v="Collie"/>
    <s v="Alexander"/>
    <s v="Joseph"/>
    <s v="collieaj@email.wofford.edu"/>
    <m/>
    <m/>
    <m/>
    <s v="BECO"/>
    <n v="0"/>
    <m/>
    <m/>
    <x v="5"/>
    <m/>
    <m/>
    <m/>
    <s v="Convergence Media "/>
    <m/>
    <s v="Data Analyst "/>
    <m/>
    <m/>
    <m/>
    <m/>
    <m/>
    <m/>
    <m/>
    <m/>
    <m/>
    <m/>
    <m/>
    <m/>
    <m/>
    <x v="0"/>
    <m/>
    <m/>
    <x v="0"/>
    <x v="0"/>
    <m/>
    <s v="M"/>
    <x v="0"/>
    <s v="BECO"/>
    <n v="0"/>
    <s v="(919) 419-0781"/>
  </r>
  <r>
    <s v="W00290791"/>
    <s v="Crawford"/>
    <s v="John"/>
    <s v="Patterson"/>
    <s v="crawfordjp@email.wofford.edu"/>
    <m/>
    <m/>
    <m/>
    <s v="ECO"/>
    <n v="0"/>
    <m/>
    <m/>
    <x v="5"/>
    <m/>
    <m/>
    <m/>
    <s v="Elliot Davis "/>
    <m/>
    <s v="Consulting Analyst "/>
    <m/>
    <m/>
    <m/>
    <m/>
    <m/>
    <m/>
    <m/>
    <m/>
    <m/>
    <s v="Quinnipiac University "/>
    <m/>
    <m/>
    <m/>
    <x v="0"/>
    <m/>
    <m/>
    <x v="0"/>
    <x v="0"/>
    <m/>
    <s v="M"/>
    <x v="0"/>
    <s v="ECO"/>
    <n v="0"/>
    <s v="(404) 983-3698"/>
  </r>
  <r>
    <s v="W00284063"/>
    <s v="Diltz"/>
    <s v="Karly"/>
    <s v="Theresa"/>
    <s v="diltzkt@email.wofford.edu"/>
    <m/>
    <m/>
    <m/>
    <s v="MATH"/>
    <n v="0"/>
    <m/>
    <m/>
    <x v="5"/>
    <m/>
    <m/>
    <m/>
    <s v="Niagara Bottling"/>
    <m/>
    <s v="Quality Assurance Technician "/>
    <m/>
    <m/>
    <m/>
    <m/>
    <m/>
    <m/>
    <m/>
    <m/>
    <m/>
    <m/>
    <m/>
    <m/>
    <m/>
    <x v="0"/>
    <m/>
    <m/>
    <x v="0"/>
    <x v="0"/>
    <m/>
    <s v="F"/>
    <x v="0"/>
    <s v="MATH"/>
    <n v="0"/>
    <s v="(413) 572-3074"/>
  </r>
  <r>
    <s v="W00289897"/>
    <s v="Bonds"/>
    <s v="Tad"/>
    <s v="Mattheus"/>
    <s v="bondstm@email.wofford.edu"/>
    <m/>
    <m/>
    <m/>
    <s v="ACCT"/>
    <n v="0"/>
    <m/>
    <m/>
    <x v="5"/>
    <m/>
    <m/>
    <m/>
    <s v="Shellpoint Mortgage Servicing"/>
    <m/>
    <s v="Investor Accountant"/>
    <m/>
    <m/>
    <m/>
    <m/>
    <m/>
    <m/>
    <m/>
    <m/>
    <m/>
    <m/>
    <m/>
    <m/>
    <m/>
    <x v="0"/>
    <m/>
    <m/>
    <x v="0"/>
    <x v="0"/>
    <m/>
    <s v="M"/>
    <x v="0"/>
    <s v="ACCT"/>
    <n v="0"/>
    <n v="0"/>
  </r>
  <r>
    <s v="W00288716"/>
    <s v="Caldwell"/>
    <s v="Joseph"/>
    <s v="Matthew"/>
    <s v="caldwelljm@email.wofford.edu"/>
    <s v="caldwelljm@email.wofford.edu"/>
    <s v="Joseph Matthew Caldwell"/>
    <s v="Accounting"/>
    <s v="ACCT"/>
    <n v="0"/>
    <s v="BA"/>
    <s v="Yes"/>
    <x v="5"/>
    <s v="Employed in all other work categores"/>
    <m/>
    <m/>
    <s v="Geograph Technologies"/>
    <s v="Clemson, SC United States"/>
    <s v="Bookkeeper"/>
    <s v="Technology"/>
    <m/>
    <s v="36,000 - 45,999"/>
    <m/>
    <m/>
    <m/>
    <m/>
    <m/>
    <m/>
    <m/>
    <m/>
    <m/>
    <m/>
    <x v="1"/>
    <n v="1"/>
    <s v="Elliott Davis 1099 Internship (Interim 2019)"/>
    <x v="1"/>
    <x v="1"/>
    <m/>
    <s v="M"/>
    <x v="3"/>
    <s v="ACCT"/>
    <n v="0"/>
    <s v="(404) 245-1144"/>
  </r>
  <r>
    <s v="W00289575"/>
    <s v="Ovalle-Mares"/>
    <s v="Edgar"/>
    <s v="Uliser"/>
    <s v="ovallemareseu@email.wofford.edu"/>
    <s v="ovallemareseu@email.wofford.edu"/>
    <s v="Edgar"/>
    <s v="Accounting and Finance"/>
    <s v="ACCT"/>
    <n v="0"/>
    <s v="BA"/>
    <s v="Yes"/>
    <x v="5"/>
    <s v="Employed in all other work categores"/>
    <m/>
    <m/>
    <s v="Ernst and Young"/>
    <s v="Atlanta, Georgia"/>
    <s v="Risk Advisory"/>
    <s v="Financial Services"/>
    <m/>
    <s v="56,000 - 75,999"/>
    <n v="3000"/>
    <m/>
    <m/>
    <m/>
    <m/>
    <m/>
    <m/>
    <m/>
    <m/>
    <m/>
    <x v="2"/>
    <m/>
    <m/>
    <x v="0"/>
    <x v="1"/>
    <m/>
    <s v="M"/>
    <x v="1"/>
    <s v="ACCT"/>
    <n v="0"/>
    <s v="(678) 663-7063"/>
  </r>
  <r>
    <s v="W00286082"/>
    <s v="Cardew"/>
    <s v="Allison"/>
    <s v="Kennedy"/>
    <s v="cardewak@wofford.edu"/>
    <s v="cardewak@wofford.edu"/>
    <s v="Allison, Kennedy, Cardew"/>
    <s v="Accounting and Finance"/>
    <s v="ACCT"/>
    <n v="0"/>
    <s v="BA"/>
    <s v="Yes"/>
    <x v="5"/>
    <s v="Employed in all other work categores"/>
    <m/>
    <m/>
    <s v="Ernst and Young"/>
    <s v="New York City, NY, USA"/>
    <s v="Staff"/>
    <s v="Consulting/Prof. Practice"/>
    <m/>
    <n v="76000"/>
    <n v="5000"/>
    <m/>
    <m/>
    <m/>
    <m/>
    <m/>
    <m/>
    <m/>
    <m/>
    <m/>
    <x v="1"/>
    <n v="1"/>
    <s v="Ernst and Young"/>
    <x v="1"/>
    <x v="1"/>
    <s v="Job from internship"/>
    <s v="F"/>
    <x v="0"/>
    <s v="ACCT"/>
    <n v="0"/>
    <s v="(864) 804-9032"/>
  </r>
  <r>
    <s v="W00289763"/>
    <s v="Roche"/>
    <s v="Erin"/>
    <s v="Marie"/>
    <s v="rocheem1@email.wofford.edu"/>
    <s v="rocheem1@email.wofford.edu"/>
    <s v="Erin Marie Roche"/>
    <s v="Accounting and Finance"/>
    <s v="ACCT"/>
    <n v="0"/>
    <s v="BA"/>
    <m/>
    <x v="5"/>
    <s v="Employed in all other work categores"/>
    <m/>
    <m/>
    <s v="CBAM Partners"/>
    <s v="New York, New York, USA"/>
    <s v="Analyst"/>
    <s v="Financial Services"/>
    <m/>
    <n v="76000"/>
    <m/>
    <m/>
    <m/>
    <m/>
    <m/>
    <m/>
    <m/>
    <m/>
    <m/>
    <m/>
    <x v="1"/>
    <n v="1"/>
    <s v="CBAM Partners"/>
    <x v="1"/>
    <x v="1"/>
    <m/>
    <s v="F"/>
    <x v="0"/>
    <s v="ACCT"/>
    <n v="0"/>
    <s v="(314) 650-2456"/>
  </r>
  <r>
    <s v="W00287473"/>
    <s v="Rutland"/>
    <s v="Liesel"/>
    <s v="Noelle"/>
    <s v="rutlandln@email.wofford.edu"/>
    <s v="rutlandln@email.wofford.edu"/>
    <s v="Liesel Noelle Rutland"/>
    <s v="Applied Mathematics, minor in Computer Science"/>
    <s v="MATH"/>
    <n v="0"/>
    <s v="BS"/>
    <m/>
    <x v="5"/>
    <s v="Employed freelance"/>
    <m/>
    <m/>
    <s v="FAST Enterprises, LLC"/>
    <s v="Columbia, SC USA"/>
    <s v="Implementation Consultant"/>
    <s v="Technology"/>
    <m/>
    <n v="76000"/>
    <n v="2808"/>
    <m/>
    <m/>
    <m/>
    <m/>
    <m/>
    <m/>
    <m/>
    <m/>
    <m/>
    <x v="2"/>
    <m/>
    <m/>
    <x v="0"/>
    <x v="1"/>
    <m/>
    <s v="F"/>
    <x v="0"/>
    <s v="MATH"/>
    <n v="0"/>
    <s v="(864) 222-0041"/>
  </r>
  <r>
    <s v="W00287661"/>
    <s v="Gibbs"/>
    <s v="Walker"/>
    <s v="Hammond"/>
    <s v="gibbswh@email.wofford.edu"/>
    <s v="gibbswh@email.wofford.edu"/>
    <s v="Walker Hammond Gibbs"/>
    <s v="Biology"/>
    <s v="BIO"/>
    <n v="0"/>
    <s v="BS"/>
    <s v="Yes"/>
    <x v="5"/>
    <s v="Employed in all other work categores"/>
    <m/>
    <m/>
    <s v="Campus Outreach"/>
    <s v="Southeast USA"/>
    <s v="Campus Staff"/>
    <s v="Govt/Non-profit"/>
    <m/>
    <s v="16,000 - 25,999"/>
    <m/>
    <m/>
    <m/>
    <m/>
    <m/>
    <m/>
    <m/>
    <m/>
    <m/>
    <m/>
    <x v="2"/>
    <m/>
    <m/>
    <x v="0"/>
    <x v="1"/>
    <s v="This is exactly where God has me."/>
    <s v="M"/>
    <x v="0"/>
    <s v="BIO"/>
    <n v="0"/>
    <n v="0"/>
  </r>
  <r>
    <s v="W00287240"/>
    <s v="Otto"/>
    <s v="Kendall"/>
    <s v="Beth"/>
    <s v="ottokb@email.wofford.edu"/>
    <s v="ottokb@email.wofford.edu"/>
    <s v="Kendall Beth Otto"/>
    <s v="Biology"/>
    <s v="BIO"/>
    <n v="0"/>
    <s v="B.S"/>
    <s v="Yes"/>
    <x v="5"/>
    <s v="Employed in all other work categores"/>
    <m/>
    <m/>
    <s v="Epic Systems"/>
    <s v="Madison, Wisconsin, United States"/>
    <s v="Clinical Project Manager"/>
    <s v="Other:"/>
    <s v="Healthcare technology"/>
    <s v="56,000 - 75,999"/>
    <m/>
    <m/>
    <m/>
    <m/>
    <m/>
    <m/>
    <m/>
    <m/>
    <m/>
    <m/>
    <x v="1"/>
    <n v="2"/>
    <s v="Brain injury research intern-Hennepin County Medical Center _x000a_ _x000a_ Admissions visit Intern-Wofford College"/>
    <x v="2"/>
    <x v="1"/>
    <s v="I knew I wanted to work in healthcare And eventually continue my education, but I wasn’t quite sure what job would specifically fit me. Epic reaches out to me, and the fit was perfect. I will be working in hospitals, with doctors and nurses, and helping them determine how our technology is best implemented in their departments. I will have the opportunity to travel all across the country for clients and events/seminars in healthcare and medicine, and I have been given a substantial compensation package. I am salaried plus project bonuses,travel bonuses, and yearly Bonuses. I get virtually free healthcare, and tons of other benefits."/>
    <s v="F"/>
    <x v="0"/>
    <s v="BIO"/>
    <n v="0"/>
    <s v="(612) 845-6694"/>
  </r>
  <r>
    <s v="W00290621"/>
    <s v="Velazquez-Hernandez"/>
    <s v="Maite"/>
    <s v="Mishel"/>
    <s v="velazquezhernandezmm@email.wofford.edu"/>
    <s v="velazquezhernandezmm@email.wofford.edu"/>
    <s v="Maite Mishel Velazquez Hernandez"/>
    <s v="Biology"/>
    <s v="BIO"/>
    <n v="0"/>
    <m/>
    <m/>
    <x v="5"/>
    <s v="Employed in all other work categores"/>
    <m/>
    <m/>
    <s v="NHC Healthcare"/>
    <s v="Greer, SC"/>
    <s v="CNA"/>
    <s v="Other:"/>
    <s v="Healthcare"/>
    <s v="26,000 - 35,999"/>
    <m/>
    <m/>
    <m/>
    <m/>
    <m/>
    <m/>
    <m/>
    <m/>
    <m/>
    <m/>
    <x v="1"/>
    <n v="3"/>
    <s v="SHPEP_x000a_ Emergency MD_x000a_ Greenville Zoo"/>
    <x v="2"/>
    <x v="2"/>
    <s v="I am working full time during my gap year so this isn’t my permanent, long term position."/>
    <s v="F"/>
    <x v="1"/>
    <s v="BIO"/>
    <n v="0"/>
    <s v="(864) 376-6043"/>
  </r>
  <r>
    <s v="W00288868"/>
    <s v="Ellison"/>
    <s v="Zachary"/>
    <s v="Tyler"/>
    <s v="ellisonzt@email.wofford.edu"/>
    <s v="ellisonzt@email.wofford.edu"/>
    <s v="Zachary Tyler Ellison"/>
    <s v="Biology with a concentration in neuroscience"/>
    <s v="BIO"/>
    <n v="0"/>
    <m/>
    <s v="Yes"/>
    <x v="5"/>
    <s v="Employed in a temporary/contract work assignment"/>
    <m/>
    <m/>
    <s v="Emory University"/>
    <s v="Atlanta, GA, USA"/>
    <s v="Research Specialist"/>
    <m/>
    <m/>
    <s v="36,000 - 45,999"/>
    <m/>
    <m/>
    <m/>
    <m/>
    <m/>
    <m/>
    <m/>
    <m/>
    <m/>
    <m/>
    <x v="1"/>
    <n v="1"/>
    <s v="MUSC SURP"/>
    <x v="1"/>
    <x v="1"/>
    <m/>
    <s v="M"/>
    <x v="0"/>
    <s v="BIO"/>
    <n v="0"/>
    <s v="(843) 270-2103"/>
  </r>
  <r>
    <s v="W00288220"/>
    <s v="Rutkowski"/>
    <s v="Rachel"/>
    <s v="Hannah"/>
    <s v="rutkowskirh@email.wofford.edu"/>
    <s v="rutkowskirh@email.wofford.edu"/>
    <s v="Rachel Hannah Rutkowski"/>
    <s v="Biology, Theatre"/>
    <s v="THEA"/>
    <s v="BIO"/>
    <s v="BS, BA"/>
    <m/>
    <x v="5"/>
    <s v="Employed in all other work categores"/>
    <m/>
    <m/>
    <s v="ScribeAmerica"/>
    <s v="Greenville, SC, US"/>
    <s v="Medical Scribe"/>
    <s v="Other:"/>
    <s v="Healthcare"/>
    <s v="16,000 - 25,999"/>
    <m/>
    <m/>
    <m/>
    <m/>
    <m/>
    <m/>
    <m/>
    <m/>
    <m/>
    <m/>
    <x v="1"/>
    <n v="2"/>
    <s v="Summer Intern for the Center for Arts in Medicine at the University of Florida &amp; Working at a Hotel"/>
    <x v="2"/>
    <x v="1"/>
    <s v="Satisfied with my outcome, very confident that the Space or the “Career Center” did absolutely not help in me reaching this outcome in any way."/>
    <s v="F"/>
    <x v="0"/>
    <s v="THEA"/>
    <s v="BIO"/>
    <s v="(803) 931-2425"/>
  </r>
  <r>
    <s v="W00289185"/>
    <s v="Tavassoli"/>
    <s v="Kalen"/>
    <s v="Siavash"/>
    <s v="tavassoliks@email.wofford.edu"/>
    <s v="tavassoliks@email.wofford.edu"/>
    <s v="Kalen, Tavassoli"/>
    <s v="Business Economics, Spanish"/>
    <s v="BECO"/>
    <n v="0"/>
    <s v="BA"/>
    <m/>
    <x v="5"/>
    <s v="Employed in all other work categores"/>
    <m/>
    <m/>
    <s v="Equitable Advisors"/>
    <s v="Atlanta"/>
    <s v="Financial Advisor"/>
    <s v="Financial Services"/>
    <m/>
    <s v="26,000 - 35,999"/>
    <m/>
    <m/>
    <m/>
    <m/>
    <m/>
    <m/>
    <m/>
    <m/>
    <m/>
    <m/>
    <x v="2"/>
    <m/>
    <m/>
    <x v="0"/>
    <x v="1"/>
    <m/>
    <s v="M"/>
    <x v="0"/>
    <s v="BECO"/>
    <n v="0"/>
    <s v="(404) 922-9280"/>
  </r>
  <r>
    <s v="W00289229"/>
    <s v="Albritton"/>
    <s v="Abigail"/>
    <s v="Claire"/>
    <s v="albrittonac@email.wofford.edu"/>
    <s v="albrittonac@email.wofford.edu"/>
    <s v="Abigail Claire Albritton"/>
    <s v="Chemistry"/>
    <s v="CHEM"/>
    <n v="0"/>
    <m/>
    <s v="Yes"/>
    <x v="5"/>
    <s v="Employed in all other work categores"/>
    <m/>
    <m/>
    <s v="Clinton Plastic surgery"/>
    <s v="Birmingham, Alabama"/>
    <s v="Medical assistant"/>
    <s v="Consulting/Prof. Practice"/>
    <m/>
    <s v="26,000 - 35,999"/>
    <m/>
    <m/>
    <m/>
    <m/>
    <m/>
    <m/>
    <m/>
    <m/>
    <m/>
    <m/>
    <x v="1"/>
    <n v="2"/>
    <s v="Undergraduate research assistant at Virginia tech _x000a_ Lab intern at Grace management"/>
    <x v="2"/>
    <x v="1"/>
    <s v="I am taking a gap year before medical school, so getting experience in a doctors office and direct relationship with the leading physician is a great outcome."/>
    <s v="F"/>
    <x v="0"/>
    <s v="CHEM"/>
    <n v="0"/>
    <s v="(205) 422-0696"/>
  </r>
  <r>
    <s v="W00289110"/>
    <s v="Kean"/>
    <s v="John"/>
    <s v="Joseph"/>
    <s v="keanjj@email.wofford.edu"/>
    <s v="keanjj@email.wofford.edu"/>
    <s v="John Joseph Kean"/>
    <s v="Chemistry"/>
    <s v="CHEM"/>
    <n v="0"/>
    <s v="BS"/>
    <s v="Yes"/>
    <x v="5"/>
    <s v="Employed in a postgraduate internship or fellowship"/>
    <m/>
    <m/>
    <s v="Guardian Research Network"/>
    <s v="Spartanburg, SC, USA"/>
    <s v="Data Science Intern"/>
    <s v="Technology"/>
    <m/>
    <s v="26,000 - 35,999"/>
    <m/>
    <m/>
    <m/>
    <m/>
    <m/>
    <m/>
    <m/>
    <m/>
    <m/>
    <m/>
    <x v="1"/>
    <n v="1"/>
    <s v="International Outreach Intern at Via College of Osteopathic Medicine"/>
    <x v="1"/>
    <x v="1"/>
    <m/>
    <s v="M"/>
    <x v="0"/>
    <s v="CHEM"/>
    <n v="0"/>
    <s v="(828) 919-0089"/>
  </r>
  <r>
    <s v="W00287499"/>
    <s v="Matters"/>
    <s v="Melanie"/>
    <s v="Mary-Ellen"/>
    <s v="mattersmm@email.wofford.edu"/>
    <s v="mattersmm@email.wofford.edu"/>
    <s v="Melanie Mary-Ellen Matters"/>
    <s v="Chemistry"/>
    <s v="CHEM"/>
    <n v="0"/>
    <s v="BS"/>
    <s v="Yes"/>
    <x v="5"/>
    <s v="Employed in all other work categores"/>
    <m/>
    <m/>
    <s v="Milliken Chemical"/>
    <s v="Blacksburg, SC"/>
    <s v="Process Improvement Chemist"/>
    <s v="Manufacturing"/>
    <m/>
    <s v="56,000 - 75,999"/>
    <n v="4500"/>
    <m/>
    <m/>
    <m/>
    <m/>
    <m/>
    <m/>
    <m/>
    <m/>
    <m/>
    <x v="1"/>
    <n v="3"/>
    <s v="Milliken Chemical and Michelin North America"/>
    <x v="1"/>
    <x v="1"/>
    <m/>
    <s v="F"/>
    <x v="0"/>
    <s v="CHEM"/>
    <n v="0"/>
    <n v="0"/>
  </r>
  <r>
    <s v="W00288237"/>
    <s v="Laney"/>
    <s v="Emily"/>
    <s v="Gyles"/>
    <s v="laneyeg@email.wofford.edu"/>
    <s v="laneyeg@email.wofford.edu"/>
    <s v="Emily Gyles Laney"/>
    <s v="Chinese and Finance"/>
    <s v="CHIN"/>
    <n v="0"/>
    <s v="BA"/>
    <s v="Yes"/>
    <x v="5"/>
    <s v="Employed in all other work categores"/>
    <m/>
    <m/>
    <s v="Jeter Hrubala Wealth Strategies LLC"/>
    <s v="Spartanburg, SC"/>
    <s v="Financial Advisor"/>
    <s v="Financial Services"/>
    <m/>
    <s v="46,000 - 55,999"/>
    <m/>
    <m/>
    <m/>
    <m/>
    <m/>
    <m/>
    <m/>
    <m/>
    <m/>
    <m/>
    <x v="1"/>
    <n v="4"/>
    <s v="Intern with The Mary Black Foundation, Connect_x000a_ Intern with The Overseas Private Investment Corporation_x000a_ Intern with Anza:Growing your Business"/>
    <x v="2"/>
    <x v="1"/>
    <s v="Originally wanted to pursue something more international or centered in the DC area, but with COVID this seemed like a better fit. I love the individuals in my office and am very excited to get started!"/>
    <s v="F"/>
    <x v="0"/>
    <s v="CHIN"/>
    <n v="0"/>
    <s v="(843) 367-2507"/>
  </r>
  <r>
    <s v="W00289303"/>
    <s v="Glontz"/>
    <s v="Edwin"/>
    <s v="Alexander"/>
    <s v="glontzea@email.wofford.edu"/>
    <s v="glontzea@email.wofford.edu"/>
    <s v="Edwin Alexander Glontz"/>
    <s v="Computer Science"/>
    <s v="COSC"/>
    <n v="0"/>
    <s v="BA"/>
    <s v="Yes"/>
    <x v="5"/>
    <s v="Employed in all other work categores"/>
    <m/>
    <m/>
    <m/>
    <m/>
    <m/>
    <m/>
    <m/>
    <m/>
    <m/>
    <m/>
    <m/>
    <m/>
    <m/>
    <m/>
    <m/>
    <m/>
    <m/>
    <m/>
    <x v="0"/>
    <m/>
    <m/>
    <x v="0"/>
    <x v="0"/>
    <m/>
    <s v="M"/>
    <x v="0"/>
    <s v="COSC"/>
    <n v="0"/>
    <s v="(704) 362-6022"/>
  </r>
  <r>
    <s v="W00288509"/>
    <s v="McMillen"/>
    <s v="Avery"/>
    <s v="Morgan"/>
    <s v="mcmillenam@email.wofford.edu"/>
    <s v="mcmillenam@email.wofford.edu"/>
    <s v="Avery Morgan McMillen"/>
    <s v="Computer Science"/>
    <s v="COSC"/>
    <n v="0"/>
    <s v="BA"/>
    <s v="Yes"/>
    <x v="5"/>
    <s v="Employed in a temporary/contract work assignment"/>
    <m/>
    <m/>
    <s v="Department of Defense"/>
    <s v="Garmisch, Germany"/>
    <s v="Edelweiss Lodge Worker"/>
    <s v="Govt/Non-profit"/>
    <m/>
    <s v="16,000 - 25,999"/>
    <m/>
    <m/>
    <m/>
    <m/>
    <m/>
    <m/>
    <m/>
    <m/>
    <m/>
    <m/>
    <x v="1"/>
    <n v="2"/>
    <s v="Link 360 Digital Marketing_x000a_ White Elephant Enterprises"/>
    <x v="2"/>
    <x v="1"/>
    <s v="I have the opportunity to spend a year traveling before having to settle into an area permanently."/>
    <s v="F"/>
    <x v="0"/>
    <s v="COSC"/>
    <n v="0"/>
    <s v="(843) 240-5907"/>
  </r>
  <r>
    <s v="W00284488"/>
    <s v="Patnam"/>
    <s v="Nathan"/>
    <s v="Vikram"/>
    <s v="patnamnv@email.wofford.edu"/>
    <s v="patnamnv@email.wofford.edu"/>
    <s v="Nathan V. Patnam"/>
    <s v="Computer Science"/>
    <s v="COSC"/>
    <n v="0"/>
    <s v="BA"/>
    <m/>
    <x v="5"/>
    <s v="Employed in all other work categores"/>
    <m/>
    <m/>
    <s v="Salesforce"/>
    <s v="Remote"/>
    <s v="Associate Software Engineer"/>
    <s v="Technology"/>
    <m/>
    <n v="76000"/>
    <n v="15000"/>
    <m/>
    <m/>
    <m/>
    <m/>
    <m/>
    <m/>
    <m/>
    <m/>
    <m/>
    <x v="1"/>
    <n v="4"/>
    <s v="Was a software engineer intern at UnitedHealth Group, Microsoft, Salesforce, and Honda"/>
    <x v="1"/>
    <x v="1"/>
    <s v="From my internships and jobs, I gained a lot of experience in becoming a general software developer. I purposely decided not to pigeonhole myself to one area (like mobile development or data science). Because of that, I have become comfortable writing code to do many different things. Whether that's creating iOS/Android, websites, visualizing large datasets, or using machine learning to predict outcomes, I've learned how to learn."/>
    <s v="M"/>
    <x v="6"/>
    <s v="COSC"/>
    <n v="0"/>
    <n v="0"/>
  </r>
  <r>
    <s v="W00288123"/>
    <s v="Sum Munoz"/>
    <s v="Sergio"/>
    <s v="Abraham"/>
    <s v="summunozsa@email.wofford.edu"/>
    <s v="summunozsa@email.wofford.edu"/>
    <s v="Sergio Abraham Sum-Munoz"/>
    <s v="Computer Science"/>
    <s v="COSC"/>
    <n v="0"/>
    <s v="BA"/>
    <m/>
    <x v="5"/>
    <s v="Employed in all other work categores"/>
    <m/>
    <m/>
    <s v="Wells Fargo"/>
    <s v="Charlotte, NC USA"/>
    <s v="Technology Associate, Software Engineer"/>
    <s v="Financial Services"/>
    <m/>
    <s v="56,000 - 75,999"/>
    <n v="5000"/>
    <m/>
    <m/>
    <m/>
    <m/>
    <m/>
    <m/>
    <m/>
    <m/>
    <m/>
    <x v="1"/>
    <n v="3"/>
    <s v="Charleston Battery, Wells Fargo, American Credit Acceptance"/>
    <x v="1"/>
    <x v="1"/>
    <s v="I'm making more than tuition at Wofford. That was my goal when I went to school. I also had the chance to choose between job offers so I'm happy with my experience at Wofford. A lot of it was my own networking on LinkedIn since freshman year that gave me a head start."/>
    <s v="M"/>
    <x v="1"/>
    <s v="COSC"/>
    <n v="0"/>
    <s v="(864) 445-2880"/>
  </r>
  <r>
    <s v="W00289701"/>
    <s v="Madrid Marquez"/>
    <s v="Fredy"/>
    <s v="Omar"/>
    <s v="madridfo@email.wofford.edu"/>
    <s v="madridfo@email.wofford.edu"/>
    <s v="Fredy, Omar, Madrid"/>
    <s v="Economics"/>
    <s v="ECO"/>
    <n v="0"/>
    <s v="BA"/>
    <s v="Yes"/>
    <x v="5"/>
    <s v="Employed in all other work categores"/>
    <m/>
    <m/>
    <m/>
    <m/>
    <m/>
    <m/>
    <m/>
    <m/>
    <m/>
    <m/>
    <m/>
    <m/>
    <m/>
    <m/>
    <m/>
    <m/>
    <m/>
    <m/>
    <x v="0"/>
    <m/>
    <m/>
    <x v="0"/>
    <x v="0"/>
    <m/>
    <s v="M"/>
    <x v="2"/>
    <s v="ECO"/>
    <n v="0"/>
    <s v="(803) 317-0264"/>
  </r>
  <r>
    <s v="W00289561"/>
    <s v="Robertson"/>
    <s v="Peyton"/>
    <s v="Lance"/>
    <s v="robertsonpl1@email.wofford.edu"/>
    <s v="robertsonpl1@email.wofford.edu"/>
    <s v="Peyton Lance Robertson"/>
    <s v="Economics"/>
    <s v="ECO"/>
    <n v="0"/>
    <s v="BA"/>
    <m/>
    <x v="5"/>
    <s v="Employed as an entrepreneur"/>
    <m/>
    <m/>
    <s v="Ace Hardware"/>
    <s v="Laurens, SC, USA"/>
    <s v="Inventory and Price Manager"/>
    <s v="Retail"/>
    <m/>
    <s v="36,000 - 45,999"/>
    <m/>
    <m/>
    <m/>
    <m/>
    <m/>
    <m/>
    <m/>
    <m/>
    <m/>
    <m/>
    <x v="1"/>
    <n v="1"/>
    <s v="Love Baily CPA"/>
    <x v="2"/>
    <x v="1"/>
    <s v="I like where I work I do not know if it will be permanent, but I am enjoying it."/>
    <s v="M"/>
    <x v="0"/>
    <s v="ECO"/>
    <n v="0"/>
    <s v="(864) 684-1505"/>
  </r>
  <r>
    <s v="W00289889"/>
    <s v="Baker"/>
    <s v="Sara"/>
    <s v="Margaret"/>
    <s v="bakersm1@email.wofford.edu"/>
    <s v="bakersm1@email.wofford.edu"/>
    <s v="Sara Margaret Baker"/>
    <s v="English"/>
    <s v="ENG"/>
    <n v="0"/>
    <s v="BA"/>
    <s v="Yes"/>
    <x v="5"/>
    <s v="Employed in all other work categores"/>
    <m/>
    <m/>
    <s v="CRC"/>
    <s v="Birmingham, AL, USA"/>
    <s v="Technical Assistant"/>
    <s v="Other:"/>
    <s v="Insurance"/>
    <s v="46,000 - 55,999"/>
    <n v="5000"/>
    <m/>
    <m/>
    <m/>
    <m/>
    <m/>
    <m/>
    <m/>
    <m/>
    <m/>
    <x v="1"/>
    <n v="2"/>
    <s v="Lewis Communications and Cypress Resources"/>
    <x v="2"/>
    <x v="1"/>
    <s v="A great opportunity for growth, a successful company, and a potential to be very successful"/>
    <s v="F"/>
    <x v="0"/>
    <s v="ENG"/>
    <n v="0"/>
    <s v="(205) 908-6608"/>
  </r>
  <r>
    <s v="W00287268"/>
    <s v="Altman"/>
    <s v="Lucas"/>
    <s v="Matthew"/>
    <s v="altmanlm@email.wofford.edu"/>
    <s v="altmanlm@email.wofford.edu"/>
    <s v="Lucas Matthew Altman"/>
    <s v="Finance"/>
    <s v="FIN"/>
    <n v="0"/>
    <s v="BA"/>
    <s v="Yes"/>
    <x v="5"/>
    <s v="Employed in all other work categores"/>
    <m/>
    <m/>
    <s v="DHG"/>
    <s v="Greenville, SC"/>
    <s v="Associate Tax Specialist"/>
    <s v="Other:"/>
    <s v="Accounting"/>
    <s v="46,000 - 55,999"/>
    <m/>
    <m/>
    <m/>
    <m/>
    <m/>
    <m/>
    <m/>
    <m/>
    <m/>
    <m/>
    <x v="1"/>
    <n v="1"/>
    <s v="All-Meds"/>
    <x v="2"/>
    <x v="1"/>
    <m/>
    <s v="M"/>
    <x v="0"/>
    <s v="FIN"/>
    <n v="0"/>
    <n v="0"/>
  </r>
  <r>
    <s v="W00289269"/>
    <s v="Randle"/>
    <s v="Margaret"/>
    <s v="Newsome"/>
    <s v="randlemn@email.wofford.edu"/>
    <s v="randlemn@email.wofford.edu"/>
    <s v="Margaret Randle"/>
    <s v="Finance"/>
    <s v="FIN"/>
    <n v="0"/>
    <s v="BA"/>
    <m/>
    <x v="5"/>
    <s v="Employed in all other work categores"/>
    <m/>
    <m/>
    <s v="FP1 Strategies"/>
    <s v="Washington, DC"/>
    <s v="associate, advertising"/>
    <s v="Consulting/Prof. Practice"/>
    <m/>
    <s v="36,000 - 45,999"/>
    <m/>
    <m/>
    <m/>
    <m/>
    <m/>
    <m/>
    <m/>
    <m/>
    <m/>
    <m/>
    <x v="1"/>
    <n v="4"/>
    <s v="FP1 Strategies_x000a_ Martin Horn"/>
    <x v="1"/>
    <x v="1"/>
    <s v="I have enjoyed interning at FP1 Strategies for the past two summers and I am excited to work there as a full-time employee"/>
    <s v="F"/>
    <x v="0"/>
    <s v="FIN"/>
    <n v="0"/>
    <s v="(434) 242-8684"/>
  </r>
  <r>
    <s v="W00290387"/>
    <s v="Redwood"/>
    <s v="Dimitri"/>
    <s v="Clyde"/>
    <s v="redwooddc@email.wofford.edu"/>
    <s v="redwooddc@email.wofford.edu"/>
    <s v="Dimitri, Clyde, Redwood"/>
    <s v="Finance"/>
    <s v="FIN"/>
    <n v="0"/>
    <s v="BA"/>
    <m/>
    <x v="5"/>
    <s v="Employed as an entrepreneur"/>
    <m/>
    <m/>
    <m/>
    <m/>
    <m/>
    <m/>
    <m/>
    <m/>
    <m/>
    <m/>
    <m/>
    <m/>
    <m/>
    <m/>
    <m/>
    <m/>
    <m/>
    <m/>
    <x v="0"/>
    <m/>
    <m/>
    <x v="0"/>
    <x v="0"/>
    <m/>
    <s v="M"/>
    <x v="3"/>
    <s v="FIN"/>
    <n v="0"/>
    <s v="(440) 452-5939"/>
  </r>
  <r>
    <s v="W00289124"/>
    <s v="Holmes"/>
    <s v="Ryan"/>
    <s v="Robert Thomas"/>
    <s v="holmesrr@email.wofford.edu"/>
    <s v="holmesrr@email.wofford.edu"/>
    <s v="Ryan, Robert Thomas, Holmes"/>
    <s v="Finance"/>
    <s v="FIN"/>
    <n v="0"/>
    <s v="BA"/>
    <s v="Yes"/>
    <x v="5"/>
    <s v="Employed as an entrepreneur"/>
    <m/>
    <m/>
    <s v="Carolina shavings"/>
    <s v="Laurens, SC, USA"/>
    <s v="CEO"/>
    <s v="Manufacturing"/>
    <m/>
    <s v="56,000 - 75,999"/>
    <m/>
    <m/>
    <m/>
    <m/>
    <m/>
    <m/>
    <m/>
    <m/>
    <m/>
    <m/>
    <x v="1"/>
    <n v="2"/>
    <s v="RT properties _x000a_ Carolina Shavings"/>
    <x v="1"/>
    <x v="1"/>
    <m/>
    <s v="M"/>
    <x v="0"/>
    <s v="FIN"/>
    <n v="0"/>
    <s v="(864) 923-4950"/>
  </r>
  <r>
    <s v="W00288650"/>
    <s v="Sargent"/>
    <s v="Andrew"/>
    <s v="James"/>
    <s v="sargentaj@email.wofford.edu"/>
    <s v="sargentaj@email.wofford.edu"/>
    <s v="Andrew James Sargent"/>
    <s v="Finance &amp; Spanish"/>
    <s v="FIN"/>
    <n v="0"/>
    <s v="BA"/>
    <m/>
    <x v="5"/>
    <s v="Employed in all other work categores"/>
    <m/>
    <m/>
    <s v="Live Oak Bank"/>
    <s v="Wilmington, NC USA"/>
    <s v="Business Analyst"/>
    <s v="Financial Services"/>
    <m/>
    <s v="46,000 - 55,999"/>
    <n v="5000"/>
    <m/>
    <m/>
    <m/>
    <m/>
    <m/>
    <m/>
    <m/>
    <m/>
    <m/>
    <x v="1"/>
    <n v="2"/>
    <s v="Skye Insurance Technologies (Greenville, SC)_x000a_ Auto Hotels (Greenville, SC)"/>
    <x v="2"/>
    <x v="1"/>
    <s v="Great job with a great company in a great location"/>
    <s v="M"/>
    <x v="0"/>
    <s v="FIN"/>
    <n v="0"/>
    <s v="(864) 993-7997"/>
  </r>
  <r>
    <s v="W00287616"/>
    <s v="Dotson"/>
    <s v="MaKenzie"/>
    <s v="Love"/>
    <s v="dotsonml@email.wofford.edu"/>
    <s v="dotsonml@email.wofford.edu"/>
    <s v="MaKenzie Love Dotson"/>
    <s v="Finance and Spanish"/>
    <s v="SPAN"/>
    <n v="0"/>
    <s v="BA"/>
    <s v="Yes"/>
    <x v="5"/>
    <s v="Employed in all other work categores"/>
    <m/>
    <m/>
    <s v="YMCA"/>
    <s v="Miami, FL USA"/>
    <s v="Membership Sales Advisor"/>
    <s v="Financial Services"/>
    <m/>
    <s v="26,000 - 35,999"/>
    <m/>
    <m/>
    <m/>
    <m/>
    <m/>
    <m/>
    <m/>
    <m/>
    <m/>
    <m/>
    <x v="2"/>
    <m/>
    <m/>
    <x v="0"/>
    <x v="1"/>
    <m/>
    <s v="F"/>
    <x v="0"/>
    <s v="SPAN"/>
    <n v="0"/>
    <n v="0"/>
  </r>
  <r>
    <s v="W00289671"/>
    <s v="Groce"/>
    <s v="Olivia"/>
    <s v="Elizabeth"/>
    <s v="groceoe@email.wofford.edu"/>
    <s v="groceoe@email.wofford.edu"/>
    <s v="Olivia Elizabeth Groce"/>
    <s v="Finance, Spanish"/>
    <s v="FIN"/>
    <n v="0"/>
    <s v="BA"/>
    <s v="Yes"/>
    <x v="5"/>
    <s v="Employed in a postgraduate internship or fellowship"/>
    <m/>
    <m/>
    <s v="Johnson Development Associates"/>
    <s v="Spartanburg, SC, USA"/>
    <s v="Development Analyst"/>
    <s v="Real Estate"/>
    <m/>
    <s v="46,000 - 55,999"/>
    <m/>
    <m/>
    <m/>
    <m/>
    <m/>
    <m/>
    <m/>
    <m/>
    <m/>
    <m/>
    <x v="1"/>
    <n v="3"/>
    <s v="Intern with Spartanburg regional hospital _x000a_ Intern with Southern First Bank_x000a_ Intern with Johnson Development"/>
    <x v="1"/>
    <x v="1"/>
    <m/>
    <s v="F"/>
    <x v="0"/>
    <s v="FIN"/>
    <n v="0"/>
    <s v="(864) 704-7848"/>
  </r>
  <r>
    <s v="W00289392"/>
    <s v="Hood"/>
    <s v="Regan"/>
    <s v="Alexandra"/>
    <s v="hoodra@email.wofford.edu"/>
    <s v="hoodra@email.wofford.edu"/>
    <s v="Regan Alexandra Hood"/>
    <s v="Government"/>
    <s v="GOV"/>
    <n v="0"/>
    <s v="BA"/>
    <s v="Yes"/>
    <x v="5"/>
    <s v="Employed in all other work categores"/>
    <m/>
    <m/>
    <s v="Carver Middle School"/>
    <s v="Spartanburg, SC United States"/>
    <s v="7th grade social studies teacher and girls basketball coach"/>
    <s v="Education"/>
    <m/>
    <s v="36,000 - 45,999"/>
    <m/>
    <m/>
    <m/>
    <m/>
    <m/>
    <m/>
    <m/>
    <m/>
    <m/>
    <m/>
    <x v="1"/>
    <n v="1"/>
    <s v="Freedom School Partners"/>
    <x v="2"/>
    <x v="1"/>
    <s v="I wanted to teach and I found a school that will allow me to do that, while giving me the resources as a 1st year teacher to grow professionally."/>
    <s v="F"/>
    <x v="0"/>
    <s v="GOV"/>
    <n v="0"/>
    <s v="(803) 818-7156"/>
  </r>
  <r>
    <s v="W00288589"/>
    <s v="Taylor"/>
    <s v="John"/>
    <s v="Walker"/>
    <s v="taylorjw1@email.wofford.edu"/>
    <s v="taylorjw1@email.wofford.edu"/>
    <s v="John Walker Taylor"/>
    <s v="Government"/>
    <s v="GOV"/>
    <n v="0"/>
    <s v="BA"/>
    <m/>
    <x v="5"/>
    <s v="Employed as an entrepreneur"/>
    <m/>
    <m/>
    <s v="Capital Concrete"/>
    <s v="Lexington, South Carolina"/>
    <s v="Insider Sales"/>
    <s v="Other:"/>
    <s v="Construction"/>
    <s v="46,000 - 55,999"/>
    <m/>
    <m/>
    <m/>
    <m/>
    <m/>
    <m/>
    <m/>
    <m/>
    <m/>
    <m/>
    <x v="1"/>
    <n v="4"/>
    <s v="Mendoza Agriculture_x000a_ Southland Capital Partners_x000a_ Capital Concrete_x000a_ US Senator Lindsey Graham"/>
    <x v="1"/>
    <x v="1"/>
    <m/>
    <s v="M"/>
    <x v="0"/>
    <s v="GOV"/>
    <n v="0"/>
    <s v="(803) 771-0203"/>
  </r>
  <r>
    <s v="W00290273"/>
    <s v="Dee"/>
    <s v="Nolan"/>
    <s v="Laurence"/>
    <s v="deenl@email.wofford.edu"/>
    <s v="deenl@email.wofford.edu"/>
    <s v="Nolan, Laurence, Dee"/>
    <s v="History"/>
    <s v="HIST"/>
    <n v="0"/>
    <s v="BA"/>
    <s v="Yes"/>
    <x v="5"/>
    <s v="Employed in all other work categores"/>
    <m/>
    <m/>
    <s v="Bonaventure Realty Group"/>
    <s v="Washington, DC."/>
    <s v="Investment Analyst"/>
    <s v="Real Estate"/>
    <m/>
    <s v="56,000 - 75,999"/>
    <m/>
    <m/>
    <m/>
    <m/>
    <m/>
    <m/>
    <m/>
    <m/>
    <m/>
    <m/>
    <x v="1"/>
    <n v="2"/>
    <s v="Johnson Development Associates _x000a_ FP1 Strategies"/>
    <x v="2"/>
    <x v="1"/>
    <s v="Dream job!"/>
    <s v="M"/>
    <x v="0"/>
    <s v="HIST"/>
    <n v="0"/>
    <s v="(704) 898-2207"/>
  </r>
  <r>
    <s v="W00288763"/>
    <s v="Hickman"/>
    <s v="David"/>
    <s v="Waters"/>
    <s v="hickmandw@email.wofford.edu"/>
    <s v="hickmandw@email.wofford.edu"/>
    <s v="David W. Hickman"/>
    <s v="History &amp; Philosophy"/>
    <s v="PHIL"/>
    <n v="0"/>
    <s v="BA"/>
    <s v="Yes"/>
    <x v="5"/>
    <s v="Employed in all other work categores"/>
    <m/>
    <m/>
    <s v="Edmund Burke Academy"/>
    <s v="Waynesboro, GA USA"/>
    <s v="English teacher"/>
    <s v="Education"/>
    <m/>
    <s v="26,000 - 35,999"/>
    <m/>
    <m/>
    <m/>
    <m/>
    <m/>
    <m/>
    <m/>
    <m/>
    <m/>
    <m/>
    <x v="1"/>
    <n v="1"/>
    <s v="Research"/>
    <x v="2"/>
    <x v="1"/>
    <m/>
    <s v="M"/>
    <x v="0"/>
    <s v="PHIL"/>
    <n v="0"/>
    <s v="(706) 551-0589"/>
  </r>
  <r>
    <s v="W00288516"/>
    <s v="Gostel"/>
    <s v="Robert"/>
    <s v="Julius"/>
    <s v="gostelrj@email.wofford.edu"/>
    <s v="gostelrj@email.wofford.edu"/>
    <s v="Robert, Julius, Gostel"/>
    <s v="International Relations"/>
    <s v="INTL"/>
    <n v="0"/>
    <s v="BA"/>
    <s v="Yes"/>
    <x v="5"/>
    <s v="Employed in a temporary/contract work assignment"/>
    <m/>
    <m/>
    <m/>
    <m/>
    <m/>
    <m/>
    <m/>
    <m/>
    <m/>
    <m/>
    <m/>
    <m/>
    <m/>
    <m/>
    <m/>
    <m/>
    <m/>
    <m/>
    <x v="0"/>
    <m/>
    <m/>
    <x v="0"/>
    <x v="0"/>
    <m/>
    <s v="M"/>
    <x v="0"/>
    <s v="INTL"/>
    <n v="0"/>
    <s v="(703) 698-1417"/>
  </r>
  <r>
    <s v="W00287795"/>
    <s v="Rauppius"/>
    <s v="Nicole"/>
    <s v="Ann"/>
    <s v="rauppiusna@email.wofford.edu"/>
    <s v="rauppiusna@email.wofford.edu"/>
    <s v="Nicole Ann Rauppius"/>
    <s v="Math"/>
    <s v="MATH"/>
    <n v="0"/>
    <s v="BS"/>
    <m/>
    <x v="5"/>
    <s v="Employed in all other work categores"/>
    <m/>
    <m/>
    <s v="Fort Mill School District"/>
    <s v="Fort Mill, SC"/>
    <s v="Math Teacher"/>
    <s v="Education"/>
    <m/>
    <s v="36,000 - 45,999"/>
    <m/>
    <m/>
    <m/>
    <m/>
    <m/>
    <m/>
    <m/>
    <m/>
    <m/>
    <m/>
    <x v="1"/>
    <n v="1"/>
    <s v="Student Teaching"/>
    <x v="1"/>
    <x v="1"/>
    <m/>
    <s v="F"/>
    <x v="0"/>
    <s v="MATH"/>
    <n v="0"/>
    <s v="(803) 415-1397"/>
  </r>
  <r>
    <s v="W00289634"/>
    <s v="Collins"/>
    <s v="Elisabeth"/>
    <s v="Vandegriff"/>
    <s v="collinsev@email.wofford.edu"/>
    <s v="collinsev@email.wofford.edu"/>
    <s v="Elisabeth Vandegriff Collins"/>
    <s v="Psychology"/>
    <s v="PSY"/>
    <n v="0"/>
    <m/>
    <s v="Yes"/>
    <x v="5"/>
    <s v="Employed in a temporary/contract work assignment"/>
    <m/>
    <m/>
    <s v="Pain Specialists of the Carolinas"/>
    <s v="Charleston South Carolina USA"/>
    <s v="Psychometrist"/>
    <s v="Other:"/>
    <s v="Mental health"/>
    <s v="26,000 - 35,999"/>
    <m/>
    <m/>
    <m/>
    <m/>
    <m/>
    <m/>
    <m/>
    <m/>
    <m/>
    <m/>
    <x v="2"/>
    <m/>
    <m/>
    <x v="0"/>
    <x v="1"/>
    <m/>
    <s v="F"/>
    <x v="0"/>
    <s v="PSY"/>
    <n v="0"/>
    <s v="(864) 399-4599"/>
  </r>
  <r>
    <s v="W00289296"/>
    <s v="Rowland"/>
    <s v="Delacy Louise"/>
    <s v="Pinckney"/>
    <s v="rowlanddp@email.wofford.edu"/>
    <s v="rowlanddp@email.wofford.edu"/>
    <s v="DeLacy Louise Pinckney Rowland"/>
    <s v="Psychology &amp; Environmental Studies"/>
    <s v="PSY"/>
    <n v="0"/>
    <s v="BS"/>
    <m/>
    <x v="5"/>
    <s v="Employed in a postgraduate internship or fellowship"/>
    <m/>
    <m/>
    <s v="The Fellows Initiative"/>
    <s v="Nashville Tennessee"/>
    <s v="Fellow"/>
    <s v="Other:"/>
    <s v="Ministry"/>
    <s v="0 - 15,999"/>
    <m/>
    <m/>
    <m/>
    <m/>
    <m/>
    <m/>
    <m/>
    <m/>
    <m/>
    <m/>
    <x v="1"/>
    <n v="1"/>
    <s v="Legal Intern"/>
    <x v="2"/>
    <x v="1"/>
    <m/>
    <s v="F"/>
    <x v="0"/>
    <s v="PSY"/>
    <n v="0"/>
    <s v="(843) 957-0626"/>
  </r>
  <r>
    <s v="W00287500"/>
    <s v="Grant"/>
    <s v="Sydney"/>
    <s v="Jeanetta"/>
    <s v="grantsj@email.wofford.edu"/>
    <s v="grantsj@email.wofford.edu"/>
    <s v="Sydney, Jeanetta, Grant"/>
    <s v="Psychology &amp; Studio Arts"/>
    <s v="ARTS"/>
    <n v="0"/>
    <m/>
    <s v="Yes"/>
    <x v="5"/>
    <s v="Employed in all other work categores"/>
    <m/>
    <m/>
    <s v="Spartanburg Chrysler Dodge Jeep Ram"/>
    <s v="Spartanburg SC USA"/>
    <s v="Sales Consultant"/>
    <s v="Retail"/>
    <m/>
    <s v="56,000 - 75,999"/>
    <m/>
    <m/>
    <m/>
    <m/>
    <m/>
    <m/>
    <m/>
    <m/>
    <m/>
    <m/>
    <x v="1"/>
    <n v="3"/>
    <s v="Public Defenders Office (law internship, interim) Mark Olencki (photography, interim) Social Media (Wofford women basketball, Jan 2020-March 2020)"/>
    <x v="2"/>
    <x v="2"/>
    <s v="Graduating in 3.5 years from Wofford took a lot out of me, so I decided to take time off before going back to get my master’s. I really want to get a job in the field of my degree."/>
    <s v="F"/>
    <x v="1"/>
    <s v="ARTS"/>
    <n v="0"/>
    <s v="(864) 491-5327"/>
  </r>
  <r>
    <s v="W00287546"/>
    <s v="Leatherman"/>
    <s v="Elizabeth"/>
    <s v="Marie"/>
    <s v="leathermanem@email.wofford.edu"/>
    <s v="leathermanem@email.wofford.edu"/>
    <s v="Elizabeth Leatherman"/>
    <s v="Religion"/>
    <s v="REL"/>
    <n v="0"/>
    <s v="BA"/>
    <s v="Yes"/>
    <x v="5"/>
    <s v="Employed in a temporary/contract work assignment"/>
    <m/>
    <m/>
    <s v="Dongbaek SLP"/>
    <s v="Yongin, Seoul, South Korea"/>
    <s v="English Teacher"/>
    <s v="Education"/>
    <m/>
    <s v="16,000 - 25,999"/>
    <m/>
    <m/>
    <m/>
    <m/>
    <m/>
    <m/>
    <m/>
    <m/>
    <m/>
    <m/>
    <x v="1"/>
    <n v="1"/>
    <s v="white elephant"/>
    <x v="2"/>
    <x v="1"/>
    <m/>
    <s v="F"/>
    <x v="0"/>
    <s v="REL"/>
    <n v="0"/>
    <s v="(865) 335-8198"/>
  </r>
  <r>
    <s v="W00288775"/>
    <s v="Adams"/>
    <s v="Joshua"/>
    <s v="Marion"/>
    <s v="adamsjm@email.wofford.edu"/>
    <m/>
    <m/>
    <m/>
    <s v="GOV"/>
    <n v="0"/>
    <m/>
    <m/>
    <x v="5"/>
    <m/>
    <m/>
    <m/>
    <s v="Movement Mortgage "/>
    <s v="Charlotte, NC"/>
    <s v="Mortgage Assistant "/>
    <m/>
    <m/>
    <m/>
    <m/>
    <m/>
    <m/>
    <m/>
    <m/>
    <m/>
    <m/>
    <m/>
    <m/>
    <m/>
    <x v="0"/>
    <m/>
    <m/>
    <x v="0"/>
    <x v="0"/>
    <m/>
    <s v="M"/>
    <x v="0"/>
    <s v="GOV"/>
    <n v="0"/>
    <s v="(864) 382-0672"/>
  </r>
  <r>
    <s v="W00289265"/>
    <s v="Burton"/>
    <s v="McKaila"/>
    <s v="Theresa"/>
    <s v="burtonmt@email.wofford.edu"/>
    <m/>
    <m/>
    <m/>
    <s v="BIO"/>
    <n v="0"/>
    <m/>
    <m/>
    <x v="6"/>
    <m/>
    <m/>
    <m/>
    <s v="Dog Thrive"/>
    <m/>
    <s v="Day Care Monitor "/>
    <m/>
    <m/>
    <m/>
    <m/>
    <m/>
    <m/>
    <m/>
    <m/>
    <m/>
    <m/>
    <m/>
    <m/>
    <m/>
    <x v="0"/>
    <m/>
    <m/>
    <x v="0"/>
    <x v="0"/>
    <m/>
    <s v="F"/>
    <x v="3"/>
    <s v="BIO"/>
    <n v="0"/>
    <s v="(443) 962-2786"/>
  </r>
  <r>
    <s v="W00283032"/>
    <s v="Farley"/>
    <s v="Sidney"/>
    <s v="Katherine"/>
    <s v="farleysk@email.wofford.edu"/>
    <s v="farleysk@email.wofford.edu"/>
    <s v="Sidney Katherine Farley"/>
    <s v="Biology"/>
    <s v="BIO"/>
    <n v="0"/>
    <s v="BS"/>
    <s v="Yes"/>
    <x v="6"/>
    <s v="Employed in all other work categores"/>
    <m/>
    <m/>
    <s v="Mission Hospital"/>
    <s v="Asheville, NC, United States"/>
    <s v="Certified Nursing Assistant"/>
    <s v="Other:"/>
    <s v="Healthcare"/>
    <m/>
    <m/>
    <m/>
    <m/>
    <m/>
    <m/>
    <m/>
    <m/>
    <m/>
    <m/>
    <m/>
    <x v="2"/>
    <m/>
    <m/>
    <x v="0"/>
    <x v="1"/>
    <m/>
    <s v="F"/>
    <x v="0"/>
    <s v="BIO"/>
    <n v="0"/>
    <s v="(828) 734-5180"/>
  </r>
  <r>
    <s v="W00288687"/>
    <s v="Daniel"/>
    <s v="Meghan"/>
    <s v="Chandler"/>
    <s v="danielmc@email.wofford.edu"/>
    <s v="danielmc@email.wofford.edu"/>
    <s v="Meghan Chandler Daniel"/>
    <s v="English"/>
    <s v="ENG"/>
    <n v="0"/>
    <s v="BA"/>
    <s v="Yes"/>
    <x v="6"/>
    <s v="Employed in a temporary/contract work assignment"/>
    <m/>
    <m/>
    <s v="First Presbyterian Church"/>
    <s v="Hartsville"/>
    <s v="Secretary"/>
    <s v="Govt/Non-profit"/>
    <m/>
    <m/>
    <m/>
    <m/>
    <m/>
    <m/>
    <m/>
    <m/>
    <m/>
    <m/>
    <m/>
    <m/>
    <x v="1"/>
    <n v="3"/>
    <s v="Index Journal_x000a_ ELYSIAN magazine_x000a_ Buckhead Christian Ministry"/>
    <x v="2"/>
    <x v="2"/>
    <s v="COVID"/>
    <s v="F"/>
    <x v="0"/>
    <s v="ENG"/>
    <n v="0"/>
    <s v="(843) 383-6697"/>
  </r>
  <r>
    <s v="W00287668"/>
    <s v="Snow"/>
    <s v="Andy"/>
    <s v="Joseph"/>
    <s v="snowaj@email.wofford.edu"/>
    <s v="snowaj@email.wofford.edu"/>
    <s v="Andy Joseph Snow"/>
    <s v="Government"/>
    <s v="GOV"/>
    <n v="0"/>
    <m/>
    <m/>
    <x v="6"/>
    <s v="Employed in a temporary/contract work assignment"/>
    <m/>
    <m/>
    <m/>
    <m/>
    <m/>
    <m/>
    <m/>
    <m/>
    <m/>
    <m/>
    <m/>
    <m/>
    <m/>
    <m/>
    <m/>
    <m/>
    <m/>
    <m/>
    <x v="0"/>
    <m/>
    <m/>
    <x v="0"/>
    <x v="0"/>
    <m/>
    <s v="M"/>
    <x v="0"/>
    <s v="GOV"/>
    <n v="0"/>
    <s v="(864) 498-3060"/>
  </r>
  <r>
    <s v="W00289498"/>
    <s v="Stack"/>
    <s v="Thomas"/>
    <s v="Neville"/>
    <s v="stacktn@email.wofford.edu"/>
    <s v="stacktn@email.wofford.edu"/>
    <s v="Thomas Neville Stack"/>
    <s v="History and International Affairs"/>
    <s v="INTL"/>
    <n v="0"/>
    <s v="BA"/>
    <m/>
    <x v="6"/>
    <s v="Employed in a postgraduate internship or fellowship"/>
    <m/>
    <m/>
    <s v="Globalbike"/>
    <s v="Spartanburg, SC, USA"/>
    <s v="Intern"/>
    <s v="Govt/Non-profit"/>
    <m/>
    <m/>
    <m/>
    <m/>
    <m/>
    <m/>
    <m/>
    <m/>
    <m/>
    <m/>
    <m/>
    <m/>
    <x v="1"/>
    <n v="1"/>
    <s v="Globalbike"/>
    <x v="1"/>
    <x v="1"/>
    <m/>
    <s v="M"/>
    <x v="0"/>
    <s v="INTL"/>
    <n v="0"/>
    <s v="(804) 874-3959"/>
  </r>
  <r>
    <s v="W00287906"/>
    <s v="Beck"/>
    <s v="Meghan"/>
    <s v="Lile"/>
    <s v="beckml@email.wofford.edu"/>
    <s v="beckml@email.wofford.edu"/>
    <s v="Meghan L Beck"/>
    <s v="Psychology"/>
    <s v="PSY"/>
    <n v="0"/>
    <s v="BS"/>
    <s v="Yes"/>
    <x v="6"/>
    <s v="Employed in a postgraduate internship or fellowship"/>
    <m/>
    <m/>
    <s v="Tbd"/>
    <s v="Winston-Salem, NC"/>
    <s v="Tbd"/>
    <s v="Other:"/>
    <s v="Not sure yet. Non-profit or counseling service"/>
    <m/>
    <m/>
    <m/>
    <m/>
    <m/>
    <m/>
    <m/>
    <m/>
    <m/>
    <m/>
    <m/>
    <x v="1"/>
    <n v="1"/>
    <s v="Lifeline Children’s Services"/>
    <x v="2"/>
    <x v="1"/>
    <m/>
    <s v="F"/>
    <x v="0"/>
    <s v="PSY"/>
    <n v="0"/>
    <s v="(205) 492-4505"/>
  </r>
  <r>
    <s v="W00299246"/>
    <s v="Bidwell"/>
    <s v="Sarah"/>
    <s v="Elizabeth"/>
    <s v="bidwellse@email.wofford.edu"/>
    <s v="bidwellse@email.wofford.edu"/>
    <s v="Sarah Elizabeth Bidwell"/>
    <s v="Psychology"/>
    <s v="PSY"/>
    <n v="0"/>
    <s v="BS"/>
    <s v="Yes"/>
    <x v="6"/>
    <s v="Employed in all other work categores"/>
    <m/>
    <m/>
    <s v="Kiawah island golf resort"/>
    <s v="Johns island, South Carolina, USA"/>
    <s v="Camp Counselor"/>
    <s v="Other:"/>
    <s v="Hospitality"/>
    <m/>
    <m/>
    <m/>
    <m/>
    <m/>
    <m/>
    <m/>
    <m/>
    <m/>
    <m/>
    <m/>
    <x v="1"/>
    <n v="1"/>
    <s v="Working under a interior designer"/>
    <x v="2"/>
    <x v="1"/>
    <m/>
    <s v="F"/>
    <x v="0"/>
    <s v="PSY"/>
    <n v="0"/>
    <s v="(843) 327-9160"/>
  </r>
  <r>
    <s v="W00290831"/>
    <s v="Rhodehamel"/>
    <s v="Jeana"/>
    <s v="Kacie"/>
    <s v="rhodehameljk@email.wofford.edu"/>
    <s v="rhodehameljk@email.wofford.edu"/>
    <s v="Jeana Kacie Rhodehamel"/>
    <s v="Psychology"/>
    <s v="PSY"/>
    <n v="0"/>
    <s v="BS"/>
    <m/>
    <x v="6"/>
    <s v="Employed in all other work categores"/>
    <m/>
    <m/>
    <m/>
    <m/>
    <m/>
    <m/>
    <m/>
    <m/>
    <m/>
    <m/>
    <m/>
    <m/>
    <m/>
    <m/>
    <m/>
    <m/>
    <m/>
    <m/>
    <x v="0"/>
    <m/>
    <m/>
    <x v="0"/>
    <x v="0"/>
    <m/>
    <s v="F"/>
    <x v="0"/>
    <s v="PSY"/>
    <n v="0"/>
    <s v="(864) 347-0307"/>
  </r>
  <r>
    <s v="W00288043"/>
    <s v="Dudley"/>
    <s v="Virginia"/>
    <s v="Woodson"/>
    <s v="dudleyvw@email.wofford.edu"/>
    <s v="dudleyvw@email.wofford.edu"/>
    <s v="Virginia, Woodson, Dudley"/>
    <s v="Accounting"/>
    <s v="ACCT"/>
    <n v="0"/>
    <s v="BA"/>
    <s v="Yes"/>
    <x v="1"/>
    <m/>
    <m/>
    <m/>
    <m/>
    <m/>
    <m/>
    <m/>
    <m/>
    <m/>
    <m/>
    <m/>
    <m/>
    <m/>
    <m/>
    <m/>
    <s v="University of South Carolina"/>
    <s v="Columbia, SC, USA"/>
    <s v="Accounting"/>
    <s v="Masters of Accounting"/>
    <x v="1"/>
    <n v="3"/>
    <s v="Accounting intern for Dennis Basso Inc._x000a_ Client Services Representative for L&amp;E Research_x000a_ Marketing/Social Media intern for The Creative Kitchen"/>
    <x v="2"/>
    <x v="1"/>
    <s v="I will be virtually interning for Ernst &amp; Young for their New York City office. My previous experiences exposed me to different sectors of the business world and have prepared me to continue on with a job in accounting in the future. I am excited to continue to further my education at USC where I will obtain my MAcc and serve as a graduate assistant for the department."/>
    <s v="F"/>
    <x v="0"/>
    <s v="ACCT"/>
    <n v="0"/>
    <s v="(704) 333-8450"/>
  </r>
  <r>
    <s v="W00289334"/>
    <s v="Prochaska"/>
    <s v="Margaret"/>
    <s v="Hampton"/>
    <s v="prochaskamh@email.wofford.edu"/>
    <s v="prochaskamh@email.wofford.edu"/>
    <s v="Margaret, Hampton, Prochaska"/>
    <s v="Accounting"/>
    <s v="ACCT"/>
    <n v="0"/>
    <s v="BA"/>
    <m/>
    <x v="1"/>
    <m/>
    <m/>
    <m/>
    <m/>
    <m/>
    <m/>
    <m/>
    <m/>
    <m/>
    <m/>
    <m/>
    <m/>
    <m/>
    <m/>
    <m/>
    <s v="North Carolina State University"/>
    <s v="Raleigh, North Carolina, USA"/>
    <s v="Accounting"/>
    <s v="MAC"/>
    <x v="1"/>
    <n v="3"/>
    <s v="Research Analyst Intern at Investors Trust (Charlotte, NC) Accounting Intern at Fisher P.A. (Charlotte, NC) (Interim and Sumemr)"/>
    <x v="1"/>
    <x v="1"/>
    <s v="Already hired for post grad school with a Big 4 Accounting Firm"/>
    <s v="F"/>
    <x v="0"/>
    <s v="ACCT"/>
    <n v="0"/>
    <s v="(704) 442-4643"/>
  </r>
  <r>
    <s v="W00291713"/>
    <s v="Ponchock"/>
    <s v="Caroline"/>
    <s v="Quinn"/>
    <s v="ponchockcq@email.wofford.edu"/>
    <s v="ponchockcq@email.wofford.edu"/>
    <s v="Caroline Quinn Ponchock"/>
    <s v="Accounting"/>
    <s v="ACCT"/>
    <n v="0"/>
    <s v="BA"/>
    <m/>
    <x v="1"/>
    <m/>
    <m/>
    <m/>
    <m/>
    <m/>
    <m/>
    <m/>
    <m/>
    <m/>
    <m/>
    <m/>
    <m/>
    <m/>
    <m/>
    <m/>
    <s v="College of William &amp; Mary"/>
    <s v="Williamsburg, VA, USA"/>
    <s v="Accounting"/>
    <s v="Masters of Accounting"/>
    <x v="1"/>
    <n v="2"/>
    <s v="Tax Intern at Dixon Hughes Goodman _x000a_ Tax / Audit Intern at Keiter CPA"/>
    <x v="1"/>
    <x v="1"/>
    <s v="I am getting my Masters in Accounting at William &amp; Mary where I will also be taking the CPA exam. Following that, I have a job lined up in fall of 2021 as a tax associate in Charlotte, NC at Dixon Hughes Goodman."/>
    <s v="F"/>
    <x v="0"/>
    <s v="ACCT"/>
    <n v="0"/>
    <s v="(540) 840-5149"/>
  </r>
  <r>
    <s v="W00287879"/>
    <s v="Turner"/>
    <s v="Sydney"/>
    <s v="Lea"/>
    <s v="turnersl@email.wofford.edu"/>
    <s v="turnersl@email.wofford.edu"/>
    <s v="Sydney Lea Turner"/>
    <s v="Accounting and Finance"/>
    <s v="FIN"/>
    <n v="0"/>
    <s v="BA"/>
    <m/>
    <x v="1"/>
    <m/>
    <m/>
    <m/>
    <m/>
    <m/>
    <m/>
    <m/>
    <m/>
    <m/>
    <m/>
    <m/>
    <m/>
    <m/>
    <m/>
    <m/>
    <s v="University of North Carolina at Charlotte"/>
    <s v="Charlotte, NC, USA"/>
    <s v="Master of Accountancy"/>
    <s v="MAcc"/>
    <x v="1"/>
    <n v="2"/>
    <s v="State Farm Bank Intern_x000a_ NARU Sports Finance Intern"/>
    <x v="2"/>
    <x v="1"/>
    <m/>
    <s v="F"/>
    <x v="0"/>
    <s v="FIN"/>
    <n v="0"/>
    <s v="(828) 593-9570"/>
  </r>
  <r>
    <s v="W00288734"/>
    <s v="Wilson"/>
    <s v="Leah"/>
    <s v="Camastra"/>
    <s v="wilsonlc@email.wofford.edu"/>
    <s v="wilsonlc@email.wofford.edu"/>
    <s v="Leah C. Wilson"/>
    <s v="Accounting and Spanish"/>
    <s v="ACCT"/>
    <n v="0"/>
    <s v="BA"/>
    <m/>
    <x v="1"/>
    <m/>
    <m/>
    <m/>
    <m/>
    <m/>
    <m/>
    <m/>
    <m/>
    <m/>
    <m/>
    <m/>
    <m/>
    <m/>
    <m/>
    <m/>
    <s v="Clemson University"/>
    <s v="Greenville, South Carolina, USA"/>
    <s v="Master of Professional Accountancy"/>
    <s v="mpacc (MA)"/>
    <x v="1"/>
    <n v="2"/>
    <s v="Accounting Advisory, Elliott Davis, LLC_x000a_ Esperanza International"/>
    <x v="2"/>
    <x v="1"/>
    <m/>
    <s v="F"/>
    <x v="0"/>
    <s v="ACCT"/>
    <n v="0"/>
    <s v="(864) 441-4725"/>
  </r>
  <r>
    <s v="W00287993"/>
    <s v="English"/>
    <s v="Anna"/>
    <s v="Parrish"/>
    <s v="englishap@email.wofford.edu"/>
    <s v="englishap@email.wofford.edu"/>
    <s v="Anna Parrish English"/>
    <s v="Accounting, Finance, Spanish"/>
    <s v="SPAN"/>
    <n v="0"/>
    <s v="BA"/>
    <s v="Yes"/>
    <x v="1"/>
    <m/>
    <m/>
    <m/>
    <m/>
    <m/>
    <m/>
    <m/>
    <m/>
    <m/>
    <m/>
    <m/>
    <m/>
    <m/>
    <m/>
    <m/>
    <s v="Clemson University"/>
    <s v="Greenville, SC USA"/>
    <s v="Accounting, tax track"/>
    <s v="MPAcc"/>
    <x v="2"/>
    <m/>
    <m/>
    <x v="0"/>
    <x v="1"/>
    <s v="I had an internship. but it was canceled due to COVID"/>
    <s v="F"/>
    <x v="0"/>
    <s v="SPAN"/>
    <n v="0"/>
    <s v="(770) 510-8845"/>
  </r>
  <r>
    <s v="W00287681"/>
    <s v="Wilson"/>
    <s v="Caroline"/>
    <s v="Grace"/>
    <s v="wilsoncg@email.wofford.edu"/>
    <s v="wilsoncg@email.wofford.edu"/>
    <s v="Caroline Grace Wilson"/>
    <s v="Applied Mathematics"/>
    <s v="MATH"/>
    <n v="0"/>
    <s v="BS"/>
    <m/>
    <x v="1"/>
    <m/>
    <m/>
    <m/>
    <m/>
    <m/>
    <m/>
    <m/>
    <m/>
    <m/>
    <m/>
    <m/>
    <m/>
    <m/>
    <m/>
    <m/>
    <s v="USC School of Medicine Greenville"/>
    <s v="Greenville, SC, USA"/>
    <s v="Medicine"/>
    <s v="MD"/>
    <x v="1"/>
    <n v="2"/>
    <s v="Project Transformation North Texas, Pre-Med Clinical Internship"/>
    <x v="1"/>
    <x v="1"/>
    <m/>
    <s v="F"/>
    <x v="0"/>
    <s v="MATH"/>
    <n v="0"/>
    <s v="(865) 531-3915"/>
  </r>
  <r>
    <s v="W00289148"/>
    <s v="Covil"/>
    <s v="Ethan"/>
    <s v="Patrick"/>
    <s v="covilep@email.wofford.edu"/>
    <s v="covilep@email.wofford.edu"/>
    <s v="Ethan Patrick Covil"/>
    <s v="Biology"/>
    <s v="BIO"/>
    <n v="0"/>
    <s v="BS"/>
    <s v="Yes"/>
    <x v="1"/>
    <m/>
    <m/>
    <m/>
    <m/>
    <m/>
    <m/>
    <m/>
    <m/>
    <m/>
    <m/>
    <m/>
    <m/>
    <m/>
    <m/>
    <m/>
    <s v="University of South Carolina School of Medicine Greenville"/>
    <s v="Greenville, SC, USA"/>
    <s v="Medicine"/>
    <s v="M.D."/>
    <x v="1"/>
    <n v="1"/>
    <s v="Clinical Interim"/>
    <x v="2"/>
    <x v="1"/>
    <m/>
    <s v="M"/>
    <x v="0"/>
    <s v="BIO"/>
    <n v="0"/>
    <s v="(864) 561-2927"/>
  </r>
  <r>
    <s v="W00288491"/>
    <s v="Golbus"/>
    <s v="Alexa"/>
    <s v="Elise"/>
    <s v="golbusae@email.wofford.edu"/>
    <s v="golbusae@email.wofford.edu"/>
    <s v="Alexa Golbus"/>
    <s v="Biology"/>
    <s v="BIO"/>
    <n v="0"/>
    <s v="BS"/>
    <s v="Yes"/>
    <x v="1"/>
    <m/>
    <m/>
    <m/>
    <m/>
    <m/>
    <m/>
    <m/>
    <m/>
    <m/>
    <m/>
    <m/>
    <m/>
    <m/>
    <m/>
    <m/>
    <s v="MUSC"/>
    <s v="Charleston, SC"/>
    <s v="Medical school MD"/>
    <s v="MD"/>
    <x v="1"/>
    <m/>
    <m/>
    <x v="0"/>
    <x v="0"/>
    <m/>
    <s v="F"/>
    <x v="0"/>
    <s v="BIO"/>
    <n v="0"/>
    <s v="(803) 216-4629"/>
  </r>
  <r>
    <s v="W00288132"/>
    <s v="Heldreth"/>
    <s v="Abigail"/>
    <s v="Brynn"/>
    <s v="heldrethab@email.wofford.edu"/>
    <s v="heldrethab@email.wofford.edu"/>
    <s v="Abigail, Brynn, Heldreth"/>
    <s v="Biology"/>
    <s v="BIO"/>
    <n v="0"/>
    <s v="BS"/>
    <s v="Yes"/>
    <x v="1"/>
    <m/>
    <m/>
    <m/>
    <m/>
    <m/>
    <m/>
    <m/>
    <m/>
    <m/>
    <m/>
    <m/>
    <m/>
    <m/>
    <m/>
    <m/>
    <s v="Lenoir-Rhyne University"/>
    <s v="Columbia, SC"/>
    <s v="Occupational Therapy"/>
    <s v="Master's Degree"/>
    <x v="1"/>
    <n v="1"/>
    <s v="Administrative Intern at Columbia Speaks Therapy"/>
    <x v="1"/>
    <x v="1"/>
    <m/>
    <s v="F"/>
    <x v="0"/>
    <s v="BIO"/>
    <n v="0"/>
    <s v="(803) 808-5815"/>
  </r>
  <r>
    <s v="W00287791"/>
    <s v="McWhorter"/>
    <s v="Caroline"/>
    <s v="Ashton"/>
    <s v="mcwhorterca@email.wofford.edu"/>
    <s v="mcwhorterca@email.wofford.edu"/>
    <s v="Caroline Ashton McWhorter"/>
    <s v="Biology"/>
    <s v="BIO"/>
    <n v="0"/>
    <s v="BS"/>
    <s v="Yes"/>
    <x v="1"/>
    <m/>
    <m/>
    <m/>
    <m/>
    <m/>
    <m/>
    <m/>
    <m/>
    <m/>
    <m/>
    <m/>
    <m/>
    <m/>
    <m/>
    <m/>
    <s v="Medical University of South Carolina"/>
    <s v="Charleston, SC"/>
    <s v="Medicine"/>
    <s v="MD"/>
    <x v="1"/>
    <n v="1"/>
    <s v="Medical internship interim junior year through the biology department"/>
    <x v="2"/>
    <x v="1"/>
    <s v="Always planned on going to medical school"/>
    <s v="F"/>
    <x v="0"/>
    <s v="BIO"/>
    <n v="0"/>
    <n v="0"/>
  </r>
  <r>
    <s v="W00288279"/>
    <s v="Owens"/>
    <s v="Reagan"/>
    <s v="Elaine"/>
    <s v="owensre@email.wofford.edu"/>
    <s v="owensre@email.wofford.edu"/>
    <s v="Reagan Elaine Owens"/>
    <s v="Biology"/>
    <s v="REL"/>
    <s v="BIO"/>
    <s v="BS"/>
    <m/>
    <x v="1"/>
    <m/>
    <m/>
    <m/>
    <m/>
    <m/>
    <m/>
    <m/>
    <m/>
    <m/>
    <m/>
    <m/>
    <m/>
    <m/>
    <m/>
    <m/>
    <s v="Medical University of South Carolina"/>
    <s v="Charleston, SC"/>
    <s v="Masters of Health Administration"/>
    <s v="MHA"/>
    <x v="1"/>
    <n v="1"/>
    <s v="Spartanburg Regional Healthcare System"/>
    <x v="1"/>
    <x v="1"/>
    <m/>
    <s v="F"/>
    <x v="0"/>
    <s v="REL"/>
    <s v="BIO"/>
    <s v="(803) 924-6715"/>
  </r>
  <r>
    <s v="W00288206"/>
    <s v="Lyles"/>
    <s v="Anna"/>
    <s v="Christian"/>
    <s v="lylesac@email.wofford.edu"/>
    <s v="lylesac@email.wofford.edu"/>
    <s v="Anna Christian Lyles"/>
    <s v="Biology"/>
    <s v="BIO"/>
    <n v="0"/>
    <s v="BS"/>
    <s v="Yes"/>
    <x v="1"/>
    <m/>
    <m/>
    <m/>
    <m/>
    <m/>
    <m/>
    <m/>
    <m/>
    <m/>
    <m/>
    <m/>
    <m/>
    <m/>
    <m/>
    <m/>
    <s v="University of South Carolina Columbia"/>
    <s v="Columbia, SC, USA"/>
    <s v="Physical Therapy School"/>
    <s v="DPT"/>
    <x v="1"/>
    <n v="3"/>
    <s v="Shadowing in 3 different physical therapy settings in preparation for applying to physical therapy school"/>
    <x v="1"/>
    <x v="1"/>
    <s v="I am excited to begin physical therapy school"/>
    <s v="F"/>
    <x v="0"/>
    <s v="BIO"/>
    <n v="0"/>
    <s v="(803) 468-3255"/>
  </r>
  <r>
    <s v="W00288100"/>
    <s v="Stout"/>
    <s v="Robert"/>
    <s v="William"/>
    <s v="stoutrw@email.wofford.edu"/>
    <s v="stoutrw@email.wofford.edu"/>
    <s v="Robert William Stout Jr."/>
    <s v="Biology"/>
    <s v="BIO"/>
    <n v="0"/>
    <s v="BS"/>
    <m/>
    <x v="1"/>
    <m/>
    <m/>
    <m/>
    <m/>
    <m/>
    <m/>
    <m/>
    <m/>
    <m/>
    <m/>
    <m/>
    <m/>
    <m/>
    <m/>
    <m/>
    <s v="University of Tennessee Health Science Center"/>
    <s v="Memphis, TN USA"/>
    <s v="Medicine"/>
    <s v="MD"/>
    <x v="2"/>
    <m/>
    <m/>
    <x v="0"/>
    <x v="1"/>
    <m/>
    <s v="M"/>
    <x v="0"/>
    <s v="BIO"/>
    <n v="0"/>
    <s v="(615) 582-0890"/>
  </r>
  <r>
    <s v="W00288239"/>
    <s v="Cronister"/>
    <s v="Catherine"/>
    <s v="Taylor"/>
    <s v="cronisterct@email.wofford.edu"/>
    <s v="cronisterct@email.wofford.edu"/>
    <s v="Catherine, Taylor, Cronister"/>
    <s v="Biology and Math"/>
    <s v="BIO"/>
    <n v="0"/>
    <s v="BS"/>
    <s v="Yes"/>
    <x v="1"/>
    <m/>
    <m/>
    <m/>
    <m/>
    <m/>
    <m/>
    <m/>
    <m/>
    <m/>
    <m/>
    <m/>
    <m/>
    <m/>
    <m/>
    <m/>
    <s v="University of San Francisco"/>
    <s v="San Francisco, CA, USA"/>
    <s v="Data Science with a concentration in AI and Medicine"/>
    <s v="MA"/>
    <x v="1"/>
    <n v="1"/>
    <s v="Research with dr. M"/>
    <x v="2"/>
    <x v="1"/>
    <s v="I’m excited to work with medicine and data combining my passions of math and biology"/>
    <s v="F"/>
    <x v="0"/>
    <s v="BIO"/>
    <n v="0"/>
    <s v="(312) 813-1380"/>
  </r>
  <r>
    <s v="W00287145"/>
    <s v="Channa"/>
    <s v="Bali"/>
    <s v="Kaur"/>
    <s v="channabk@email.wofford.edu"/>
    <s v="channabk@email.wofford.edu"/>
    <s v="Bali Kaur Channa"/>
    <s v="Biology and Spanish"/>
    <s v="SPAN"/>
    <s v="BIO"/>
    <m/>
    <s v="Yes"/>
    <x v="1"/>
    <m/>
    <m/>
    <m/>
    <m/>
    <m/>
    <m/>
    <m/>
    <m/>
    <m/>
    <m/>
    <m/>
    <m/>
    <m/>
    <m/>
    <m/>
    <s v="University of South Carolina"/>
    <s v="Columbia, SC"/>
    <s v="Biomedical sciences"/>
    <s v="Graduate certificate"/>
    <x v="1"/>
    <n v="3"/>
    <s v="Interning in Chile_x000a_ Interning with OncoCyte_x000a_ Clinical internships through the biology department"/>
    <x v="1"/>
    <x v="1"/>
    <m/>
    <s v="F"/>
    <x v="6"/>
    <s v="SPAN"/>
    <s v="BIO"/>
    <s v="(864) 384-8009"/>
  </r>
  <r>
    <s v="W00289188"/>
    <s v="Mohammed"/>
    <s v="Fatima"/>
    <s v="Abbas"/>
    <s v="mohammedfa@email.wofford.edu"/>
    <s v="mohammedfa@email.wofford.edu"/>
    <s v="Fatima, Abbas, Mohammed"/>
    <s v="Biology and Spanish"/>
    <s v="BIO"/>
    <s v="SPAN"/>
    <s v="BA and BS"/>
    <s v="Yes"/>
    <x v="1"/>
    <m/>
    <m/>
    <m/>
    <m/>
    <m/>
    <m/>
    <m/>
    <m/>
    <m/>
    <m/>
    <m/>
    <m/>
    <m/>
    <m/>
    <m/>
    <s v="Medical University of South Carolina College of Medicine"/>
    <s v="Spartanburg, SC, USA"/>
    <s v="Medicine"/>
    <s v="MD"/>
    <x v="1"/>
    <n v="3"/>
    <s v="IES Abroad Santiago, Chile - Health Studies _x000a_ Wofford College Clinical Internship in Medicine_x000a_ Scripps Research Institute Summer Undergraduate Research Fellows"/>
    <x v="1"/>
    <x v="1"/>
    <m/>
    <s v="F"/>
    <x v="6"/>
    <s v="BIO"/>
    <s v="SPAN"/>
    <s v="(864) 921-2786"/>
  </r>
  <r>
    <s v="W00288328"/>
    <s v="Murphy"/>
    <s v="Liam"/>
    <s v="Patrick"/>
    <s v="murphylp@email.wofford.edu"/>
    <s v="murphylp@email.wofford.edu"/>
    <s v="Liam Patrick Murphy"/>
    <s v="Biology and Spanish"/>
    <s v="BIO"/>
    <n v="0"/>
    <m/>
    <s v="Yes"/>
    <x v="1"/>
    <m/>
    <m/>
    <m/>
    <m/>
    <m/>
    <m/>
    <m/>
    <m/>
    <m/>
    <m/>
    <m/>
    <m/>
    <m/>
    <m/>
    <m/>
    <s v="University of St. Augustine for health sciences"/>
    <s v="St. Augustine, Florida, United States of America"/>
    <s v="Doctorate of physical therapy"/>
    <s v="DPT"/>
    <x v="1"/>
    <n v="2"/>
    <s v="Mount pleasant, Carolina sports medicine and physical therapy. Observed and helped around the clinic under supervision of Jesse Hill DPT"/>
    <x v="2"/>
    <x v="1"/>
    <s v="I got into a graduate school well known for its practice and success with PT and OT students"/>
    <s v="M"/>
    <x v="0"/>
    <s v="BIO"/>
    <n v="0"/>
    <s v="(803) 419-2233"/>
  </r>
  <r>
    <s v="W00297205"/>
    <s v="Brown"/>
    <s v="Michael"/>
    <s v="Alan"/>
    <s v="brownma@email.wofford.edu"/>
    <s v="brownma@email.wofford.edu"/>
    <s v="Michael, Alan, Brown II"/>
    <s v="Business Economics"/>
    <s v="BECO"/>
    <n v="0"/>
    <s v="BA"/>
    <s v="Yes"/>
    <x v="1"/>
    <m/>
    <m/>
    <m/>
    <m/>
    <m/>
    <m/>
    <m/>
    <m/>
    <m/>
    <m/>
    <m/>
    <m/>
    <m/>
    <m/>
    <m/>
    <s v="Abilene Christian University"/>
    <s v="Abilene,TX"/>
    <s v="Management with Business Analytics"/>
    <s v="MSM"/>
    <x v="2"/>
    <m/>
    <m/>
    <x v="0"/>
    <x v="1"/>
    <m/>
    <s v="M"/>
    <x v="3"/>
    <s v="BECO"/>
    <n v="0"/>
    <s v="(512) 629-1505"/>
  </r>
  <r>
    <s v="W00301616"/>
    <s v="Byorick"/>
    <s v="Hudson"/>
    <s v="Green"/>
    <s v="byorickhg@email.wofford.edu"/>
    <s v="byorickhg@email.wofford.edu"/>
    <s v="Hudson Green Byorick"/>
    <s v="Business Economics"/>
    <s v="BECO"/>
    <n v="0"/>
    <s v="BA"/>
    <s v="Yes"/>
    <x v="1"/>
    <m/>
    <m/>
    <m/>
    <m/>
    <m/>
    <m/>
    <m/>
    <m/>
    <m/>
    <m/>
    <m/>
    <m/>
    <m/>
    <m/>
    <m/>
    <s v="West Virginia university"/>
    <s v="Morgantown, West Virginia, United States"/>
    <s v="Business data analytics"/>
    <s v="Masters in business data analytics"/>
    <x v="2"/>
    <m/>
    <m/>
    <x v="0"/>
    <x v="1"/>
    <m/>
    <s v="M"/>
    <x v="0"/>
    <s v="BECO"/>
    <n v="0"/>
    <s v="(253) 218-5151"/>
  </r>
  <r>
    <s v="W00288061"/>
    <s v="Eley"/>
    <s v="Carrington"/>
    <s v="Elizabeth"/>
    <s v="eleyce@email.wofford.edu"/>
    <s v="eleyce@email.wofford.edu"/>
    <s v="Carrington Elizabeth Eley"/>
    <s v="Business Economics"/>
    <s v="BECO"/>
    <n v="0"/>
    <s v="BA"/>
    <s v="Yes"/>
    <x v="1"/>
    <m/>
    <m/>
    <m/>
    <m/>
    <m/>
    <m/>
    <m/>
    <m/>
    <m/>
    <m/>
    <m/>
    <m/>
    <m/>
    <m/>
    <m/>
    <s v="University of Georgia"/>
    <s v="Athens, Georgia"/>
    <s v="Education"/>
    <s v="MAT"/>
    <x v="1"/>
    <n v="2"/>
    <s v="Business coach"/>
    <x v="2"/>
    <x v="1"/>
    <s v="I feel that I have grown as a person from my internship experiences"/>
    <s v="F"/>
    <x v="0"/>
    <s v="BECO"/>
    <n v="0"/>
    <s v="(864) 752-5034"/>
  </r>
  <r>
    <s v="W00288065"/>
    <s v="Andrade"/>
    <s v="Erika"/>
    <s v="Marie"/>
    <s v="andradeem@email.wofford.edu"/>
    <s v="andradeem@email.wofford.edu"/>
    <s v="Erika, Marie, Andrade"/>
    <s v="chemistry"/>
    <s v="CHEM"/>
    <n v="0"/>
    <m/>
    <s v="Yes"/>
    <x v="1"/>
    <m/>
    <m/>
    <m/>
    <m/>
    <m/>
    <m/>
    <m/>
    <m/>
    <m/>
    <m/>
    <m/>
    <m/>
    <m/>
    <m/>
    <m/>
    <s v="MUSC"/>
    <s v="Charleston, SC, USA"/>
    <s v="college of medicine"/>
    <s v="Dr."/>
    <x v="1"/>
    <n v="3"/>
    <s v="Research at MUSC"/>
    <x v="1"/>
    <x v="1"/>
    <s v="v helpful"/>
    <s v="F"/>
    <x v="6"/>
    <s v="CHEM"/>
    <n v="0"/>
    <s v="(843) 513-9773"/>
  </r>
  <r>
    <s v="W00287882"/>
    <s v="Patel"/>
    <s v="Ruhi"/>
    <s v="Pranay"/>
    <s v="patelrp@email.wofford.edu"/>
    <s v="patelrp@email.wofford.edu"/>
    <s v="Ruhi Pranay Patel"/>
    <s v="Chemistry and Spanish"/>
    <s v="SPAN"/>
    <s v="CHEM"/>
    <s v="BS and BA"/>
    <m/>
    <x v="1"/>
    <m/>
    <m/>
    <m/>
    <m/>
    <m/>
    <m/>
    <m/>
    <m/>
    <m/>
    <m/>
    <m/>
    <m/>
    <m/>
    <m/>
    <m/>
    <s v="MUSC James B Edwards College of Dental Medicine"/>
    <s v="Charleston, S.C., USA"/>
    <s v="Doctorate"/>
    <s v="DMD"/>
    <x v="1"/>
    <n v="2"/>
    <s v="Pre-dental Interim_x000a_ Summer undergraduate research program at MUSC"/>
    <x v="1"/>
    <x v="1"/>
    <m/>
    <s v="F"/>
    <x v="6"/>
    <s v="SPAN"/>
    <s v="CHEM"/>
    <s v="(864) 590-4961"/>
  </r>
  <r>
    <s v="W00288797"/>
    <s v="Gaines"/>
    <s v="Eric"/>
    <s v="Leeland"/>
    <s v="gainesel@email.wofford.edu"/>
    <s v="gainesel@email.wofford.edu"/>
    <s v="Eric Leeland Gaines"/>
    <s v="Economics"/>
    <s v="ECO"/>
    <n v="0"/>
    <s v="BA"/>
    <s v="Yes"/>
    <x v="1"/>
    <m/>
    <m/>
    <m/>
    <m/>
    <m/>
    <m/>
    <m/>
    <m/>
    <m/>
    <m/>
    <m/>
    <m/>
    <m/>
    <m/>
    <m/>
    <s v="Wake Forest University School of Business"/>
    <s v="Winston-Salem, NC, USA"/>
    <s v="Management"/>
    <s v="MSM"/>
    <x v="2"/>
    <m/>
    <m/>
    <x v="0"/>
    <x v="1"/>
    <s v="Excited to have the chance to learn more business oriented things and become more hireable in the future"/>
    <s v="M"/>
    <x v="0"/>
    <s v="ECO"/>
    <n v="0"/>
    <s v="(704) 776-6037"/>
  </r>
  <r>
    <s v="W00289804"/>
    <s v="Logue"/>
    <s v="Abigail"/>
    <s v="McLeod"/>
    <s v="logueam@email.wofford.edu"/>
    <s v="logueam@email.wofford.edu"/>
    <s v="Abigail McLeod Logue"/>
    <s v="English"/>
    <s v="ENG"/>
    <n v="0"/>
    <s v="BA"/>
    <s v="Yes"/>
    <x v="1"/>
    <m/>
    <m/>
    <m/>
    <m/>
    <m/>
    <m/>
    <m/>
    <m/>
    <m/>
    <m/>
    <m/>
    <m/>
    <m/>
    <m/>
    <m/>
    <s v="University of North Carolina Wilmington"/>
    <s v="Wilmington, NC, USA"/>
    <s v="Poetry"/>
    <s v="MFA"/>
    <x v="1"/>
    <n v="1"/>
    <s v="Blog Posting and Writing"/>
    <x v="2"/>
    <x v="1"/>
    <m/>
    <s v="F"/>
    <x v="0"/>
    <s v="ENG"/>
    <n v="0"/>
    <s v="(205) 789-0949"/>
  </r>
  <r>
    <s v="W00288499"/>
    <s v="Capps"/>
    <s v="Anna"/>
    <s v="Caroline"/>
    <s v="cappsac@email.wofford.edu"/>
    <s v="cappsac@email.wofford.edu"/>
    <s v="Anna Caroline Capps"/>
    <s v="Finance"/>
    <s v="FIN"/>
    <n v="0"/>
    <s v="BS"/>
    <s v="Yes"/>
    <x v="1"/>
    <m/>
    <m/>
    <m/>
    <m/>
    <m/>
    <m/>
    <m/>
    <m/>
    <m/>
    <m/>
    <m/>
    <m/>
    <m/>
    <m/>
    <m/>
    <s v="High Point University"/>
    <s v="High Point, NC"/>
    <s v="Doctorate of Physical Therapy"/>
    <s v="DPT"/>
    <x v="1"/>
    <m/>
    <m/>
    <x v="0"/>
    <x v="0"/>
    <m/>
    <s v="F"/>
    <x v="0"/>
    <s v="FIN"/>
    <n v="0"/>
    <s v="(803) 960-2264"/>
  </r>
  <r>
    <s v="W00288561"/>
    <s v="Orzel"/>
    <s v="Andrew"/>
    <s v="Thomas"/>
    <s v="orzelat@email.wofford.edu"/>
    <s v="orzelat@email.wofford.edu"/>
    <s v="Andrew, Thomas, Orzel"/>
    <s v="Finance"/>
    <s v="FIN"/>
    <n v="0"/>
    <s v="BA"/>
    <s v="Yes"/>
    <x v="1"/>
    <m/>
    <m/>
    <m/>
    <m/>
    <m/>
    <m/>
    <m/>
    <m/>
    <m/>
    <m/>
    <m/>
    <m/>
    <m/>
    <m/>
    <m/>
    <s v="Gonzaga University"/>
    <s v="Spokane, Washington, United States"/>
    <s v="Communication and Leadership"/>
    <s v="Communication and Leadership"/>
    <x v="2"/>
    <m/>
    <m/>
    <x v="0"/>
    <x v="1"/>
    <m/>
    <s v="M"/>
    <x v="0"/>
    <s v="FIN"/>
    <n v="0"/>
    <s v="(302) 234-2152"/>
  </r>
  <r>
    <s v="W00290210"/>
    <s v="Partrich"/>
    <s v="Cameron"/>
    <s v="Darby"/>
    <s v="partrichcd@email.wofford.edu"/>
    <s v="partrichcd@email.wofford.edu"/>
    <s v="Cameron Darby Partrich"/>
    <s v="Government"/>
    <s v="GOV"/>
    <n v="0"/>
    <s v="BA"/>
    <m/>
    <x v="1"/>
    <m/>
    <m/>
    <m/>
    <m/>
    <m/>
    <m/>
    <m/>
    <m/>
    <m/>
    <m/>
    <m/>
    <m/>
    <m/>
    <m/>
    <m/>
    <s v="Samford University"/>
    <s v="Homewood, Alabama"/>
    <s v="Cumberland School of Law"/>
    <s v="J.D."/>
    <x v="2"/>
    <m/>
    <m/>
    <x v="0"/>
    <x v="2"/>
    <m/>
    <s v="F"/>
    <x v="0"/>
    <s v="GOV"/>
    <n v="0"/>
    <n v="0"/>
  </r>
  <r>
    <s v="W00290323"/>
    <s v="Guyer"/>
    <s v="Kalvin"/>
    <s v="Lynn"/>
    <s v="guyerkl@email.wofford.edu"/>
    <s v="guyerkl@email.wofford.edu"/>
    <s v="Kalvin Lynn Guyer"/>
    <s v="Government &amp; Economics"/>
    <s v="GOV"/>
    <n v="0"/>
    <m/>
    <s v="Yes"/>
    <x v="1"/>
    <m/>
    <m/>
    <m/>
    <m/>
    <m/>
    <m/>
    <m/>
    <m/>
    <m/>
    <m/>
    <m/>
    <m/>
    <m/>
    <m/>
    <m/>
    <s v="Texas A&amp;M University School of Law"/>
    <s v="Fort Worth TX"/>
    <s v="Law"/>
    <s v="JD"/>
    <x v="1"/>
    <n v="2"/>
    <s v="IEDC - International Economic Development Council _x000a_ _x000a_ US Bankruptcy Court EDNY"/>
    <x v="1"/>
    <x v="1"/>
    <s v="Law school was the plan from the start"/>
    <s v="M"/>
    <x v="0"/>
    <s v="GOV"/>
    <n v="0"/>
    <s v="(631) 940-5720"/>
  </r>
  <r>
    <s v="W00288580"/>
    <s v="Fant"/>
    <s v="James"/>
    <s v="Edward"/>
    <s v="fantje@email.wofford.edu"/>
    <s v="fantje@email.wofford.edu"/>
    <s v="James, Edward, Fant"/>
    <s v="History"/>
    <s v="HIST"/>
    <n v="0"/>
    <s v="BA"/>
    <s v="Yes"/>
    <x v="1"/>
    <m/>
    <m/>
    <m/>
    <m/>
    <m/>
    <m/>
    <m/>
    <m/>
    <m/>
    <m/>
    <m/>
    <m/>
    <m/>
    <m/>
    <m/>
    <s v="South Carolina School of Law"/>
    <s v="Columbia, SC"/>
    <s v="Law"/>
    <s v="JD"/>
    <x v="2"/>
    <m/>
    <m/>
    <x v="0"/>
    <x v="1"/>
    <m/>
    <s v="M"/>
    <x v="0"/>
    <s v="HIST"/>
    <n v="0"/>
    <s v="(864) 991-5418"/>
  </r>
  <r>
    <s v="W00288114"/>
    <s v="Oberg"/>
    <s v="Vera Leann"/>
    <s v="Candia"/>
    <s v="obergvc@email.wofford.edu"/>
    <s v="obergvc@email.wofford.edu"/>
    <s v="Vera Oberg"/>
    <s v="History/International Affairs"/>
    <s v="HIST"/>
    <n v="0"/>
    <s v="BA"/>
    <s v="Yes"/>
    <x v="1"/>
    <m/>
    <m/>
    <m/>
    <m/>
    <m/>
    <m/>
    <m/>
    <m/>
    <m/>
    <m/>
    <m/>
    <m/>
    <m/>
    <m/>
    <m/>
    <s v="American University or UNC (tbd)"/>
    <s v="Tbd"/>
    <s v="Public Administration"/>
    <s v="MPA"/>
    <x v="1"/>
    <n v="1"/>
    <s v="Summer 2018: Freedom Within Walls, Summer Intern"/>
    <x v="1"/>
    <x v="1"/>
    <s v="My experiences led to deciding what program to_x000a_ Choose based on my passion and potential career I wanted"/>
    <s v="F"/>
    <x v="6"/>
    <s v="HIST"/>
    <n v="0"/>
    <s v="(864) 704-2450"/>
  </r>
  <r>
    <s v="W00289614"/>
    <s v="Horner"/>
    <s v="Eli"/>
    <s v="Aaron"/>
    <s v="hornerea@email.wofford.edu"/>
    <s v="hornerea@email.wofford.edu"/>
    <s v="Eli, Horner"/>
    <s v="Mathematics"/>
    <s v="MATH"/>
    <n v="0"/>
    <s v="BS"/>
    <s v="Yes"/>
    <x v="1"/>
    <m/>
    <m/>
    <m/>
    <m/>
    <m/>
    <m/>
    <m/>
    <m/>
    <m/>
    <m/>
    <m/>
    <m/>
    <m/>
    <m/>
    <m/>
    <s v="Marquette"/>
    <s v="Milwaukee, Wisconsin, USA"/>
    <s v="Computational mathematical and statistical sciences"/>
    <s v="PhD"/>
    <x v="1"/>
    <n v="2"/>
    <s v="Working on a project about the mathematics behind detecting gerrymandering, and working on a project identifying and mapping areas without internet access in south carolina"/>
    <x v="1"/>
    <x v="1"/>
    <m/>
    <s v="M"/>
    <x v="0"/>
    <s v="MATH"/>
    <n v="0"/>
    <s v="(803) 298-5021"/>
  </r>
  <r>
    <s v="W00287653"/>
    <s v="Massengill"/>
    <s v="Grace"/>
    <s v="Li"/>
    <s v="massengillgl@email.wofford.edu"/>
    <s v="massengillgl@email.wofford.edu"/>
    <s v="Grace Li Massengill"/>
    <s v="Msth"/>
    <s v="MATH"/>
    <n v="0"/>
    <s v="BS"/>
    <s v="Yes"/>
    <x v="1"/>
    <m/>
    <m/>
    <m/>
    <m/>
    <m/>
    <m/>
    <m/>
    <m/>
    <m/>
    <m/>
    <m/>
    <m/>
    <m/>
    <m/>
    <m/>
    <m/>
    <m/>
    <m/>
    <m/>
    <x v="0"/>
    <m/>
    <m/>
    <x v="0"/>
    <x v="0"/>
    <m/>
    <s v="F"/>
    <x v="6"/>
    <s v="MATH"/>
    <n v="0"/>
    <s v="(828) 409-6292"/>
  </r>
  <r>
    <s v="W00287296"/>
    <s v="Bryant"/>
    <s v="Turner"/>
    <s v="Elizabeth"/>
    <s v="bryantte@email.wofford.edu"/>
    <s v="bryantte@email.wofford.edu"/>
    <s v="Turner Elizabeth Bryant"/>
    <s v="Physics"/>
    <s v="PHYS"/>
    <n v="0"/>
    <m/>
    <s v="Yes"/>
    <x v="1"/>
    <m/>
    <m/>
    <m/>
    <m/>
    <m/>
    <m/>
    <m/>
    <m/>
    <m/>
    <m/>
    <m/>
    <m/>
    <m/>
    <m/>
    <m/>
    <s v="Cornell University"/>
    <s v="Ithaca, NY"/>
    <s v="Engineering Physics"/>
    <s v="M.Eng."/>
    <x v="2"/>
    <m/>
    <m/>
    <x v="0"/>
    <x v="1"/>
    <m/>
    <s v="F"/>
    <x v="0"/>
    <s v="PHYS"/>
    <n v="0"/>
    <s v="(423) 886-4383"/>
  </r>
  <r>
    <s v="W00289501"/>
    <s v="Dempsey"/>
    <s v="Megan"/>
    <s v="Caroline"/>
    <s v="dempseymc@email.wofford.edu"/>
    <s v="dempseymc@email.wofford.edu"/>
    <s v="Megan Caroline Dempsey"/>
    <s v="Psychology"/>
    <s v="PSY"/>
    <n v="0"/>
    <s v="BS"/>
    <s v="Yes"/>
    <x v="1"/>
    <m/>
    <m/>
    <m/>
    <m/>
    <m/>
    <m/>
    <m/>
    <m/>
    <m/>
    <m/>
    <m/>
    <m/>
    <m/>
    <m/>
    <m/>
    <s v="Medical University of South Carolina"/>
    <s v="Charleston, SC, United States"/>
    <s v="College of Medicine"/>
    <s v="M.D."/>
    <x v="1"/>
    <n v="3"/>
    <s v="MedEx Academy (three summers)"/>
    <x v="1"/>
    <x v="1"/>
    <m/>
    <s v="F"/>
    <x v="0"/>
    <s v="PSY"/>
    <n v="0"/>
    <n v="0"/>
  </r>
  <r>
    <s v="W00288024"/>
    <s v="Shealy"/>
    <s v="Caitlin"/>
    <s v="Renee"/>
    <s v="shealycr@email.wofford.edu"/>
    <s v="shealycr@email.wofford.edu"/>
    <s v="Caitlin Renee Shealy"/>
    <s v="Psychology"/>
    <s v="PSY"/>
    <n v="0"/>
    <s v="BS"/>
    <m/>
    <x v="1"/>
    <m/>
    <m/>
    <m/>
    <m/>
    <m/>
    <m/>
    <m/>
    <m/>
    <m/>
    <m/>
    <m/>
    <m/>
    <m/>
    <m/>
    <m/>
    <s v="Converse College"/>
    <s v="Spartanburg, SC, USA"/>
    <s v="Marriage and Family Therapy"/>
    <s v="MFT"/>
    <x v="2"/>
    <m/>
    <m/>
    <x v="0"/>
    <x v="1"/>
    <m/>
    <s v="F"/>
    <x v="0"/>
    <s v="PSY"/>
    <n v="0"/>
    <s v="(803) 466-7350"/>
  </r>
  <r>
    <s v="W00289406"/>
    <s v="Kratt"/>
    <s v="Barbara"/>
    <s v="Mills"/>
    <s v="krattbm@email.wofford.edu"/>
    <s v="krattbm@email.wofford.edu"/>
    <s v="Barbara, Mills, Kratt"/>
    <s v="Psychology"/>
    <s v="PSY"/>
    <n v="0"/>
    <s v="BS"/>
    <s v="Yes"/>
    <x v="1"/>
    <m/>
    <m/>
    <m/>
    <m/>
    <m/>
    <m/>
    <m/>
    <m/>
    <m/>
    <m/>
    <m/>
    <m/>
    <m/>
    <m/>
    <m/>
    <s v="Clemson University"/>
    <s v="Greenville, SC, USA"/>
    <s v="Counselor Education"/>
    <s v="EdS &amp; MEd"/>
    <x v="1"/>
    <n v="1"/>
    <s v="Hope Center for Children"/>
    <x v="1"/>
    <x v="1"/>
    <m/>
    <s v="F"/>
    <x v="0"/>
    <s v="PSY"/>
    <n v="0"/>
    <n v="0"/>
  </r>
  <r>
    <s v="W00289919"/>
    <s v="Sarno"/>
    <s v="Lauren"/>
    <s v="Elizabeth"/>
    <s v="sarnole@email.wofford.edu"/>
    <s v="sarnole@email.wofford.edu"/>
    <s v="Lauren Sarno"/>
    <s v="Psychology"/>
    <s v="PSY"/>
    <n v="0"/>
    <s v="BS"/>
    <m/>
    <x v="1"/>
    <m/>
    <m/>
    <m/>
    <m/>
    <m/>
    <m/>
    <m/>
    <m/>
    <m/>
    <m/>
    <m/>
    <m/>
    <m/>
    <m/>
    <m/>
    <s v="Liberty University"/>
    <s v="Lynchburg, VA"/>
    <s v="Secondary Education"/>
    <s v="MAT"/>
    <x v="1"/>
    <n v="2"/>
    <s v="Semper Fi Fund"/>
    <x v="2"/>
    <x v="1"/>
    <s v="This is not the direction I thought I would be heading after Wofford. Up until my last semester, the path I thought I had in front of me looked very different than where I am heading now. I wouldn't change my Wofford experience for anything. The psychology department is what kept me at Wofford when I felt like moving back home. I am excited about this new chapter in my life and thankful for the change in direction. I hope to become a positive force in my students' lives just as my professors were in mine."/>
    <s v="F"/>
    <x v="0"/>
    <s v="PSY"/>
    <n v="0"/>
    <s v="(910) 546-1398"/>
  </r>
  <r>
    <s v="W00288890"/>
    <s v="Shearer"/>
    <s v="Leila"/>
    <s v="Carmen"/>
    <s v="shearerlc@email.wofford.edu"/>
    <s v="shearerlc@email.wofford.edu"/>
    <s v="Leila Carmen Shearer"/>
    <s v="Psychology and Spanish"/>
    <s v="SPAN"/>
    <s v="PSY"/>
    <s v="BS &amp; BA"/>
    <m/>
    <x v="1"/>
    <m/>
    <m/>
    <m/>
    <m/>
    <m/>
    <m/>
    <m/>
    <m/>
    <m/>
    <m/>
    <m/>
    <m/>
    <m/>
    <m/>
    <m/>
    <s v="Vanderbilt University"/>
    <s v="Nashville, TN"/>
    <s v="Child Studies"/>
    <s v="M.Ed"/>
    <x v="1"/>
    <n v="2"/>
    <s v="ABA therapist intern then paid registered behavior therapist"/>
    <x v="1"/>
    <x v="1"/>
    <s v="Yes, but the space was not why I got those internships. They were not very helpful in the process"/>
    <s v="F"/>
    <x v="1"/>
    <s v="SPAN"/>
    <s v="PSY"/>
    <s v="(678) 662-0901"/>
  </r>
  <r>
    <s v="W00288013"/>
    <s v="Morton"/>
    <s v="Kassidy"/>
    <s v="Laurel"/>
    <s v="mortonkl@email.wofford.edu"/>
    <s v="mortonkl@email.wofford.edu"/>
    <s v="Kassidy Laurel Morton"/>
    <s v="Psychology, Mathematics"/>
    <s v="MATH"/>
    <n v="0"/>
    <m/>
    <s v="Yes"/>
    <x v="1"/>
    <m/>
    <m/>
    <m/>
    <m/>
    <m/>
    <m/>
    <m/>
    <m/>
    <m/>
    <m/>
    <m/>
    <m/>
    <m/>
    <m/>
    <m/>
    <s v="East Tennessee State University"/>
    <s v="Johnson City, TN, USA"/>
    <s v="Experimental Psychology"/>
    <s v="PhD"/>
    <x v="2"/>
    <m/>
    <m/>
    <x v="0"/>
    <x v="1"/>
    <s v="I was fortunate to participate in research my senior year, and my position post-graduation facilitated my ability to be accepted into a rigorous program. My only complaint is that participation in research sooner than senior year thesis should not only be presented as an option but should be highly encouraged for Psychology majors."/>
    <s v="F"/>
    <x v="0"/>
    <s v="MATH"/>
    <n v="0"/>
    <n v="0"/>
  </r>
  <r>
    <s v="W00287979"/>
    <s v="Carreno"/>
    <s v="Mariana"/>
    <s v="Ozelle"/>
    <s v="carrenomo@email.wofford.edu"/>
    <s v="carrenomo@email.wofford.edu"/>
    <s v="Mariana Ozelle Carreño"/>
    <s v="Spanish"/>
    <s v="SPAN"/>
    <n v="0"/>
    <m/>
    <s v="Yes"/>
    <x v="1"/>
    <m/>
    <m/>
    <m/>
    <m/>
    <m/>
    <m/>
    <m/>
    <m/>
    <m/>
    <m/>
    <m/>
    <m/>
    <m/>
    <m/>
    <m/>
    <s v="Converse College"/>
    <s v="Spartanburg, SC US"/>
    <s v="Masters of Elementary Education"/>
    <s v="MAT"/>
    <x v="2"/>
    <m/>
    <m/>
    <x v="0"/>
    <x v="1"/>
    <m/>
    <s v="F"/>
    <x v="1"/>
    <s v="SPAN"/>
    <n v="0"/>
    <s v="(864) 909-3742"/>
  </r>
  <r>
    <s v="W00290660"/>
    <s v="Hall"/>
    <s v="Hannah"/>
    <s v="Tess"/>
    <s v="hallht@email.wofford.edu"/>
    <s v="hallht@email.wofford.edu"/>
    <s v="Hannah Tess Hall"/>
    <s v="Theatre"/>
    <s v="THEA"/>
    <n v="0"/>
    <s v="BA"/>
    <s v="Yes"/>
    <x v="1"/>
    <m/>
    <m/>
    <m/>
    <m/>
    <m/>
    <m/>
    <m/>
    <m/>
    <m/>
    <m/>
    <m/>
    <m/>
    <m/>
    <m/>
    <m/>
    <s v="Teachers of Tomorrow"/>
    <s v="South Carolina"/>
    <s v="Education"/>
    <s v="Certification"/>
    <x v="1"/>
    <n v="2"/>
    <s v="Glow Carpentry intern_x000a_ Production Intern at Spartanburg little Theater"/>
    <x v="2"/>
    <x v="1"/>
    <m/>
    <s v="F"/>
    <x v="0"/>
    <s v="THEA"/>
    <n v="0"/>
    <s v="(864) 804-1045"/>
  </r>
  <r>
    <s v="W00289284"/>
    <s v="Lindsey"/>
    <s v="Elizabeth"/>
    <s v="Jarrell"/>
    <s v="lindseyej@email.wofford.edu"/>
    <s v="lindseyej@email.wofford.edu"/>
    <s v="Elizabeth Jarrell Lindsey"/>
    <s v="Theatre"/>
    <s v="THEA"/>
    <n v="0"/>
    <s v="BA"/>
    <s v="Yes"/>
    <x v="1"/>
    <m/>
    <m/>
    <m/>
    <m/>
    <m/>
    <m/>
    <m/>
    <m/>
    <m/>
    <m/>
    <m/>
    <m/>
    <m/>
    <m/>
    <m/>
    <s v="Actors Studio Drama School at Pace University"/>
    <s v="New York, NY"/>
    <s v="Acting"/>
    <s v="MFA"/>
    <x v="1"/>
    <n v="1"/>
    <s v="Smuggler (production company)"/>
    <x v="2"/>
    <x v="1"/>
    <s v="More school is better than unemployment."/>
    <s v="F"/>
    <x v="0"/>
    <s v="THEA"/>
    <n v="0"/>
    <s v="(205) 540-2663"/>
  </r>
  <r>
    <s v="W00290226"/>
    <s v="Balogun"/>
    <s v="Ayodeji"/>
    <s v="John"/>
    <s v="balogunaj@email.wofford.edu"/>
    <m/>
    <m/>
    <m/>
    <s v="BECO"/>
    <n v="0"/>
    <m/>
    <m/>
    <x v="1"/>
    <m/>
    <m/>
    <m/>
    <m/>
    <m/>
    <m/>
    <m/>
    <m/>
    <m/>
    <m/>
    <m/>
    <m/>
    <m/>
    <m/>
    <m/>
    <s v="Wake Forest School of Business"/>
    <m/>
    <s v="Business"/>
    <m/>
    <x v="0"/>
    <m/>
    <m/>
    <x v="0"/>
    <x v="0"/>
    <m/>
    <s v="M"/>
    <x v="3"/>
    <s v="BECO"/>
    <n v="0"/>
    <s v="(803) 457-5258"/>
  </r>
  <r>
    <s v="W00284126"/>
    <s v="Basinger"/>
    <s v="Justus"/>
    <s v="Stephen Scot Wolfram"/>
    <s v="basingerjs@email.wofford.edu"/>
    <m/>
    <m/>
    <m/>
    <s v="BIO"/>
    <n v="0"/>
    <m/>
    <m/>
    <x v="1"/>
    <m/>
    <m/>
    <m/>
    <m/>
    <m/>
    <m/>
    <m/>
    <m/>
    <m/>
    <m/>
    <m/>
    <m/>
    <m/>
    <m/>
    <m/>
    <s v="University of St. Augustine"/>
    <s v="Florida"/>
    <s v="Dr. of Occupational Therapy"/>
    <m/>
    <x v="0"/>
    <m/>
    <m/>
    <x v="0"/>
    <x v="0"/>
    <m/>
    <s v="M"/>
    <x v="0"/>
    <s v="BIO"/>
    <n v="0"/>
    <s v="(407) 921-5010"/>
  </r>
  <r>
    <s v="W00290193"/>
    <s v="Booker"/>
    <s v="Cairo"/>
    <s v="Niko"/>
    <s v="bookercn@email.wofford.edu"/>
    <m/>
    <m/>
    <m/>
    <s v="ECO"/>
    <n v="0"/>
    <m/>
    <m/>
    <x v="1"/>
    <m/>
    <m/>
    <m/>
    <m/>
    <m/>
    <m/>
    <m/>
    <m/>
    <m/>
    <m/>
    <m/>
    <m/>
    <m/>
    <m/>
    <m/>
    <s v="Wingate University"/>
    <s v="Wingate, NC"/>
    <s v="MA, Sports and Fitness"/>
    <m/>
    <x v="0"/>
    <m/>
    <m/>
    <x v="0"/>
    <x v="0"/>
    <m/>
    <s v="F"/>
    <x v="3"/>
    <s v="ECO"/>
    <n v="0"/>
    <n v="0"/>
  </r>
  <r>
    <s v="W00289418"/>
    <s v="Best"/>
    <s v="Kaycia"/>
    <s v="Jewel"/>
    <s v="bestkj@email.wofford.edu"/>
    <m/>
    <m/>
    <m/>
    <s v="SOCA"/>
    <n v="0"/>
    <m/>
    <m/>
    <x v="1"/>
    <m/>
    <m/>
    <m/>
    <m/>
    <m/>
    <m/>
    <m/>
    <m/>
    <m/>
    <m/>
    <m/>
    <m/>
    <m/>
    <m/>
    <m/>
    <s v="Fayetteville State University"/>
    <s v="Fayetteville, NC"/>
    <m/>
    <m/>
    <x v="0"/>
    <m/>
    <m/>
    <x v="0"/>
    <x v="0"/>
    <m/>
    <s v="F"/>
    <x v="3"/>
    <s v="SOCA"/>
    <n v="0"/>
    <s v="(843) 703-0155"/>
  </r>
  <r>
    <s v="W00288432"/>
    <s v="Brabham"/>
    <s v="Angus"/>
    <s v="McKay"/>
    <s v="brabhamam@email.wofford.edu"/>
    <m/>
    <m/>
    <m/>
    <s v="FIN"/>
    <n v="0"/>
    <m/>
    <m/>
    <x v="1"/>
    <m/>
    <m/>
    <m/>
    <m/>
    <m/>
    <m/>
    <m/>
    <m/>
    <m/>
    <m/>
    <m/>
    <m/>
    <m/>
    <m/>
    <m/>
    <s v="Clemson University"/>
    <s v="Clemson, SC"/>
    <s v="Masters of Real Estate Development"/>
    <m/>
    <x v="0"/>
    <m/>
    <m/>
    <x v="0"/>
    <x v="0"/>
    <m/>
    <s v="M"/>
    <x v="0"/>
    <s v="FIN"/>
    <n v="0"/>
    <s v="(803) 790-8130"/>
  </r>
  <r>
    <s v="W00288007"/>
    <s v="Bhagat"/>
    <s v="Zainab"/>
    <s v="Khuzem"/>
    <s v="bhagatzk@email.wofford.edu"/>
    <m/>
    <m/>
    <m/>
    <s v="FIN"/>
    <n v="0"/>
    <m/>
    <m/>
    <x v="1"/>
    <m/>
    <m/>
    <m/>
    <s v="CVS"/>
    <m/>
    <s v="Pharmacy Technician "/>
    <m/>
    <m/>
    <m/>
    <m/>
    <m/>
    <m/>
    <m/>
    <m/>
    <m/>
    <s v="University of Alabama at Birmingham"/>
    <m/>
    <m/>
    <s v="MBA/MSHA"/>
    <x v="0"/>
    <m/>
    <m/>
    <x v="0"/>
    <x v="0"/>
    <m/>
    <s v="F"/>
    <x v="6"/>
    <s v="FIN"/>
    <n v="0"/>
    <s v="(803) 466-6726"/>
  </r>
  <r>
    <s v="W00288330"/>
    <s v="Summers"/>
    <s v="Loren"/>
    <s v="MacKenzie"/>
    <s v="summerslm@email.wofford.edu"/>
    <m/>
    <m/>
    <m/>
    <s v="ENG"/>
    <n v="0"/>
    <m/>
    <m/>
    <x v="4"/>
    <m/>
    <m/>
    <m/>
    <m/>
    <s v="Charlotte"/>
    <s v="Teacher "/>
    <m/>
    <m/>
    <m/>
    <m/>
    <m/>
    <m/>
    <m/>
    <m/>
    <m/>
    <m/>
    <m/>
    <m/>
    <m/>
    <x v="0"/>
    <m/>
    <m/>
    <x v="0"/>
    <x v="0"/>
    <m/>
    <s v="F"/>
    <x v="0"/>
    <s v="ENG"/>
    <n v="0"/>
    <s v="(803) 627-9108"/>
  </r>
  <r>
    <s v="W00288609"/>
    <s v="Kropp"/>
    <s v="Effie"/>
    <s v="Caroline"/>
    <s v="kroppec@email.wofford.edu"/>
    <m/>
    <m/>
    <m/>
    <s v="CHEM"/>
    <n v="0"/>
    <m/>
    <m/>
    <x v="7"/>
    <m/>
    <m/>
    <m/>
    <m/>
    <m/>
    <m/>
    <m/>
    <m/>
    <m/>
    <m/>
    <m/>
    <m/>
    <m/>
    <m/>
    <m/>
    <m/>
    <m/>
    <m/>
    <m/>
    <x v="0"/>
    <m/>
    <m/>
    <x v="0"/>
    <x v="0"/>
    <m/>
    <s v="F"/>
    <x v="0"/>
    <s v="CHEM"/>
    <n v="0"/>
    <s v="(865) 584-4119"/>
  </r>
  <r>
    <s v="W00287673"/>
    <s v="Rang"/>
    <s v="Anne-Louise"/>
    <s v="Dorothy"/>
    <s v="rangad@email.wofford.edu"/>
    <m/>
    <m/>
    <m/>
    <s v="SOCA"/>
    <n v="0"/>
    <m/>
    <m/>
    <x v="7"/>
    <m/>
    <m/>
    <m/>
    <m/>
    <m/>
    <m/>
    <m/>
    <m/>
    <m/>
    <m/>
    <m/>
    <m/>
    <m/>
    <m/>
    <m/>
    <m/>
    <m/>
    <m/>
    <m/>
    <x v="0"/>
    <m/>
    <m/>
    <x v="0"/>
    <x v="0"/>
    <m/>
    <s v="F"/>
    <x v="0"/>
    <s v="SOCA"/>
    <n v="0"/>
    <s v="(407) 310-0123"/>
  </r>
  <r>
    <s v="W00288501"/>
    <s v="Wise"/>
    <s v="Stephen"/>
    <s v="Jeremey"/>
    <s v="wisesj@email.wofford.edu"/>
    <m/>
    <m/>
    <m/>
    <s v="PSY"/>
    <n v="0"/>
    <m/>
    <m/>
    <x v="7"/>
    <m/>
    <m/>
    <m/>
    <m/>
    <m/>
    <m/>
    <m/>
    <m/>
    <m/>
    <m/>
    <m/>
    <m/>
    <m/>
    <m/>
    <m/>
    <m/>
    <m/>
    <m/>
    <m/>
    <x v="0"/>
    <m/>
    <m/>
    <x v="0"/>
    <x v="0"/>
    <m/>
    <s v="M"/>
    <x v="0"/>
    <s v="PSY"/>
    <n v="0"/>
    <s v="(865) 312-3601"/>
  </r>
  <r>
    <s v="W00289178"/>
    <s v="Haigler"/>
    <s v="Karson"/>
    <s v="Elizabeth"/>
    <s v="haiglerke@email.wofford.edu"/>
    <m/>
    <m/>
    <m/>
    <s v="PSY"/>
    <n v="0"/>
    <m/>
    <m/>
    <x v="7"/>
    <m/>
    <m/>
    <m/>
    <m/>
    <m/>
    <m/>
    <m/>
    <m/>
    <m/>
    <m/>
    <m/>
    <m/>
    <m/>
    <m/>
    <m/>
    <m/>
    <m/>
    <m/>
    <m/>
    <x v="0"/>
    <m/>
    <m/>
    <x v="0"/>
    <x v="0"/>
    <m/>
    <s v="F"/>
    <x v="0"/>
    <s v="PSY"/>
    <n v="0"/>
    <n v="0"/>
  </r>
  <r>
    <s v="W00289505"/>
    <s v="Coombs"/>
    <s v="Peter"/>
    <s v="Hugh Jamieson"/>
    <s v="coombsph@email.wofford.edu"/>
    <m/>
    <m/>
    <m/>
    <s v="INTL"/>
    <n v="0"/>
    <m/>
    <m/>
    <x v="7"/>
    <m/>
    <m/>
    <m/>
    <m/>
    <m/>
    <m/>
    <m/>
    <m/>
    <m/>
    <m/>
    <m/>
    <m/>
    <m/>
    <m/>
    <m/>
    <m/>
    <m/>
    <m/>
    <m/>
    <x v="0"/>
    <m/>
    <m/>
    <x v="0"/>
    <x v="0"/>
    <m/>
    <s v="M"/>
    <x v="0"/>
    <s v="INTL"/>
    <n v="0"/>
    <s v="(905) 849-1552"/>
  </r>
  <r>
    <s v="W00289219"/>
    <s v="Beraho"/>
    <s v="Nicholas"/>
    <s v="Busingye"/>
    <s v="berahonb@email.wofford.edu"/>
    <m/>
    <m/>
    <m/>
    <s v="BIO"/>
    <n v="0"/>
    <m/>
    <m/>
    <x v="7"/>
    <m/>
    <m/>
    <m/>
    <m/>
    <m/>
    <m/>
    <m/>
    <m/>
    <m/>
    <m/>
    <m/>
    <m/>
    <m/>
    <m/>
    <m/>
    <m/>
    <m/>
    <m/>
    <m/>
    <x v="0"/>
    <m/>
    <m/>
    <x v="0"/>
    <x v="0"/>
    <m/>
    <s v="M"/>
    <x v="3"/>
    <s v="BIO"/>
    <n v="0"/>
    <s v="(803) 413-3251"/>
  </r>
  <r>
    <s v="W00285635"/>
    <s v="Burgess"/>
    <s v="Alexandra"/>
    <s v="Marie"/>
    <s v="burgessam@email.wofford.edu"/>
    <m/>
    <m/>
    <m/>
    <s v="INTL"/>
    <n v="0"/>
    <m/>
    <m/>
    <x v="7"/>
    <m/>
    <m/>
    <m/>
    <m/>
    <m/>
    <m/>
    <m/>
    <m/>
    <m/>
    <m/>
    <m/>
    <m/>
    <m/>
    <m/>
    <m/>
    <m/>
    <m/>
    <m/>
    <m/>
    <x v="0"/>
    <m/>
    <m/>
    <x v="0"/>
    <x v="0"/>
    <m/>
    <s v="F"/>
    <x v="3"/>
    <s v="INTL"/>
    <n v="0"/>
    <s v="(864) 760-3656"/>
  </r>
  <r>
    <s v="W00289599"/>
    <s v="Burke"/>
    <s v="Cameryn"/>
    <s v="Damaris"/>
    <s v="burkecd@email.wofford.edu"/>
    <m/>
    <m/>
    <m/>
    <s v="ENG"/>
    <n v="0"/>
    <m/>
    <m/>
    <x v="7"/>
    <m/>
    <m/>
    <m/>
    <m/>
    <m/>
    <m/>
    <m/>
    <m/>
    <m/>
    <m/>
    <m/>
    <m/>
    <m/>
    <m/>
    <m/>
    <m/>
    <m/>
    <m/>
    <m/>
    <x v="0"/>
    <m/>
    <m/>
    <x v="0"/>
    <x v="0"/>
    <m/>
    <s v="F"/>
    <x v="3"/>
    <s v="ENG"/>
    <n v="0"/>
    <s v="(301) 598-8873"/>
  </r>
  <r>
    <s v="W00290632"/>
    <s v="Welch"/>
    <s v="Dylan"/>
    <s v="Michael"/>
    <s v="welchdm@email.wofford.edu"/>
    <m/>
    <m/>
    <m/>
    <s v="PHIL"/>
    <n v="0"/>
    <m/>
    <m/>
    <x v="8"/>
    <m/>
    <m/>
    <m/>
    <s v="Oncocyte Corporation"/>
    <s v="Orange County, CA"/>
    <s v="Intern"/>
    <m/>
    <m/>
    <m/>
    <m/>
    <m/>
    <m/>
    <m/>
    <m/>
    <m/>
    <m/>
    <m/>
    <m/>
    <m/>
    <x v="0"/>
    <m/>
    <m/>
    <x v="0"/>
    <x v="0"/>
    <m/>
    <s v="M"/>
    <x v="0"/>
    <s v="PHIL"/>
    <n v="0"/>
    <s v="(337) 296-4941"/>
  </r>
  <r>
    <s v="W00288599"/>
    <s v="Bock"/>
    <s v="Michael"/>
    <s v="Brooks"/>
    <s v="bockmb@email.wofford.edu"/>
    <m/>
    <m/>
    <m/>
    <s v="ENVS"/>
    <n v="0"/>
    <m/>
    <m/>
    <x v="9"/>
    <m/>
    <m/>
    <m/>
    <m/>
    <m/>
    <m/>
    <m/>
    <m/>
    <m/>
    <m/>
    <m/>
    <m/>
    <m/>
    <m/>
    <m/>
    <m/>
    <m/>
    <m/>
    <m/>
    <x v="0"/>
    <m/>
    <m/>
    <x v="0"/>
    <x v="0"/>
    <m/>
    <s v="M"/>
    <x v="0"/>
    <s v="ENVS"/>
    <n v="0"/>
    <s v="(864) 585-4865"/>
  </r>
  <r>
    <s v="W00287856"/>
    <s v="Storch"/>
    <s v="David"/>
    <s v="Chase"/>
    <s v="storchdc@email.wofford.edu"/>
    <m/>
    <m/>
    <m/>
    <s v="FIN"/>
    <n v="0"/>
    <m/>
    <m/>
    <x v="9"/>
    <m/>
    <m/>
    <m/>
    <m/>
    <m/>
    <m/>
    <m/>
    <m/>
    <m/>
    <m/>
    <m/>
    <m/>
    <m/>
    <s v="Army"/>
    <m/>
    <m/>
    <m/>
    <m/>
    <m/>
    <x v="0"/>
    <m/>
    <m/>
    <x v="0"/>
    <x v="0"/>
    <m/>
    <s v="M"/>
    <x v="0"/>
    <s v="FIN"/>
    <n v="0"/>
    <n v="0"/>
  </r>
  <r>
    <s v="W00288321"/>
    <s v="Howell"/>
    <s v="Carson"/>
    <s v="Thomas"/>
    <s v="howellct@email.wofford.edu"/>
    <m/>
    <m/>
    <m/>
    <s v="ENVS"/>
    <n v="0"/>
    <m/>
    <m/>
    <x v="9"/>
    <m/>
    <m/>
    <m/>
    <m/>
    <m/>
    <m/>
    <m/>
    <m/>
    <m/>
    <m/>
    <m/>
    <m/>
    <m/>
    <m/>
    <m/>
    <m/>
    <m/>
    <m/>
    <m/>
    <x v="0"/>
    <m/>
    <m/>
    <x v="0"/>
    <x v="0"/>
    <m/>
    <s v="M"/>
    <x v="0"/>
    <s v="ENVS"/>
    <n v="0"/>
    <n v="0"/>
  </r>
  <r>
    <s v="W00289065"/>
    <s v="Jackson"/>
    <s v="Zane"/>
    <s v="Stuart"/>
    <s v="jacksonzs1@email.wofford.edu"/>
    <m/>
    <m/>
    <m/>
    <s v="INTL"/>
    <n v="0"/>
    <m/>
    <m/>
    <x v="9"/>
    <m/>
    <m/>
    <m/>
    <m/>
    <m/>
    <m/>
    <m/>
    <m/>
    <m/>
    <m/>
    <m/>
    <m/>
    <m/>
    <m/>
    <m/>
    <m/>
    <m/>
    <m/>
    <m/>
    <x v="0"/>
    <m/>
    <m/>
    <x v="0"/>
    <x v="0"/>
    <m/>
    <s v="M"/>
    <x v="0"/>
    <s v="INTL"/>
    <n v="0"/>
    <s v="(828) 514-5419"/>
  </r>
  <r>
    <s v="W00289280"/>
    <s v="Maroney"/>
    <s v="Brian"/>
    <s v="Matthew"/>
    <s v="maroneybm@email.wofford.edu"/>
    <m/>
    <m/>
    <m/>
    <s v="HIST"/>
    <n v="0"/>
    <m/>
    <m/>
    <x v="9"/>
    <m/>
    <m/>
    <m/>
    <m/>
    <m/>
    <m/>
    <m/>
    <m/>
    <m/>
    <m/>
    <m/>
    <m/>
    <m/>
    <m/>
    <m/>
    <m/>
    <m/>
    <m/>
    <m/>
    <x v="0"/>
    <m/>
    <m/>
    <x v="0"/>
    <x v="0"/>
    <m/>
    <s v="M"/>
    <x v="0"/>
    <s v="HIST"/>
    <n v="0"/>
    <s v="(803) 407-0419"/>
  </r>
  <r>
    <s v="W00288661"/>
    <s v="Schoen"/>
    <s v="Taryn"/>
    <s v="Alissa"/>
    <s v="schoenta@email.wofford.edu"/>
    <m/>
    <m/>
    <m/>
    <s v="BIO"/>
    <n v="0"/>
    <m/>
    <m/>
    <x v="9"/>
    <m/>
    <m/>
    <m/>
    <m/>
    <m/>
    <m/>
    <m/>
    <m/>
    <m/>
    <m/>
    <m/>
    <m/>
    <m/>
    <m/>
    <m/>
    <m/>
    <m/>
    <m/>
    <m/>
    <x v="0"/>
    <m/>
    <m/>
    <x v="0"/>
    <x v="0"/>
    <m/>
    <s v="F"/>
    <x v="0"/>
    <s v="BIO"/>
    <n v="0"/>
    <s v="(913) 758-0655"/>
  </r>
  <r>
    <s v="W00289165"/>
    <s v="Compton"/>
    <s v="Chandler"/>
    <s v="Pope"/>
    <s v="comptoncp@email.wofford.edu"/>
    <m/>
    <m/>
    <m/>
    <s v="ENG"/>
    <n v="0"/>
    <m/>
    <m/>
    <x v="10"/>
    <m/>
    <m/>
    <m/>
    <m/>
    <m/>
    <m/>
    <m/>
    <m/>
    <m/>
    <m/>
    <m/>
    <m/>
    <m/>
    <s v="Marines "/>
    <s v="2nd Lt."/>
    <m/>
    <m/>
    <m/>
    <m/>
    <x v="0"/>
    <m/>
    <m/>
    <x v="0"/>
    <x v="0"/>
    <m/>
    <s v="M"/>
    <x v="0"/>
    <s v="ENG"/>
    <n v="0"/>
    <s v="(919) 732-6217"/>
  </r>
  <r>
    <s v="W00290842"/>
    <s v="Fleshman"/>
    <s v="Christen"/>
    <s v="Leclair"/>
    <s v="fleshmancl@email.wofford.edu"/>
    <m/>
    <m/>
    <m/>
    <s v="PSY"/>
    <n v="0"/>
    <m/>
    <m/>
    <x v="7"/>
    <m/>
    <m/>
    <m/>
    <m/>
    <m/>
    <m/>
    <m/>
    <m/>
    <m/>
    <m/>
    <m/>
    <m/>
    <m/>
    <m/>
    <m/>
    <m/>
    <m/>
    <m/>
    <m/>
    <x v="0"/>
    <m/>
    <m/>
    <x v="0"/>
    <x v="0"/>
    <m/>
    <s v="F"/>
    <x v="0"/>
    <s v="PSY"/>
    <n v="0"/>
    <s v="(803) 260-4106"/>
  </r>
  <r>
    <s v="W00284030"/>
    <s v="Gbesee"/>
    <s v="George"/>
    <s v="Harris"/>
    <s v="gbeseegh@email.wofford.edu"/>
    <m/>
    <m/>
    <m/>
    <s v="FIN"/>
    <n v="0"/>
    <m/>
    <m/>
    <x v="7"/>
    <m/>
    <m/>
    <m/>
    <m/>
    <m/>
    <m/>
    <m/>
    <m/>
    <m/>
    <m/>
    <m/>
    <m/>
    <m/>
    <m/>
    <m/>
    <m/>
    <m/>
    <m/>
    <m/>
    <x v="0"/>
    <m/>
    <m/>
    <x v="0"/>
    <x v="0"/>
    <m/>
    <s v="M"/>
    <x v="3"/>
    <s v="FIN"/>
    <n v="0"/>
    <s v="(615) 556-2303"/>
  </r>
  <r>
    <s v="W00288384"/>
    <s v="Osteen"/>
    <s v="Margaret"/>
    <s v="Wells"/>
    <s v="osteenmw@email.wofford.edu"/>
    <s v="osteenmw@email.wofford.edu"/>
    <s v="Margaret Wells Osteen"/>
    <s v="Accounting and Finance"/>
    <s v="ACCT"/>
    <n v="0"/>
    <m/>
    <s v="Yes"/>
    <x v="7"/>
    <m/>
    <m/>
    <m/>
    <m/>
    <m/>
    <m/>
    <m/>
    <m/>
    <m/>
    <m/>
    <m/>
    <m/>
    <m/>
    <m/>
    <m/>
    <m/>
    <m/>
    <m/>
    <m/>
    <x v="1"/>
    <n v="2"/>
    <s v="Accounting ones"/>
    <x v="1"/>
    <x v="1"/>
    <m/>
    <s v="F"/>
    <x v="0"/>
    <s v="ACCT"/>
    <n v="0"/>
    <s v="(803) 651-1345"/>
  </r>
  <r>
    <s v="W00288059"/>
    <s v="McHugh"/>
    <s v="Sydney"/>
    <s v="Marie"/>
    <s v="mchughsm@email.wofford.edu"/>
    <s v="mchughsm@email.wofford.edu"/>
    <s v="Sydney Marie McHugh"/>
    <s v="Accounting and Political Science"/>
    <s v="GOV"/>
    <s v="ACCT"/>
    <s v="BA and BS"/>
    <s v="Yes"/>
    <x v="11"/>
    <m/>
    <m/>
    <m/>
    <m/>
    <m/>
    <m/>
    <m/>
    <m/>
    <m/>
    <m/>
    <s v="Impact America"/>
    <s v="Birmingham, AL"/>
    <s v="AmeriCorps Member"/>
    <m/>
    <m/>
    <m/>
    <m/>
    <m/>
    <m/>
    <x v="1"/>
    <n v="1"/>
    <s v="Accounting intern"/>
    <x v="1"/>
    <x v="1"/>
    <m/>
    <s v="F"/>
    <x v="0"/>
    <s v="GOV"/>
    <s v="ACCT"/>
    <s v="(770) 479-5660"/>
  </r>
  <r>
    <s v="W00288771"/>
    <s v="Estes"/>
    <s v="Lydia"/>
    <s v="Evelyn"/>
    <s v="estesle@email.wofford.edu"/>
    <s v="estesle@email.wofford.edu"/>
    <s v="Lydia Evelyn Estes"/>
    <s v="Art History and Spanish"/>
    <s v="ART"/>
    <n v="0"/>
    <s v="BA"/>
    <s v="Yes"/>
    <x v="11"/>
    <m/>
    <m/>
    <m/>
    <m/>
    <m/>
    <m/>
    <m/>
    <m/>
    <m/>
    <m/>
    <s v="Americorps VISTA--Emerge"/>
    <s v="Greenville, SC, USA"/>
    <s v="Community Engagement volunteer"/>
    <m/>
    <m/>
    <m/>
    <m/>
    <m/>
    <m/>
    <x v="1"/>
    <n v="3"/>
    <s v="Silverleaf/Tanzania Summer Experience; Global Literature in Libraries Initiative research intern, Ridge Policy Group communications intern"/>
    <x v="2"/>
    <x v="1"/>
    <s v="While the Peace Corps has to be postponed, I'm excited to learn more about mental health in the upstate area and gain more non-profit experience."/>
    <s v="F"/>
    <x v="0"/>
    <s v="ART"/>
    <n v="0"/>
    <s v="(717) 713-0481"/>
  </r>
  <r>
    <s v="W00288921"/>
    <s v="Williams"/>
    <s v="Curneisha"/>
    <s v="Necole"/>
    <s v="williamscn@email.wofford.edu"/>
    <s v="williamscn@email.wofford.edu"/>
    <s v="Curneisha Necole Williams"/>
    <s v="Business Economics"/>
    <s v="BECO"/>
    <n v="0"/>
    <s v="BA"/>
    <m/>
    <x v="11"/>
    <m/>
    <m/>
    <m/>
    <m/>
    <m/>
    <m/>
    <m/>
    <m/>
    <m/>
    <m/>
    <s v="Teach for America"/>
    <s v="Greenville, Mississippi"/>
    <s v="High School Math Teacher"/>
    <m/>
    <m/>
    <m/>
    <m/>
    <m/>
    <m/>
    <x v="1"/>
    <n v="2"/>
    <s v="Center for Christian Civics. _x000a_ National Assoc. of College &amp; University Entrepreneurs"/>
    <x v="2"/>
    <x v="1"/>
    <s v="My main goal during my senior year was to be a member of Teach For America. I am very satisfied with my decision."/>
    <s v="F"/>
    <x v="3"/>
    <s v="BECO"/>
    <n v="0"/>
    <n v="0"/>
  </r>
  <r>
    <s v="W00287468"/>
    <s v="Lyons"/>
    <s v="Samantha"/>
    <s v="Kaye"/>
    <s v="lyonssk@email.wofford.edu"/>
    <s v="lyonssk@email.wofford.edu"/>
    <s v="Samantha Kaye Lyons"/>
    <s v="Spanish and Finance"/>
    <s v="SPAN"/>
    <n v="0"/>
    <m/>
    <s v="Yes"/>
    <x v="11"/>
    <m/>
    <m/>
    <m/>
    <m/>
    <m/>
    <m/>
    <m/>
    <m/>
    <m/>
    <m/>
    <s v="Teach for America"/>
    <s v="Dallas-Fort Worth Texas"/>
    <s v="Educator"/>
    <m/>
    <m/>
    <m/>
    <m/>
    <m/>
    <m/>
    <x v="1"/>
    <n v="1"/>
    <s v="Intern with Project Transformation"/>
    <x v="1"/>
    <x v="1"/>
    <m/>
    <s v="F"/>
    <x v="0"/>
    <s v="SPAN"/>
    <n v="0"/>
    <n v="0"/>
  </r>
  <r>
    <s v="W00289041"/>
    <s v="Brackett"/>
    <s v="Jennings"/>
    <s v="Leighann"/>
    <s v="brackettjl@email.wofford.edu"/>
    <m/>
    <m/>
    <m/>
    <s v="ENG"/>
    <n v="0"/>
    <m/>
    <m/>
    <x v="12"/>
    <m/>
    <m/>
    <m/>
    <m/>
    <m/>
    <m/>
    <m/>
    <m/>
    <m/>
    <m/>
    <m/>
    <m/>
    <m/>
    <m/>
    <m/>
    <m/>
    <m/>
    <m/>
    <m/>
    <x v="0"/>
    <m/>
    <m/>
    <x v="0"/>
    <x v="0"/>
    <m/>
    <s v="F"/>
    <x v="0"/>
    <s v="ENG"/>
    <n v="0"/>
    <s v="(803) 322-6800"/>
  </r>
  <r>
    <s v="W00290326"/>
    <s v="Samaniego-Gonzalez"/>
    <s v="Daniela"/>
    <m/>
    <s v="samaniegogonzalezd@email.wofford.edu"/>
    <s v="samaniegogonzalezd@email.wofford.edu"/>
    <s v="Daniela Samaniego-Gonzalez"/>
    <s v="Chemistry"/>
    <s v="CHEM"/>
    <n v="0"/>
    <m/>
    <m/>
    <x v="12"/>
    <m/>
    <m/>
    <m/>
    <m/>
    <m/>
    <m/>
    <m/>
    <m/>
    <m/>
    <m/>
    <m/>
    <m/>
    <m/>
    <m/>
    <m/>
    <m/>
    <m/>
    <m/>
    <m/>
    <x v="0"/>
    <m/>
    <m/>
    <x v="0"/>
    <x v="0"/>
    <m/>
    <s v="F"/>
    <x v="2"/>
    <s v="CHEM"/>
    <n v="0"/>
    <n v="0"/>
  </r>
  <r>
    <s v="W00289351"/>
    <s v="Acevedo"/>
    <s v="Marco"/>
    <s v="Antonio"/>
    <s v="acevedoma@email.wofford.edu"/>
    <s v="acevedoma@email.wofford.edu"/>
    <s v="Marco Antonio Acevedo"/>
    <s v="Government"/>
    <s v="GOV"/>
    <n v="0"/>
    <s v="BA"/>
    <s v="Yes"/>
    <x v="12"/>
    <m/>
    <m/>
    <m/>
    <m/>
    <m/>
    <m/>
    <m/>
    <m/>
    <m/>
    <m/>
    <m/>
    <m/>
    <m/>
    <m/>
    <m/>
    <m/>
    <m/>
    <m/>
    <m/>
    <x v="0"/>
    <m/>
    <m/>
    <x v="0"/>
    <x v="0"/>
    <m/>
    <s v="M"/>
    <x v="1"/>
    <s v="GOV"/>
    <n v="0"/>
    <s v="(864) 357-3726"/>
  </r>
  <r>
    <s v="W00288464"/>
    <s v="Huffines"/>
    <s v="Della"/>
    <s v="Hobson"/>
    <s v="huffinesdh@email.wofford.edu"/>
    <s v="huffinesdh@email.wofford.edu"/>
    <s v="Della"/>
    <s v="History and International Relations"/>
    <s v="INTL"/>
    <n v="0"/>
    <s v="BA"/>
    <s v="Yes"/>
    <x v="12"/>
    <m/>
    <m/>
    <m/>
    <m/>
    <m/>
    <m/>
    <m/>
    <m/>
    <m/>
    <m/>
    <m/>
    <m/>
    <m/>
    <m/>
    <m/>
    <m/>
    <m/>
    <m/>
    <m/>
    <x v="0"/>
    <m/>
    <m/>
    <x v="0"/>
    <x v="0"/>
    <m/>
    <s v="F"/>
    <x v="0"/>
    <s v="INTL"/>
    <n v="0"/>
    <n v="0"/>
  </r>
  <r>
    <s v="W00287620"/>
    <s v="Jamison"/>
    <s v="Kyle"/>
    <s v="Alexander"/>
    <s v="jamisonka@email.wofford.edu"/>
    <s v="jamisonka@email.wofford.edu"/>
    <s v="Kyle Alexander Jamison"/>
    <s v="Theatre"/>
    <s v="THEA"/>
    <n v="0"/>
    <s v="BA"/>
    <s v="Yes"/>
    <x v="12"/>
    <m/>
    <m/>
    <m/>
    <m/>
    <m/>
    <m/>
    <m/>
    <m/>
    <m/>
    <m/>
    <m/>
    <m/>
    <m/>
    <m/>
    <m/>
    <m/>
    <m/>
    <m/>
    <m/>
    <x v="0"/>
    <m/>
    <m/>
    <x v="0"/>
    <x v="0"/>
    <m/>
    <s v="M"/>
    <x v="0"/>
    <s v="THEA"/>
    <n v="0"/>
    <s v="(704) 341-4218"/>
  </r>
  <r>
    <s v="W00290876"/>
    <s v="Myers"/>
    <s v="Daniel"/>
    <s v="Charles"/>
    <s v="myersdc@email.wofford.edu"/>
    <m/>
    <m/>
    <m/>
    <s v="PSY"/>
    <n v="0"/>
    <m/>
    <m/>
    <x v="12"/>
    <m/>
    <m/>
    <m/>
    <m/>
    <s v="Moved to Texas"/>
    <m/>
    <m/>
    <m/>
    <m/>
    <m/>
    <m/>
    <m/>
    <m/>
    <m/>
    <m/>
    <m/>
    <m/>
    <m/>
    <m/>
    <x v="0"/>
    <m/>
    <m/>
    <x v="0"/>
    <x v="0"/>
    <m/>
    <s v="M"/>
    <x v="0"/>
    <s v="PSY"/>
    <n v="0"/>
    <s v="(757) 570-3693"/>
  </r>
  <r>
    <s v="W00288662"/>
    <s v="Thomson"/>
    <s v="Sidney"/>
    <s v="Megan"/>
    <s v="thomsonsm@email.wofford.edu"/>
    <m/>
    <m/>
    <m/>
    <s v="HUM"/>
    <n v="0"/>
    <m/>
    <m/>
    <x v="12"/>
    <m/>
    <m/>
    <m/>
    <m/>
    <m/>
    <m/>
    <m/>
    <m/>
    <m/>
    <m/>
    <m/>
    <m/>
    <m/>
    <m/>
    <m/>
    <m/>
    <m/>
    <m/>
    <m/>
    <x v="0"/>
    <m/>
    <m/>
    <x v="0"/>
    <x v="0"/>
    <m/>
    <s v="F"/>
    <x v="0"/>
    <s v="HUM"/>
    <n v="0"/>
    <s v="(434) 851-9360"/>
  </r>
  <r>
    <s v="W00288210"/>
    <s v="Vayhinger"/>
    <s v="Carson"/>
    <s v="C"/>
    <s v="vayhingercc@email.wofford.edu"/>
    <m/>
    <m/>
    <m/>
    <s v="COSC"/>
    <n v="0"/>
    <m/>
    <m/>
    <x v="12"/>
    <m/>
    <m/>
    <m/>
    <m/>
    <m/>
    <m/>
    <m/>
    <m/>
    <m/>
    <m/>
    <m/>
    <m/>
    <m/>
    <m/>
    <m/>
    <m/>
    <m/>
    <m/>
    <m/>
    <x v="0"/>
    <m/>
    <m/>
    <x v="0"/>
    <x v="0"/>
    <m/>
    <s v="M"/>
    <x v="0"/>
    <s v="COSC"/>
    <n v="0"/>
    <s v="(864) 201-9736"/>
  </r>
  <r>
    <s v="W00290366"/>
    <s v="Gamble"/>
    <s v="Khalil"/>
    <s v="Amar"/>
    <s v="gambleka@email.wofford.edu"/>
    <m/>
    <m/>
    <m/>
    <s v="THEA"/>
    <n v="0"/>
    <m/>
    <m/>
    <x v="12"/>
    <m/>
    <m/>
    <m/>
    <m/>
    <m/>
    <m/>
    <m/>
    <m/>
    <m/>
    <m/>
    <m/>
    <m/>
    <m/>
    <m/>
    <m/>
    <m/>
    <m/>
    <m/>
    <m/>
    <x v="0"/>
    <m/>
    <m/>
    <x v="0"/>
    <x v="0"/>
    <m/>
    <s v="M"/>
    <x v="3"/>
    <s v="THEA"/>
    <n v="0"/>
    <s v="(864) 279-1133"/>
  </r>
  <r>
    <s v="W00289268"/>
    <s v="Gregoire"/>
    <s v="Claire"/>
    <s v="Christiana"/>
    <s v="gregoirecc@email.wofford.edu"/>
    <m/>
    <m/>
    <m/>
    <s v="BECO"/>
    <n v="0"/>
    <m/>
    <m/>
    <x v="12"/>
    <m/>
    <m/>
    <m/>
    <m/>
    <m/>
    <m/>
    <m/>
    <m/>
    <m/>
    <m/>
    <m/>
    <m/>
    <m/>
    <m/>
    <m/>
    <m/>
    <m/>
    <m/>
    <m/>
    <x v="0"/>
    <m/>
    <m/>
    <x v="0"/>
    <x v="0"/>
    <m/>
    <s v="F"/>
    <x v="3"/>
    <s v="BECO"/>
    <n v="0"/>
    <n v="0"/>
  </r>
  <r>
    <s v="W00289789"/>
    <s v="Stewart"/>
    <s v="William"/>
    <s v="Burton"/>
    <s v="stewartwb@email.wofford.edu"/>
    <m/>
    <m/>
    <m/>
    <s v="ART"/>
    <n v="0"/>
    <m/>
    <m/>
    <x v="12"/>
    <m/>
    <m/>
    <m/>
    <m/>
    <m/>
    <m/>
    <m/>
    <m/>
    <m/>
    <m/>
    <m/>
    <m/>
    <m/>
    <m/>
    <m/>
    <m/>
    <m/>
    <m/>
    <m/>
    <x v="0"/>
    <m/>
    <m/>
    <x v="0"/>
    <x v="0"/>
    <m/>
    <s v="M"/>
    <x v="0"/>
    <s v="ART"/>
    <n v="0"/>
    <s v="(703) 371-3931"/>
  </r>
  <r>
    <s v="W00290093"/>
    <s v="Dextraze"/>
    <s v="Thomas"/>
    <s v="Jackson"/>
    <s v="dextrazetj@email.wofford.edu"/>
    <m/>
    <m/>
    <m/>
    <s v="COSC"/>
    <n v="0"/>
    <m/>
    <m/>
    <x v="4"/>
    <m/>
    <m/>
    <m/>
    <s v="Lifecycle Energy Solution"/>
    <m/>
    <s v="Partner "/>
    <m/>
    <m/>
    <m/>
    <m/>
    <m/>
    <m/>
    <m/>
    <m/>
    <m/>
    <m/>
    <m/>
    <m/>
    <m/>
    <x v="0"/>
    <m/>
    <m/>
    <x v="0"/>
    <x v="0"/>
    <m/>
    <s v="M"/>
    <x v="0"/>
    <s v="COSC"/>
    <n v="0"/>
    <s v="(843) 422-0892"/>
  </r>
  <r>
    <s v="W00290566"/>
    <s v="Leblond"/>
    <s v="Taven"/>
    <s v="Kai"/>
    <s v="leblondtk@email.wofford.edu"/>
    <s v="leblondtk@email.wofford.edu"/>
    <s v="Taven, Kai, Leblond"/>
    <s v="Environmental Studies"/>
    <s v="ENVS"/>
    <n v="0"/>
    <m/>
    <s v="Yes"/>
    <x v="9"/>
    <m/>
    <m/>
    <m/>
    <m/>
    <m/>
    <m/>
    <m/>
    <m/>
    <m/>
    <m/>
    <m/>
    <m/>
    <m/>
    <s v="Army"/>
    <s v="2LT"/>
    <m/>
    <m/>
    <m/>
    <m/>
    <x v="2"/>
    <m/>
    <m/>
    <x v="0"/>
    <x v="1"/>
    <m/>
    <s v="M"/>
    <x v="0"/>
    <s v="ENVS"/>
    <n v="0"/>
    <n v="0"/>
  </r>
  <r>
    <s v="W00288961"/>
    <s v="Pool"/>
    <s v="Mason"/>
    <s v="Sulzberger"/>
    <s v="poolms@email.wofford.edu"/>
    <m/>
    <m/>
    <m/>
    <s v="FIN"/>
    <n v="0"/>
    <m/>
    <m/>
    <x v="12"/>
    <m/>
    <m/>
    <m/>
    <m/>
    <m/>
    <m/>
    <m/>
    <m/>
    <m/>
    <m/>
    <m/>
    <m/>
    <m/>
    <m/>
    <m/>
    <m/>
    <m/>
    <m/>
    <m/>
    <x v="0"/>
    <m/>
    <m/>
    <x v="0"/>
    <x v="0"/>
    <m/>
    <s v="M"/>
    <x v="0"/>
    <s v="FIN"/>
    <n v="0"/>
    <s v="(336) 676-2983"/>
  </r>
  <r>
    <s v="W00288162"/>
    <s v="Marziale"/>
    <s v="Rebecca"/>
    <s v="Marie"/>
    <s v="marzialerm@email.wofford.edu"/>
    <s v="marzialerm@email.wofford.edu"/>
    <s v="Rebecca Marie Marziale"/>
    <s v="Biology"/>
    <s v="BIO"/>
    <n v="0"/>
    <s v="BS"/>
    <s v="Yes"/>
    <x v="7"/>
    <m/>
    <s v="Gaining experience for grad school"/>
    <m/>
    <m/>
    <m/>
    <m/>
    <m/>
    <m/>
    <m/>
    <m/>
    <m/>
    <m/>
    <m/>
    <m/>
    <m/>
    <m/>
    <m/>
    <m/>
    <m/>
    <x v="1"/>
    <n v="1"/>
    <s v="Clinical Internship Interim"/>
    <x v="1"/>
    <x v="1"/>
    <m/>
    <s v="F"/>
    <x v="0"/>
    <s v="BIO"/>
    <n v="0"/>
    <s v="(828) 384-1065"/>
  </r>
  <r>
    <s v="W00289356"/>
    <s v="Zavell"/>
    <s v="Joseph"/>
    <s v="Michael"/>
    <s v="zavelljm@email.wofford.edu"/>
    <s v="zavelljm@email.wofford.edu"/>
    <s v="Joseph Michael Zavell"/>
    <s v="Biology"/>
    <s v="BIO"/>
    <n v="0"/>
    <s v="BS"/>
    <m/>
    <x v="7"/>
    <m/>
    <s v="Other:"/>
    <s v="Was trying to gain scribing hours, but the program was cancelled. Now I have no direction and am out of work til I apply for schools in the fall :)"/>
    <m/>
    <m/>
    <m/>
    <m/>
    <m/>
    <m/>
    <m/>
    <m/>
    <m/>
    <m/>
    <m/>
    <m/>
    <m/>
    <m/>
    <m/>
    <m/>
    <x v="1"/>
    <n v="1"/>
    <s v="I worked at Wofford junior year summer doing research"/>
    <x v="1"/>
    <x v="2"/>
    <s v="Bruh no why would I be satisfied? Who is actually satisfied with this year? What a dumb question. I can’t a job anywhere and I’m stuck living in my parents house for the foreseeable future"/>
    <s v="M"/>
    <x v="0"/>
    <s v="BIO"/>
    <n v="0"/>
    <n v="0"/>
  </r>
  <r>
    <s v="W00288353"/>
    <s v="Byrd"/>
    <s v="Rebecca"/>
    <s v="Lauren"/>
    <s v="byrdrl@email.wofford.edu"/>
    <s v="byrdrl@email.wofford.edu"/>
    <s v="Rebecca Lauren Byrd"/>
    <s v="Biology"/>
    <s v="BIO"/>
    <n v="0"/>
    <s v="BS"/>
    <s v="Yes"/>
    <x v="7"/>
    <m/>
    <s v="Gaining experience for grad school"/>
    <m/>
    <m/>
    <m/>
    <m/>
    <m/>
    <m/>
    <m/>
    <m/>
    <m/>
    <m/>
    <m/>
    <m/>
    <m/>
    <m/>
    <m/>
    <m/>
    <m/>
    <x v="1"/>
    <n v="3"/>
    <s v="MUSC Orthopedic Department of Research_x000a_ Greenwood Genetic Center_x000a_ Clinical Internship (interim)"/>
    <x v="2"/>
    <x v="1"/>
    <s v="I’m serving with the Fellows Initiative Program in Memphis. My job placement will better equip me as I apply for medical school."/>
    <s v="F"/>
    <x v="0"/>
    <s v="BIO"/>
    <n v="0"/>
    <s v="(843) 832-5923"/>
  </r>
  <r>
    <s v="W00288282"/>
    <s v="McGregor"/>
    <s v="Mary Kathryn"/>
    <s v="Macaulay"/>
    <s v="mcgregormm@email.wofford.edu"/>
    <s v="mcgregormm@email.wofford.edu"/>
    <s v="Mary Kathryn, Macaulay, McGregor"/>
    <s v="Biology and Spanish"/>
    <s v="BIO"/>
    <s v="SPAN"/>
    <s v="BA and BS"/>
    <s v="Yes"/>
    <x v="7"/>
    <m/>
    <s v="Gaining experience for grad school"/>
    <m/>
    <m/>
    <m/>
    <m/>
    <m/>
    <m/>
    <m/>
    <m/>
    <m/>
    <m/>
    <m/>
    <m/>
    <m/>
    <m/>
    <m/>
    <m/>
    <m/>
    <x v="1"/>
    <n v="1"/>
    <s v="Clinical internship during interim"/>
    <x v="1"/>
    <x v="1"/>
    <m/>
    <s v="F"/>
    <x v="0"/>
    <s v="BIO"/>
    <s v="SPAN"/>
    <s v="(803) 324-9861"/>
  </r>
  <r>
    <s v="W00288564"/>
    <s v="Hucks"/>
    <s v="Steven"/>
    <s v="Brett"/>
    <s v="huckssb@email.wofford.edu"/>
    <s v="huckssb@email.wofford.edu"/>
    <s v="Steven Brett Hucks"/>
    <s v="Chemistry"/>
    <s v="CHEM"/>
    <n v="0"/>
    <s v="BS"/>
    <s v="Yes"/>
    <x v="7"/>
    <m/>
    <s v="Studying for grad school"/>
    <m/>
    <m/>
    <m/>
    <m/>
    <m/>
    <m/>
    <m/>
    <m/>
    <m/>
    <m/>
    <m/>
    <m/>
    <m/>
    <m/>
    <m/>
    <m/>
    <m/>
    <x v="1"/>
    <n v="2"/>
    <s v="McLeod sports med_x000a_ Venture engineering"/>
    <x v="2"/>
    <x v="1"/>
    <m/>
    <s v="M"/>
    <x v="0"/>
    <s v="CHEM"/>
    <n v="0"/>
    <s v="(843) 347-6417"/>
  </r>
  <r>
    <s v="W00287939"/>
    <s v="McDonald"/>
    <s v="Wyatt"/>
    <s v="Payton"/>
    <s v="mcdonaldwp@email.wofford.edu"/>
    <s v="mcdonaldwp@email.wofford.edu"/>
    <s v="Wyatt McDonald"/>
    <s v="Chemistry"/>
    <s v="CHEM"/>
    <n v="0"/>
    <s v="BS"/>
    <s v="Yes"/>
    <x v="7"/>
    <m/>
    <s v="Gaining experience for grad school"/>
    <m/>
    <m/>
    <m/>
    <m/>
    <m/>
    <m/>
    <m/>
    <m/>
    <m/>
    <m/>
    <m/>
    <m/>
    <m/>
    <m/>
    <m/>
    <m/>
    <m/>
    <x v="1"/>
    <n v="2"/>
    <s v="Finding Your Future with the University of South Carolina School of Medicine and Working as an Ophthalmologist Technician"/>
    <x v="2"/>
    <x v="2"/>
    <s v="I would like to have been entering directly into Medical School."/>
    <s v="M"/>
    <x v="0"/>
    <s v="CHEM"/>
    <n v="0"/>
    <s v="(803) 687-1353"/>
  </r>
  <r>
    <s v="W00272287"/>
    <s v="Goettee"/>
    <s v="Reeves"/>
    <s v="Alexander"/>
    <s v="goetteera@email.wofford.edu"/>
    <s v="goetteera@email.wofford.edu"/>
    <s v="Reeves Alexander Goettee"/>
    <s v="Environmental Studies and Biology"/>
    <s v="ENVS"/>
    <s v="BIO"/>
    <s v="BA &amp; BS"/>
    <s v="Yes"/>
    <x v="7"/>
    <m/>
    <s v="Other:"/>
    <s v="Seeking temporary employment"/>
    <m/>
    <m/>
    <m/>
    <m/>
    <m/>
    <m/>
    <m/>
    <m/>
    <m/>
    <m/>
    <m/>
    <m/>
    <m/>
    <m/>
    <m/>
    <m/>
    <x v="1"/>
    <n v="1"/>
    <s v="NatureBridge Yosemite"/>
    <x v="2"/>
    <x v="2"/>
    <s v="My gap year job offer got rescinded due to COVID-19 and I have not been able to find another. I’m still currently seeking employment before applying for grad school."/>
    <s v="F"/>
    <x v="0"/>
    <s v="ENVS"/>
    <s v="BIO"/>
    <s v="(843) 834-2698"/>
  </r>
  <r>
    <s v="W00290385"/>
    <s v="Yan"/>
    <s v="Zhixi"/>
    <m/>
    <s v="yanz@email.wofford.edu"/>
    <m/>
    <m/>
    <m/>
    <s v="PHYS"/>
    <n v="0"/>
    <m/>
    <m/>
    <x v="13"/>
    <m/>
    <m/>
    <m/>
    <s v="United Community School"/>
    <s v="Charlotte,NC"/>
    <m/>
    <m/>
    <m/>
    <m/>
    <m/>
    <m/>
    <m/>
    <m/>
    <m/>
    <m/>
    <m/>
    <m/>
    <m/>
    <m/>
    <x v="0"/>
    <m/>
    <m/>
    <x v="0"/>
    <x v="0"/>
    <m/>
    <s v="M"/>
    <x v="2"/>
    <s v="PHYS"/>
    <n v="0"/>
    <s v="(706) 589-2343"/>
  </r>
  <r>
    <s v="W00288540"/>
    <s v="Bowen"/>
    <s v="Austin"/>
    <s v="Taylor"/>
    <s v="bowenat@email.wofford.edu"/>
    <m/>
    <m/>
    <m/>
    <s v="BECO"/>
    <n v="0"/>
    <m/>
    <m/>
    <x v="14"/>
    <m/>
    <m/>
    <m/>
    <m/>
    <m/>
    <m/>
    <m/>
    <m/>
    <m/>
    <m/>
    <s v="St.Luke's Free Medical Clinic "/>
    <m/>
    <m/>
    <m/>
    <m/>
    <m/>
    <m/>
    <m/>
    <m/>
    <x v="0"/>
    <m/>
    <m/>
    <x v="0"/>
    <x v="0"/>
    <m/>
    <s v="M"/>
    <x v="0"/>
    <s v="BECO"/>
    <n v="0"/>
    <s v="(864) 980-2193"/>
  </r>
  <r>
    <m/>
    <m/>
    <m/>
    <m/>
    <m/>
    <m/>
    <m/>
    <m/>
    <m/>
    <m/>
    <m/>
    <m/>
    <x v="15"/>
    <m/>
    <m/>
    <m/>
    <m/>
    <m/>
    <m/>
    <m/>
    <m/>
    <m/>
    <m/>
    <m/>
    <m/>
    <m/>
    <m/>
    <m/>
    <m/>
    <m/>
    <m/>
    <m/>
    <x v="0"/>
    <m/>
    <m/>
    <x v="0"/>
    <x v="0"/>
    <m/>
    <m/>
    <x v="7"/>
    <m/>
    <m/>
    <m/>
  </r>
  <r>
    <m/>
    <m/>
    <m/>
    <m/>
    <m/>
    <m/>
    <m/>
    <m/>
    <m/>
    <m/>
    <m/>
    <m/>
    <x v="15"/>
    <m/>
    <m/>
    <m/>
    <m/>
    <m/>
    <m/>
    <m/>
    <m/>
    <m/>
    <m/>
    <m/>
    <m/>
    <m/>
    <m/>
    <m/>
    <m/>
    <m/>
    <m/>
    <m/>
    <x v="0"/>
    <m/>
    <m/>
    <x v="0"/>
    <x v="0"/>
    <m/>
    <m/>
    <x v="7"/>
    <m/>
    <m/>
    <m/>
  </r>
  <r>
    <m/>
    <m/>
    <m/>
    <m/>
    <m/>
    <m/>
    <m/>
    <m/>
    <m/>
    <m/>
    <m/>
    <m/>
    <x v="15"/>
    <m/>
    <m/>
    <m/>
    <m/>
    <m/>
    <m/>
    <m/>
    <m/>
    <m/>
    <m/>
    <m/>
    <m/>
    <m/>
    <m/>
    <m/>
    <m/>
    <m/>
    <m/>
    <m/>
    <x v="0"/>
    <m/>
    <m/>
    <x v="0"/>
    <x v="0"/>
    <m/>
    <m/>
    <x v="7"/>
    <m/>
    <m/>
    <m/>
  </r>
  <r>
    <m/>
    <m/>
    <m/>
    <m/>
    <m/>
    <m/>
    <m/>
    <m/>
    <m/>
    <m/>
    <m/>
    <m/>
    <x v="15"/>
    <m/>
    <m/>
    <m/>
    <m/>
    <m/>
    <m/>
    <m/>
    <m/>
    <m/>
    <m/>
    <m/>
    <m/>
    <m/>
    <m/>
    <m/>
    <m/>
    <m/>
    <m/>
    <m/>
    <x v="0"/>
    <m/>
    <m/>
    <x v="0"/>
    <x v="0"/>
    <m/>
    <m/>
    <x v="7"/>
    <m/>
    <m/>
    <m/>
  </r>
  <r>
    <m/>
    <m/>
    <m/>
    <m/>
    <m/>
    <m/>
    <m/>
    <m/>
    <m/>
    <m/>
    <m/>
    <m/>
    <x v="15"/>
    <m/>
    <m/>
    <m/>
    <m/>
    <m/>
    <m/>
    <m/>
    <m/>
    <m/>
    <m/>
    <m/>
    <m/>
    <m/>
    <m/>
    <m/>
    <m/>
    <m/>
    <m/>
    <m/>
    <x v="0"/>
    <m/>
    <m/>
    <x v="0"/>
    <x v="0"/>
    <m/>
    <m/>
    <x v="7"/>
    <m/>
    <m/>
    <m/>
  </r>
  <r>
    <m/>
    <m/>
    <m/>
    <m/>
    <m/>
    <m/>
    <m/>
    <m/>
    <m/>
    <m/>
    <m/>
    <m/>
    <x v="15"/>
    <m/>
    <m/>
    <m/>
    <m/>
    <m/>
    <m/>
    <m/>
    <m/>
    <m/>
    <m/>
    <m/>
    <m/>
    <m/>
    <m/>
    <m/>
    <m/>
    <m/>
    <m/>
    <m/>
    <x v="0"/>
    <m/>
    <m/>
    <x v="0"/>
    <x v="0"/>
    <m/>
    <m/>
    <x v="7"/>
    <m/>
    <m/>
    <m/>
  </r>
  <r>
    <m/>
    <m/>
    <m/>
    <m/>
    <m/>
    <m/>
    <m/>
    <m/>
    <m/>
    <m/>
    <m/>
    <m/>
    <x v="15"/>
    <m/>
    <m/>
    <m/>
    <m/>
    <m/>
    <m/>
    <m/>
    <m/>
    <m/>
    <m/>
    <m/>
    <m/>
    <m/>
    <m/>
    <m/>
    <m/>
    <m/>
    <m/>
    <m/>
    <x v="0"/>
    <m/>
    <m/>
    <x v="0"/>
    <x v="0"/>
    <m/>
    <m/>
    <x v="7"/>
    <m/>
    <m/>
    <m/>
  </r>
  <r>
    <m/>
    <m/>
    <m/>
    <m/>
    <m/>
    <m/>
    <m/>
    <m/>
    <m/>
    <m/>
    <m/>
    <m/>
    <x v="15"/>
    <m/>
    <m/>
    <m/>
    <m/>
    <m/>
    <m/>
    <m/>
    <m/>
    <m/>
    <m/>
    <m/>
    <m/>
    <m/>
    <m/>
    <m/>
    <m/>
    <m/>
    <m/>
    <m/>
    <x v="0"/>
    <m/>
    <m/>
    <x v="0"/>
    <x v="0"/>
    <m/>
    <m/>
    <x v="7"/>
    <m/>
    <m/>
    <m/>
  </r>
  <r>
    <m/>
    <m/>
    <m/>
    <m/>
    <m/>
    <m/>
    <m/>
    <m/>
    <m/>
    <m/>
    <m/>
    <m/>
    <x v="15"/>
    <m/>
    <m/>
    <m/>
    <m/>
    <m/>
    <m/>
    <m/>
    <m/>
    <m/>
    <m/>
    <m/>
    <m/>
    <m/>
    <m/>
    <m/>
    <m/>
    <m/>
    <m/>
    <m/>
    <x v="0"/>
    <m/>
    <m/>
    <x v="0"/>
    <x v="0"/>
    <m/>
    <m/>
    <x v="7"/>
    <m/>
    <m/>
    <m/>
  </r>
  <r>
    <m/>
    <m/>
    <m/>
    <m/>
    <m/>
    <m/>
    <m/>
    <m/>
    <m/>
    <m/>
    <m/>
    <m/>
    <x v="15"/>
    <m/>
    <m/>
    <m/>
    <m/>
    <m/>
    <m/>
    <m/>
    <m/>
    <m/>
    <m/>
    <m/>
    <m/>
    <m/>
    <m/>
    <m/>
    <m/>
    <m/>
    <m/>
    <m/>
    <x v="0"/>
    <m/>
    <m/>
    <x v="0"/>
    <x v="0"/>
    <m/>
    <m/>
    <x v="7"/>
    <m/>
    <m/>
    <m/>
  </r>
  <r>
    <m/>
    <m/>
    <m/>
    <m/>
    <m/>
    <m/>
    <m/>
    <m/>
    <m/>
    <m/>
    <m/>
    <m/>
    <x v="15"/>
    <m/>
    <m/>
    <m/>
    <m/>
    <m/>
    <m/>
    <m/>
    <m/>
    <m/>
    <m/>
    <m/>
    <m/>
    <m/>
    <m/>
    <m/>
    <m/>
    <m/>
    <m/>
    <m/>
    <x v="0"/>
    <m/>
    <m/>
    <x v="0"/>
    <x v="0"/>
    <m/>
    <m/>
    <x v="7"/>
    <m/>
    <m/>
    <m/>
  </r>
  <r>
    <m/>
    <m/>
    <m/>
    <m/>
    <m/>
    <m/>
    <m/>
    <m/>
    <m/>
    <m/>
    <m/>
    <m/>
    <x v="15"/>
    <m/>
    <m/>
    <m/>
    <m/>
    <m/>
    <m/>
    <m/>
    <m/>
    <m/>
    <m/>
    <m/>
    <m/>
    <m/>
    <m/>
    <m/>
    <m/>
    <m/>
    <m/>
    <m/>
    <x v="0"/>
    <m/>
    <m/>
    <x v="0"/>
    <x v="0"/>
    <m/>
    <m/>
    <x v="7"/>
    <m/>
    <m/>
    <m/>
  </r>
  <r>
    <m/>
    <m/>
    <m/>
    <m/>
    <m/>
    <m/>
    <m/>
    <m/>
    <m/>
    <m/>
    <m/>
    <m/>
    <x v="15"/>
    <m/>
    <m/>
    <m/>
    <m/>
    <m/>
    <m/>
    <m/>
    <m/>
    <m/>
    <m/>
    <m/>
    <m/>
    <m/>
    <m/>
    <m/>
    <m/>
    <m/>
    <m/>
    <m/>
    <x v="0"/>
    <m/>
    <m/>
    <x v="0"/>
    <x v="0"/>
    <m/>
    <m/>
    <x v="7"/>
    <m/>
    <m/>
    <m/>
  </r>
  <r>
    <m/>
    <m/>
    <m/>
    <m/>
    <m/>
    <m/>
    <m/>
    <m/>
    <m/>
    <m/>
    <m/>
    <m/>
    <x v="15"/>
    <m/>
    <m/>
    <m/>
    <m/>
    <m/>
    <m/>
    <m/>
    <m/>
    <m/>
    <m/>
    <m/>
    <m/>
    <m/>
    <m/>
    <m/>
    <m/>
    <m/>
    <m/>
    <m/>
    <x v="0"/>
    <m/>
    <m/>
    <x v="0"/>
    <x v="0"/>
    <m/>
    <m/>
    <x v="7"/>
    <m/>
    <m/>
    <m/>
  </r>
  <r>
    <m/>
    <m/>
    <m/>
    <m/>
    <m/>
    <m/>
    <m/>
    <m/>
    <m/>
    <m/>
    <m/>
    <m/>
    <x v="15"/>
    <m/>
    <m/>
    <m/>
    <m/>
    <m/>
    <m/>
    <m/>
    <m/>
    <m/>
    <m/>
    <m/>
    <m/>
    <m/>
    <m/>
    <m/>
    <m/>
    <m/>
    <m/>
    <m/>
    <x v="0"/>
    <m/>
    <m/>
    <x v="0"/>
    <x v="0"/>
    <m/>
    <m/>
    <x v="7"/>
    <m/>
    <m/>
    <m/>
  </r>
  <r>
    <m/>
    <m/>
    <m/>
    <m/>
    <m/>
    <m/>
    <m/>
    <m/>
    <m/>
    <m/>
    <m/>
    <m/>
    <x v="15"/>
    <m/>
    <m/>
    <m/>
    <m/>
    <m/>
    <m/>
    <m/>
    <m/>
    <m/>
    <m/>
    <m/>
    <m/>
    <m/>
    <m/>
    <m/>
    <m/>
    <m/>
    <m/>
    <m/>
    <x v="0"/>
    <m/>
    <m/>
    <x v="0"/>
    <x v="0"/>
    <m/>
    <m/>
    <x v="7"/>
    <m/>
    <m/>
    <m/>
  </r>
  <r>
    <m/>
    <m/>
    <m/>
    <m/>
    <m/>
    <m/>
    <m/>
    <m/>
    <m/>
    <m/>
    <m/>
    <m/>
    <x v="15"/>
    <m/>
    <m/>
    <m/>
    <m/>
    <m/>
    <m/>
    <m/>
    <m/>
    <m/>
    <m/>
    <m/>
    <m/>
    <m/>
    <m/>
    <m/>
    <m/>
    <m/>
    <m/>
    <m/>
    <x v="0"/>
    <m/>
    <m/>
    <x v="0"/>
    <x v="0"/>
    <m/>
    <m/>
    <x v="7"/>
    <m/>
    <m/>
    <m/>
  </r>
  <r>
    <m/>
    <m/>
    <m/>
    <m/>
    <m/>
    <m/>
    <m/>
    <m/>
    <m/>
    <m/>
    <m/>
    <m/>
    <x v="15"/>
    <m/>
    <m/>
    <m/>
    <m/>
    <m/>
    <m/>
    <m/>
    <m/>
    <m/>
    <m/>
    <m/>
    <m/>
    <m/>
    <m/>
    <m/>
    <m/>
    <m/>
    <m/>
    <m/>
    <x v="0"/>
    <m/>
    <m/>
    <x v="0"/>
    <x v="0"/>
    <m/>
    <m/>
    <x v="7"/>
    <m/>
    <m/>
    <m/>
  </r>
  <r>
    <m/>
    <m/>
    <m/>
    <m/>
    <m/>
    <m/>
    <m/>
    <m/>
    <m/>
    <m/>
    <m/>
    <m/>
    <x v="15"/>
    <m/>
    <m/>
    <m/>
    <m/>
    <m/>
    <m/>
    <m/>
    <m/>
    <m/>
    <m/>
    <m/>
    <m/>
    <m/>
    <m/>
    <m/>
    <m/>
    <m/>
    <m/>
    <m/>
    <x v="0"/>
    <m/>
    <m/>
    <x v="0"/>
    <x v="0"/>
    <m/>
    <m/>
    <x v="7"/>
    <m/>
    <m/>
    <m/>
  </r>
  <r>
    <m/>
    <m/>
    <m/>
    <m/>
    <m/>
    <m/>
    <m/>
    <m/>
    <m/>
    <m/>
    <m/>
    <m/>
    <x v="15"/>
    <m/>
    <m/>
    <m/>
    <m/>
    <m/>
    <m/>
    <m/>
    <m/>
    <m/>
    <m/>
    <m/>
    <m/>
    <m/>
    <m/>
    <m/>
    <m/>
    <m/>
    <m/>
    <m/>
    <x v="0"/>
    <m/>
    <m/>
    <x v="0"/>
    <x v="0"/>
    <m/>
    <m/>
    <x v="7"/>
    <m/>
    <m/>
    <m/>
  </r>
  <r>
    <m/>
    <m/>
    <m/>
    <m/>
    <m/>
    <m/>
    <m/>
    <m/>
    <m/>
    <m/>
    <m/>
    <m/>
    <x v="15"/>
    <m/>
    <m/>
    <m/>
    <m/>
    <m/>
    <m/>
    <m/>
    <m/>
    <m/>
    <m/>
    <m/>
    <m/>
    <m/>
    <m/>
    <m/>
    <m/>
    <m/>
    <m/>
    <m/>
    <x v="0"/>
    <m/>
    <m/>
    <x v="0"/>
    <x v="0"/>
    <m/>
    <m/>
    <x v="7"/>
    <m/>
    <m/>
    <m/>
  </r>
  <r>
    <m/>
    <m/>
    <m/>
    <m/>
    <m/>
    <m/>
    <m/>
    <m/>
    <m/>
    <m/>
    <m/>
    <m/>
    <x v="15"/>
    <m/>
    <m/>
    <m/>
    <m/>
    <m/>
    <m/>
    <m/>
    <m/>
    <m/>
    <m/>
    <m/>
    <m/>
    <m/>
    <m/>
    <m/>
    <m/>
    <m/>
    <m/>
    <m/>
    <x v="0"/>
    <m/>
    <m/>
    <x v="0"/>
    <x v="0"/>
    <m/>
    <m/>
    <x v="7"/>
    <m/>
    <m/>
    <m/>
  </r>
  <r>
    <m/>
    <m/>
    <m/>
    <m/>
    <m/>
    <m/>
    <m/>
    <m/>
    <m/>
    <m/>
    <m/>
    <m/>
    <x v="15"/>
    <m/>
    <m/>
    <m/>
    <m/>
    <m/>
    <m/>
    <m/>
    <m/>
    <m/>
    <m/>
    <m/>
    <m/>
    <m/>
    <m/>
    <m/>
    <m/>
    <m/>
    <m/>
    <m/>
    <x v="0"/>
    <m/>
    <m/>
    <x v="0"/>
    <x v="0"/>
    <m/>
    <m/>
    <x v="7"/>
    <m/>
    <m/>
    <m/>
  </r>
  <r>
    <m/>
    <m/>
    <m/>
    <m/>
    <m/>
    <m/>
    <m/>
    <m/>
    <m/>
    <m/>
    <m/>
    <m/>
    <x v="15"/>
    <m/>
    <m/>
    <m/>
    <m/>
    <m/>
    <m/>
    <m/>
    <m/>
    <m/>
    <m/>
    <m/>
    <m/>
    <m/>
    <m/>
    <m/>
    <m/>
    <m/>
    <m/>
    <m/>
    <x v="0"/>
    <m/>
    <m/>
    <x v="0"/>
    <x v="0"/>
    <m/>
    <m/>
    <x v="7"/>
    <m/>
    <m/>
    <m/>
  </r>
  <r>
    <m/>
    <m/>
    <m/>
    <m/>
    <m/>
    <m/>
    <m/>
    <m/>
    <m/>
    <m/>
    <m/>
    <m/>
    <x v="15"/>
    <m/>
    <m/>
    <m/>
    <m/>
    <m/>
    <m/>
    <m/>
    <m/>
    <m/>
    <m/>
    <m/>
    <m/>
    <m/>
    <m/>
    <m/>
    <m/>
    <m/>
    <m/>
    <m/>
    <x v="0"/>
    <m/>
    <m/>
    <x v="0"/>
    <x v="0"/>
    <m/>
    <m/>
    <x v="7"/>
    <m/>
    <m/>
    <m/>
  </r>
  <r>
    <m/>
    <m/>
    <m/>
    <m/>
    <m/>
    <m/>
    <m/>
    <m/>
    <m/>
    <m/>
    <m/>
    <m/>
    <x v="15"/>
    <m/>
    <m/>
    <m/>
    <m/>
    <m/>
    <m/>
    <m/>
    <m/>
    <m/>
    <m/>
    <m/>
    <m/>
    <m/>
    <m/>
    <m/>
    <m/>
    <m/>
    <m/>
    <m/>
    <x v="0"/>
    <m/>
    <m/>
    <x v="0"/>
    <x v="0"/>
    <m/>
    <m/>
    <x v="7"/>
    <m/>
    <m/>
    <m/>
  </r>
  <r>
    <m/>
    <m/>
    <m/>
    <m/>
    <m/>
    <m/>
    <m/>
    <m/>
    <m/>
    <m/>
    <m/>
    <m/>
    <x v="15"/>
    <m/>
    <m/>
    <m/>
    <m/>
    <m/>
    <m/>
    <m/>
    <m/>
    <m/>
    <m/>
    <m/>
    <m/>
    <m/>
    <m/>
    <m/>
    <m/>
    <m/>
    <m/>
    <m/>
    <x v="0"/>
    <m/>
    <m/>
    <x v="0"/>
    <x v="0"/>
    <m/>
    <m/>
    <x v="7"/>
    <m/>
    <m/>
    <m/>
  </r>
  <r>
    <m/>
    <m/>
    <m/>
    <m/>
    <m/>
    <m/>
    <m/>
    <m/>
    <m/>
    <m/>
    <m/>
    <m/>
    <x v="15"/>
    <m/>
    <m/>
    <m/>
    <m/>
    <m/>
    <m/>
    <m/>
    <m/>
    <m/>
    <m/>
    <m/>
    <m/>
    <m/>
    <m/>
    <m/>
    <m/>
    <m/>
    <m/>
    <m/>
    <x v="0"/>
    <m/>
    <m/>
    <x v="0"/>
    <x v="0"/>
    <m/>
    <m/>
    <x v="7"/>
    <m/>
    <m/>
    <m/>
  </r>
  <r>
    <m/>
    <m/>
    <m/>
    <m/>
    <m/>
    <m/>
    <m/>
    <m/>
    <m/>
    <m/>
    <m/>
    <m/>
    <x v="15"/>
    <m/>
    <m/>
    <m/>
    <m/>
    <m/>
    <m/>
    <m/>
    <m/>
    <m/>
    <m/>
    <m/>
    <m/>
    <m/>
    <m/>
    <m/>
    <m/>
    <m/>
    <m/>
    <m/>
    <x v="0"/>
    <m/>
    <m/>
    <x v="0"/>
    <x v="0"/>
    <m/>
    <m/>
    <x v="7"/>
    <m/>
    <m/>
    <m/>
  </r>
  <r>
    <m/>
    <m/>
    <m/>
    <m/>
    <m/>
    <m/>
    <m/>
    <m/>
    <m/>
    <m/>
    <m/>
    <m/>
    <x v="15"/>
    <m/>
    <m/>
    <m/>
    <m/>
    <m/>
    <m/>
    <m/>
    <m/>
    <m/>
    <m/>
    <m/>
    <m/>
    <m/>
    <m/>
    <m/>
    <m/>
    <m/>
    <m/>
    <m/>
    <x v="0"/>
    <m/>
    <m/>
    <x v="0"/>
    <x v="0"/>
    <m/>
    <m/>
    <x v="7"/>
    <m/>
    <m/>
    <m/>
  </r>
  <r>
    <m/>
    <m/>
    <m/>
    <m/>
    <m/>
    <m/>
    <m/>
    <m/>
    <m/>
    <m/>
    <m/>
    <m/>
    <x v="15"/>
    <m/>
    <m/>
    <m/>
    <m/>
    <m/>
    <m/>
    <m/>
    <m/>
    <m/>
    <m/>
    <m/>
    <m/>
    <m/>
    <m/>
    <m/>
    <m/>
    <m/>
    <m/>
    <m/>
    <x v="0"/>
    <m/>
    <m/>
    <x v="0"/>
    <x v="0"/>
    <m/>
    <m/>
    <x v="7"/>
    <m/>
    <m/>
    <m/>
  </r>
  <r>
    <m/>
    <m/>
    <m/>
    <m/>
    <m/>
    <m/>
    <m/>
    <m/>
    <m/>
    <m/>
    <m/>
    <m/>
    <x v="15"/>
    <m/>
    <m/>
    <m/>
    <m/>
    <m/>
    <m/>
    <m/>
    <m/>
    <m/>
    <m/>
    <m/>
    <m/>
    <m/>
    <m/>
    <m/>
    <m/>
    <m/>
    <m/>
    <m/>
    <x v="0"/>
    <m/>
    <m/>
    <x v="0"/>
    <x v="0"/>
    <m/>
    <m/>
    <x v="7"/>
    <m/>
    <m/>
    <m/>
  </r>
  <r>
    <m/>
    <m/>
    <m/>
    <m/>
    <m/>
    <m/>
    <m/>
    <m/>
    <m/>
    <m/>
    <m/>
    <m/>
    <x v="15"/>
    <m/>
    <m/>
    <m/>
    <m/>
    <m/>
    <m/>
    <m/>
    <m/>
    <m/>
    <m/>
    <m/>
    <m/>
    <m/>
    <m/>
    <m/>
    <m/>
    <m/>
    <m/>
    <m/>
    <x v="0"/>
    <m/>
    <m/>
    <x v="0"/>
    <x v="0"/>
    <m/>
    <m/>
    <x v="7"/>
    <m/>
    <m/>
    <m/>
  </r>
  <r>
    <m/>
    <m/>
    <m/>
    <m/>
    <m/>
    <m/>
    <m/>
    <m/>
    <m/>
    <m/>
    <m/>
    <m/>
    <x v="15"/>
    <m/>
    <m/>
    <m/>
    <m/>
    <m/>
    <m/>
    <m/>
    <m/>
    <m/>
    <m/>
    <m/>
    <m/>
    <m/>
    <m/>
    <m/>
    <m/>
    <m/>
    <m/>
    <m/>
    <x v="0"/>
    <m/>
    <m/>
    <x v="0"/>
    <x v="0"/>
    <m/>
    <m/>
    <x v="7"/>
    <m/>
    <m/>
    <m/>
  </r>
  <r>
    <m/>
    <m/>
    <m/>
    <m/>
    <m/>
    <m/>
    <m/>
    <m/>
    <m/>
    <m/>
    <m/>
    <m/>
    <x v="15"/>
    <m/>
    <m/>
    <m/>
    <m/>
    <m/>
    <m/>
    <m/>
    <m/>
    <m/>
    <m/>
    <m/>
    <m/>
    <m/>
    <m/>
    <m/>
    <m/>
    <m/>
    <m/>
    <m/>
    <x v="0"/>
    <m/>
    <m/>
    <x v="0"/>
    <x v="0"/>
    <m/>
    <m/>
    <x v="7"/>
    <m/>
    <m/>
    <m/>
  </r>
  <r>
    <m/>
    <m/>
    <m/>
    <m/>
    <m/>
    <m/>
    <m/>
    <m/>
    <m/>
    <m/>
    <m/>
    <m/>
    <x v="15"/>
    <m/>
    <m/>
    <m/>
    <m/>
    <m/>
    <m/>
    <m/>
    <m/>
    <m/>
    <m/>
    <m/>
    <m/>
    <m/>
    <m/>
    <m/>
    <m/>
    <m/>
    <m/>
    <m/>
    <x v="0"/>
    <m/>
    <m/>
    <x v="0"/>
    <x v="0"/>
    <m/>
    <m/>
    <x v="7"/>
    <m/>
    <m/>
    <m/>
  </r>
  <r>
    <m/>
    <m/>
    <m/>
    <m/>
    <m/>
    <m/>
    <m/>
    <m/>
    <m/>
    <m/>
    <m/>
    <m/>
    <x v="15"/>
    <m/>
    <m/>
    <m/>
    <m/>
    <m/>
    <m/>
    <m/>
    <m/>
    <m/>
    <m/>
    <m/>
    <m/>
    <m/>
    <m/>
    <m/>
    <m/>
    <m/>
    <m/>
    <m/>
    <x v="0"/>
    <m/>
    <m/>
    <x v="0"/>
    <x v="0"/>
    <m/>
    <m/>
    <x v="7"/>
    <m/>
    <m/>
    <m/>
  </r>
  <r>
    <m/>
    <m/>
    <m/>
    <m/>
    <m/>
    <m/>
    <m/>
    <m/>
    <m/>
    <m/>
    <m/>
    <m/>
    <x v="15"/>
    <m/>
    <m/>
    <m/>
    <m/>
    <m/>
    <m/>
    <m/>
    <m/>
    <m/>
    <m/>
    <m/>
    <m/>
    <m/>
    <m/>
    <m/>
    <m/>
    <m/>
    <m/>
    <m/>
    <x v="0"/>
    <m/>
    <m/>
    <x v="0"/>
    <x v="0"/>
    <m/>
    <m/>
    <x v="7"/>
    <m/>
    <m/>
    <m/>
  </r>
  <r>
    <m/>
    <m/>
    <m/>
    <m/>
    <m/>
    <m/>
    <m/>
    <m/>
    <m/>
    <m/>
    <m/>
    <m/>
    <x v="15"/>
    <m/>
    <m/>
    <m/>
    <m/>
    <m/>
    <m/>
    <m/>
    <m/>
    <m/>
    <m/>
    <m/>
    <m/>
    <m/>
    <m/>
    <m/>
    <m/>
    <m/>
    <m/>
    <m/>
    <x v="0"/>
    <m/>
    <m/>
    <x v="0"/>
    <x v="0"/>
    <m/>
    <m/>
    <x v="7"/>
    <m/>
    <m/>
    <m/>
  </r>
  <r>
    <m/>
    <m/>
    <m/>
    <m/>
    <m/>
    <m/>
    <m/>
    <m/>
    <m/>
    <m/>
    <m/>
    <m/>
    <x v="15"/>
    <m/>
    <m/>
    <m/>
    <m/>
    <m/>
    <m/>
    <m/>
    <m/>
    <m/>
    <m/>
    <m/>
    <m/>
    <m/>
    <m/>
    <m/>
    <m/>
    <m/>
    <m/>
    <m/>
    <x v="0"/>
    <m/>
    <m/>
    <x v="0"/>
    <x v="0"/>
    <m/>
    <m/>
    <x v="7"/>
    <m/>
    <m/>
    <m/>
  </r>
  <r>
    <m/>
    <m/>
    <m/>
    <m/>
    <m/>
    <m/>
    <m/>
    <m/>
    <m/>
    <m/>
    <m/>
    <m/>
    <x v="15"/>
    <m/>
    <m/>
    <m/>
    <m/>
    <m/>
    <m/>
    <m/>
    <m/>
    <m/>
    <m/>
    <m/>
    <m/>
    <m/>
    <m/>
    <m/>
    <m/>
    <m/>
    <m/>
    <m/>
    <x v="0"/>
    <m/>
    <m/>
    <x v="0"/>
    <x v="0"/>
    <m/>
    <m/>
    <x v="7"/>
    <m/>
    <m/>
    <m/>
  </r>
  <r>
    <m/>
    <m/>
    <m/>
    <m/>
    <m/>
    <m/>
    <m/>
    <m/>
    <m/>
    <m/>
    <m/>
    <m/>
    <x v="15"/>
    <m/>
    <m/>
    <m/>
    <m/>
    <m/>
    <m/>
    <m/>
    <m/>
    <m/>
    <m/>
    <m/>
    <m/>
    <m/>
    <m/>
    <m/>
    <m/>
    <m/>
    <m/>
    <m/>
    <x v="0"/>
    <m/>
    <m/>
    <x v="0"/>
    <x v="0"/>
    <m/>
    <m/>
    <x v="7"/>
    <m/>
    <m/>
    <m/>
  </r>
  <r>
    <m/>
    <m/>
    <m/>
    <m/>
    <m/>
    <m/>
    <m/>
    <m/>
    <m/>
    <m/>
    <m/>
    <m/>
    <x v="15"/>
    <m/>
    <m/>
    <m/>
    <m/>
    <m/>
    <m/>
    <m/>
    <m/>
    <m/>
    <m/>
    <m/>
    <m/>
    <m/>
    <m/>
    <m/>
    <m/>
    <m/>
    <m/>
    <m/>
    <x v="0"/>
    <m/>
    <m/>
    <x v="0"/>
    <x v="0"/>
    <m/>
    <m/>
    <x v="7"/>
    <m/>
    <m/>
    <m/>
  </r>
  <r>
    <m/>
    <m/>
    <m/>
    <m/>
    <m/>
    <m/>
    <m/>
    <m/>
    <m/>
    <m/>
    <m/>
    <m/>
    <x v="15"/>
    <m/>
    <m/>
    <m/>
    <m/>
    <m/>
    <m/>
    <m/>
    <m/>
    <m/>
    <m/>
    <m/>
    <m/>
    <m/>
    <m/>
    <m/>
    <m/>
    <m/>
    <m/>
    <m/>
    <x v="0"/>
    <m/>
    <m/>
    <x v="0"/>
    <x v="0"/>
    <m/>
    <m/>
    <x v="7"/>
    <m/>
    <m/>
    <m/>
  </r>
  <r>
    <m/>
    <m/>
    <m/>
    <m/>
    <m/>
    <m/>
    <m/>
    <m/>
    <m/>
    <m/>
    <m/>
    <m/>
    <x v="15"/>
    <m/>
    <m/>
    <m/>
    <m/>
    <m/>
    <m/>
    <m/>
    <m/>
    <m/>
    <m/>
    <m/>
    <m/>
    <m/>
    <m/>
    <m/>
    <m/>
    <m/>
    <m/>
    <m/>
    <x v="0"/>
    <m/>
    <m/>
    <x v="0"/>
    <x v="0"/>
    <m/>
    <m/>
    <x v="7"/>
    <m/>
    <m/>
    <m/>
  </r>
  <r>
    <m/>
    <m/>
    <m/>
    <m/>
    <m/>
    <m/>
    <m/>
    <m/>
    <m/>
    <m/>
    <m/>
    <m/>
    <x v="15"/>
    <m/>
    <m/>
    <m/>
    <m/>
    <m/>
    <m/>
    <m/>
    <m/>
    <m/>
    <m/>
    <m/>
    <m/>
    <m/>
    <m/>
    <m/>
    <m/>
    <m/>
    <m/>
    <m/>
    <x v="0"/>
    <m/>
    <m/>
    <x v="0"/>
    <x v="0"/>
    <m/>
    <m/>
    <x v="7"/>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s v="W00273757"/>
    <s v="Allison"/>
    <s v="Kaitlin"/>
    <s v="Elizabeth"/>
    <s v="allisonke@email.wofford.edu"/>
    <m/>
    <m/>
    <m/>
    <s v="BIO"/>
    <n v="0"/>
    <m/>
    <m/>
    <m/>
    <m/>
    <m/>
    <m/>
    <m/>
    <m/>
    <m/>
    <m/>
    <m/>
    <m/>
    <m/>
    <m/>
    <m/>
    <m/>
    <m/>
    <m/>
    <m/>
    <m/>
    <m/>
    <m/>
    <m/>
    <m/>
    <m/>
    <m/>
    <m/>
    <m/>
    <s v="F"/>
    <x v="0"/>
    <s v="BIO"/>
    <n v="0"/>
    <s v="(864) 395-1318"/>
  </r>
  <r>
    <s v="W00290395"/>
    <s v="Arnold"/>
    <s v="Lauren"/>
    <s v="Paige"/>
    <s v="arnoldlp@email.wofford.edu"/>
    <m/>
    <m/>
    <m/>
    <s v="CHIN"/>
    <n v="0"/>
    <m/>
    <m/>
    <m/>
    <m/>
    <m/>
    <m/>
    <m/>
    <m/>
    <m/>
    <m/>
    <m/>
    <m/>
    <m/>
    <m/>
    <m/>
    <m/>
    <m/>
    <m/>
    <m/>
    <m/>
    <m/>
    <m/>
    <m/>
    <m/>
    <m/>
    <m/>
    <m/>
    <m/>
    <s v="F"/>
    <x v="0"/>
    <s v="CHIN"/>
    <n v="0"/>
    <s v="(931) 307-5681"/>
  </r>
  <r>
    <s v="W00272089"/>
    <s v="Benson"/>
    <s v="Susan"/>
    <s v="Caroline"/>
    <s v="bensonsc@email.wofford.edu"/>
    <m/>
    <m/>
    <m/>
    <s v="ENG"/>
    <n v="0"/>
    <m/>
    <m/>
    <m/>
    <m/>
    <m/>
    <m/>
    <m/>
    <m/>
    <m/>
    <m/>
    <m/>
    <m/>
    <m/>
    <m/>
    <m/>
    <m/>
    <m/>
    <m/>
    <m/>
    <m/>
    <m/>
    <m/>
    <m/>
    <m/>
    <m/>
    <m/>
    <m/>
    <m/>
    <s v="F"/>
    <x v="0"/>
    <s v="ENG"/>
    <n v="0"/>
    <s v="(864) 583-3949"/>
  </r>
  <r>
    <s v="W00301206"/>
    <s v="Britton"/>
    <s v="Abigail"/>
    <s v="Young"/>
    <s v="brittonay@email.wofford.edu"/>
    <m/>
    <m/>
    <m/>
    <s v="INTL"/>
    <n v="0"/>
    <m/>
    <m/>
    <m/>
    <m/>
    <m/>
    <m/>
    <m/>
    <m/>
    <m/>
    <m/>
    <m/>
    <m/>
    <m/>
    <m/>
    <m/>
    <m/>
    <m/>
    <m/>
    <m/>
    <m/>
    <m/>
    <m/>
    <m/>
    <m/>
    <m/>
    <m/>
    <m/>
    <m/>
    <s v="F"/>
    <x v="0"/>
    <s v="INTL"/>
    <n v="0"/>
    <s v="(864) 580-3745"/>
  </r>
  <r>
    <s v="W00288567"/>
    <s v="Burdick"/>
    <s v="Connor"/>
    <s v="Michael"/>
    <s v="burdickcm@email.wofford.edu"/>
    <m/>
    <m/>
    <m/>
    <s v="MATH"/>
    <n v="0"/>
    <m/>
    <m/>
    <m/>
    <m/>
    <m/>
    <m/>
    <m/>
    <m/>
    <m/>
    <m/>
    <m/>
    <m/>
    <m/>
    <m/>
    <m/>
    <m/>
    <m/>
    <m/>
    <m/>
    <m/>
    <m/>
    <m/>
    <m/>
    <m/>
    <m/>
    <m/>
    <m/>
    <m/>
    <s v="M"/>
    <x v="0"/>
    <s v="MATH"/>
    <n v="0"/>
    <s v="(570) 562-3992"/>
  </r>
  <r>
    <s v="W00288987"/>
    <s v="Chavis"/>
    <s v="Cody"/>
    <s v="Weston"/>
    <s v="chaviscw@email.wofford.edu"/>
    <m/>
    <m/>
    <m/>
    <s v="ENG"/>
    <n v="0"/>
    <m/>
    <m/>
    <m/>
    <m/>
    <m/>
    <m/>
    <m/>
    <m/>
    <m/>
    <m/>
    <m/>
    <m/>
    <m/>
    <m/>
    <m/>
    <m/>
    <m/>
    <m/>
    <m/>
    <m/>
    <m/>
    <m/>
    <m/>
    <m/>
    <m/>
    <m/>
    <m/>
    <m/>
    <s v="M"/>
    <x v="0"/>
    <s v="ENG"/>
    <n v="0"/>
    <s v="(864) 472-7706"/>
  </r>
  <r>
    <s v="W00287982"/>
    <s v="Clark"/>
    <s v="Virginia"/>
    <s v="Reis"/>
    <s v="clarkvr@email.wofford.edu"/>
    <m/>
    <m/>
    <m/>
    <s v="SOCA"/>
    <n v="0"/>
    <m/>
    <m/>
    <m/>
    <m/>
    <m/>
    <m/>
    <m/>
    <m/>
    <m/>
    <m/>
    <m/>
    <m/>
    <m/>
    <m/>
    <m/>
    <m/>
    <m/>
    <m/>
    <m/>
    <m/>
    <m/>
    <m/>
    <m/>
    <m/>
    <m/>
    <m/>
    <m/>
    <m/>
    <s v="F"/>
    <x v="0"/>
    <s v="SOCA"/>
    <n v="0"/>
    <s v="(704) 215-9718"/>
  </r>
  <r>
    <s v="W00289965"/>
    <s v="Collier"/>
    <s v="Gracen"/>
    <s v="Elizabeth"/>
    <s v="collierge@email.wofford.edu"/>
    <m/>
    <m/>
    <m/>
    <s v="CHIN"/>
    <s v="BIO"/>
    <m/>
    <m/>
    <m/>
    <m/>
    <m/>
    <m/>
    <m/>
    <m/>
    <m/>
    <m/>
    <m/>
    <m/>
    <m/>
    <m/>
    <m/>
    <m/>
    <m/>
    <m/>
    <m/>
    <m/>
    <m/>
    <m/>
    <m/>
    <m/>
    <m/>
    <m/>
    <m/>
    <m/>
    <s v="F"/>
    <x v="0"/>
    <s v="CHIN"/>
    <s v="BIO"/>
    <n v="0"/>
  </r>
  <r>
    <s v="W00282695"/>
    <s v="Cook"/>
    <s v="McKenna"/>
    <s v="Grace"/>
    <s v="cookmg@email.wofford.edu"/>
    <m/>
    <m/>
    <m/>
    <s v="BECO"/>
    <n v="0"/>
    <m/>
    <m/>
    <m/>
    <m/>
    <m/>
    <m/>
    <m/>
    <m/>
    <m/>
    <m/>
    <m/>
    <m/>
    <m/>
    <m/>
    <m/>
    <m/>
    <m/>
    <m/>
    <m/>
    <m/>
    <m/>
    <m/>
    <m/>
    <m/>
    <m/>
    <m/>
    <m/>
    <m/>
    <s v="F"/>
    <x v="0"/>
    <s v="BECO"/>
    <n v="0"/>
    <s v="(214) 673-2257"/>
  </r>
  <r>
    <s v="W00289966"/>
    <s v="Davis"/>
    <s v="Donavon"/>
    <s v="Kyle"/>
    <s v="davisdk@email.wofford.edu"/>
    <m/>
    <m/>
    <m/>
    <s v="BIO"/>
    <n v="0"/>
    <m/>
    <m/>
    <m/>
    <m/>
    <m/>
    <m/>
    <m/>
    <m/>
    <m/>
    <m/>
    <m/>
    <m/>
    <m/>
    <m/>
    <m/>
    <m/>
    <m/>
    <m/>
    <m/>
    <m/>
    <m/>
    <m/>
    <m/>
    <m/>
    <m/>
    <m/>
    <m/>
    <m/>
    <s v="M"/>
    <x v="1"/>
    <s v="BIO"/>
    <n v="0"/>
    <s v="(864) 517-2735"/>
  </r>
  <r>
    <s v="W00290854"/>
    <s v="Eden"/>
    <s v="Mackenzie"/>
    <s v="Patricia"/>
    <s v="edenmp@email.wofford.edu"/>
    <m/>
    <m/>
    <m/>
    <s v="ART"/>
    <n v="0"/>
    <m/>
    <m/>
    <m/>
    <m/>
    <m/>
    <m/>
    <m/>
    <m/>
    <m/>
    <m/>
    <m/>
    <m/>
    <m/>
    <m/>
    <m/>
    <m/>
    <m/>
    <m/>
    <m/>
    <m/>
    <m/>
    <m/>
    <m/>
    <m/>
    <m/>
    <m/>
    <m/>
    <m/>
    <s v="F"/>
    <x v="0"/>
    <s v="ART"/>
    <n v="0"/>
    <n v="0"/>
  </r>
  <r>
    <s v="W00288990"/>
    <s v="Elam"/>
    <s v="Joseph"/>
    <s v="Richard"/>
    <s v="elamjr@email.wofford.edu"/>
    <m/>
    <m/>
    <m/>
    <s v="BIO"/>
    <n v="0"/>
    <m/>
    <m/>
    <m/>
    <m/>
    <m/>
    <m/>
    <m/>
    <m/>
    <m/>
    <m/>
    <m/>
    <m/>
    <m/>
    <m/>
    <m/>
    <m/>
    <m/>
    <m/>
    <m/>
    <m/>
    <m/>
    <m/>
    <m/>
    <m/>
    <m/>
    <m/>
    <m/>
    <m/>
    <s v="M"/>
    <x v="0"/>
    <s v="BIO"/>
    <n v="0"/>
    <s v="(803) 732-0182"/>
  </r>
  <r>
    <s v="W00301153"/>
    <s v="Escamilla Fuentes"/>
    <s v="Diana"/>
    <s v="Xiadani"/>
    <s v="escamillafuentesdx@email.wofford.edu"/>
    <m/>
    <m/>
    <m/>
    <s v="ENG"/>
    <n v="0"/>
    <m/>
    <m/>
    <m/>
    <m/>
    <m/>
    <m/>
    <m/>
    <m/>
    <m/>
    <m/>
    <m/>
    <m/>
    <m/>
    <m/>
    <m/>
    <m/>
    <m/>
    <m/>
    <m/>
    <m/>
    <m/>
    <m/>
    <m/>
    <m/>
    <m/>
    <m/>
    <m/>
    <m/>
    <s v="F"/>
    <x v="2"/>
    <s v="ENG"/>
    <n v="0"/>
    <s v="(864) 909-9034"/>
  </r>
  <r>
    <s v="W00287974"/>
    <s v="Femenella"/>
    <s v="Ayana"/>
    <s v="Natalia"/>
    <s v="femenellaan@email.wofford.edu"/>
    <m/>
    <m/>
    <m/>
    <s v="BIO"/>
    <n v="0"/>
    <m/>
    <m/>
    <m/>
    <m/>
    <m/>
    <m/>
    <m/>
    <m/>
    <m/>
    <m/>
    <m/>
    <m/>
    <m/>
    <m/>
    <m/>
    <m/>
    <m/>
    <m/>
    <m/>
    <m/>
    <m/>
    <m/>
    <m/>
    <m/>
    <m/>
    <m/>
    <m/>
    <m/>
    <s v="F"/>
    <x v="0"/>
    <s v="BIO"/>
    <n v="0"/>
    <s v="(864) 862-4349"/>
  </r>
  <r>
    <s v="W00290926"/>
    <s v="Flack"/>
    <s v="Isabelle"/>
    <s v="Grace"/>
    <s v="flackig@email.wofford.edu"/>
    <m/>
    <m/>
    <m/>
    <s v="ENVS"/>
    <n v="0"/>
    <m/>
    <m/>
    <m/>
    <m/>
    <m/>
    <m/>
    <m/>
    <m/>
    <m/>
    <m/>
    <m/>
    <m/>
    <m/>
    <m/>
    <m/>
    <m/>
    <m/>
    <m/>
    <m/>
    <m/>
    <m/>
    <m/>
    <m/>
    <m/>
    <m/>
    <m/>
    <m/>
    <m/>
    <s v="F"/>
    <x v="0"/>
    <s v="ENVS"/>
    <n v="0"/>
    <s v="(904) 610-2028"/>
  </r>
  <r>
    <s v="W00288855"/>
    <s v="Fowkes"/>
    <s v="Calder"/>
    <s v="Douglas"/>
    <s v="fowkescd@email.wofford.edu"/>
    <m/>
    <m/>
    <m/>
    <s v="PHYS"/>
    <n v="0"/>
    <m/>
    <m/>
    <m/>
    <m/>
    <m/>
    <m/>
    <m/>
    <m/>
    <m/>
    <m/>
    <m/>
    <m/>
    <m/>
    <m/>
    <m/>
    <m/>
    <m/>
    <m/>
    <m/>
    <m/>
    <m/>
    <m/>
    <m/>
    <m/>
    <m/>
    <m/>
    <m/>
    <m/>
    <s v="M"/>
    <x v="1"/>
    <s v="PHYS"/>
    <n v="0"/>
    <n v="0"/>
  </r>
  <r>
    <s v="W00289350"/>
    <s v="Gianakopoulos"/>
    <s v="Elias"/>
    <s v="Gus"/>
    <s v="gianakopouloseg@email.wofford.edu"/>
    <m/>
    <m/>
    <m/>
    <s v="ECO"/>
    <n v="0"/>
    <m/>
    <m/>
    <m/>
    <m/>
    <m/>
    <m/>
    <m/>
    <m/>
    <m/>
    <m/>
    <m/>
    <m/>
    <m/>
    <m/>
    <m/>
    <m/>
    <m/>
    <m/>
    <m/>
    <m/>
    <m/>
    <m/>
    <m/>
    <m/>
    <m/>
    <m/>
    <m/>
    <m/>
    <s v="M"/>
    <x v="0"/>
    <s v="ECO"/>
    <n v="0"/>
    <s v="(704) 778-1547"/>
  </r>
  <r>
    <s v="W00289925"/>
    <s v="Griffin"/>
    <s v="Hunter"/>
    <s v="Gray"/>
    <s v="griffinhg@email.wofford.edu"/>
    <m/>
    <m/>
    <m/>
    <s v="BIO"/>
    <n v="0"/>
    <m/>
    <m/>
    <m/>
    <m/>
    <m/>
    <m/>
    <m/>
    <m/>
    <m/>
    <m/>
    <m/>
    <m/>
    <m/>
    <m/>
    <m/>
    <m/>
    <m/>
    <m/>
    <m/>
    <m/>
    <m/>
    <m/>
    <m/>
    <m/>
    <m/>
    <m/>
    <m/>
    <m/>
    <s v="M"/>
    <x v="0"/>
    <s v="BIO"/>
    <n v="0"/>
    <s v="(404) 392-9210"/>
  </r>
  <r>
    <s v="W00289172"/>
    <s v="Grossman"/>
    <s v="Margaret"/>
    <s v="Ann"/>
    <s v="grossmanma@email.wofford.edu"/>
    <m/>
    <m/>
    <m/>
    <s v="PSY"/>
    <n v="0"/>
    <m/>
    <m/>
    <m/>
    <m/>
    <m/>
    <m/>
    <m/>
    <m/>
    <m/>
    <m/>
    <m/>
    <m/>
    <m/>
    <m/>
    <m/>
    <m/>
    <m/>
    <m/>
    <m/>
    <m/>
    <m/>
    <m/>
    <m/>
    <m/>
    <m/>
    <m/>
    <m/>
    <m/>
    <s v="F"/>
    <x v="0"/>
    <s v="PSY"/>
    <n v="0"/>
    <s v="(704) 999-7241"/>
  </r>
  <r>
    <s v="W00290425"/>
    <s v="Jackson"/>
    <s v="Robert"/>
    <s v="Chapman"/>
    <s v="jacksonrc@email.wofford.edu"/>
    <m/>
    <m/>
    <m/>
    <s v="BECO"/>
    <n v="0"/>
    <m/>
    <m/>
    <m/>
    <m/>
    <m/>
    <m/>
    <m/>
    <m/>
    <m/>
    <m/>
    <m/>
    <m/>
    <m/>
    <m/>
    <m/>
    <m/>
    <m/>
    <m/>
    <m/>
    <m/>
    <m/>
    <m/>
    <m/>
    <m/>
    <m/>
    <m/>
    <m/>
    <m/>
    <s v="M"/>
    <x v="0"/>
    <s v="BECO"/>
    <n v="0"/>
    <s v="(803) 606-0661"/>
  </r>
  <r>
    <s v="W00288258"/>
    <s v="Jarrell"/>
    <s v="Zachary"/>
    <s v="Louis"/>
    <s v="jarrellzl@email.wofford.edu"/>
    <m/>
    <m/>
    <m/>
    <s v="COSC"/>
    <n v="0"/>
    <m/>
    <m/>
    <m/>
    <m/>
    <m/>
    <m/>
    <m/>
    <m/>
    <m/>
    <m/>
    <m/>
    <m/>
    <m/>
    <m/>
    <m/>
    <m/>
    <m/>
    <m/>
    <m/>
    <m/>
    <m/>
    <m/>
    <m/>
    <m/>
    <m/>
    <m/>
    <m/>
    <m/>
    <s v="M"/>
    <x v="0"/>
    <s v="COSC"/>
    <n v="0"/>
    <s v="(864) 978-8055"/>
  </r>
  <r>
    <s v="W00283688"/>
    <s v="Karas"/>
    <s v="Nicholas"/>
    <s v="Stephen"/>
    <s v="karasns@email.wofford.edu"/>
    <m/>
    <m/>
    <m/>
    <s v="ECO"/>
    <n v="0"/>
    <m/>
    <m/>
    <m/>
    <m/>
    <m/>
    <m/>
    <m/>
    <m/>
    <m/>
    <m/>
    <m/>
    <m/>
    <m/>
    <m/>
    <m/>
    <m/>
    <m/>
    <m/>
    <m/>
    <m/>
    <m/>
    <m/>
    <m/>
    <m/>
    <m/>
    <m/>
    <m/>
    <m/>
    <s v="M"/>
    <x v="0"/>
    <s v="ECO"/>
    <n v="0"/>
    <n v="0"/>
  </r>
  <r>
    <s v="W00290610"/>
    <s v="Kilgo"/>
    <s v="Caroline"/>
    <s v="Mae"/>
    <s v="kilgocm@email.wofford.edu"/>
    <m/>
    <m/>
    <m/>
    <s v="ENVS"/>
    <n v="0"/>
    <m/>
    <m/>
    <m/>
    <m/>
    <m/>
    <m/>
    <m/>
    <m/>
    <m/>
    <m/>
    <m/>
    <m/>
    <m/>
    <m/>
    <m/>
    <m/>
    <m/>
    <m/>
    <m/>
    <m/>
    <m/>
    <m/>
    <m/>
    <m/>
    <m/>
    <m/>
    <m/>
    <m/>
    <s v="F"/>
    <x v="0"/>
    <s v="ENVS"/>
    <n v="0"/>
    <s v="(803) 221-2789"/>
  </r>
  <r>
    <s v="W00289641"/>
    <s v="Kreese"/>
    <s v="Connor"/>
    <s v="James"/>
    <s v="kreesecj@email.wofford.edu"/>
    <m/>
    <m/>
    <m/>
    <s v="BIO"/>
    <n v="0"/>
    <m/>
    <m/>
    <m/>
    <m/>
    <m/>
    <m/>
    <m/>
    <m/>
    <m/>
    <m/>
    <m/>
    <m/>
    <m/>
    <m/>
    <m/>
    <m/>
    <m/>
    <m/>
    <m/>
    <m/>
    <m/>
    <m/>
    <m/>
    <m/>
    <m/>
    <m/>
    <m/>
    <m/>
    <s v="M"/>
    <x v="0"/>
    <s v="BIO"/>
    <n v="0"/>
    <n v="0"/>
  </r>
  <r>
    <s v="W00279415"/>
    <s v="Lassiter"/>
    <s v="Natalie"/>
    <s v="Hanes"/>
    <m/>
    <m/>
    <m/>
    <m/>
    <s v="ENVS"/>
    <n v="0"/>
    <m/>
    <m/>
    <m/>
    <m/>
    <m/>
    <m/>
    <m/>
    <m/>
    <m/>
    <m/>
    <m/>
    <m/>
    <m/>
    <m/>
    <m/>
    <m/>
    <m/>
    <m/>
    <m/>
    <m/>
    <m/>
    <m/>
    <m/>
    <m/>
    <m/>
    <m/>
    <m/>
    <m/>
    <s v="F"/>
    <x v="0"/>
    <s v="ENVS"/>
    <n v="0"/>
    <s v="(336) 414-7600"/>
  </r>
  <r>
    <s v="W00288969"/>
    <s v="Linder"/>
    <s v="Adam"/>
    <s v="Loran"/>
    <s v="linderal@email.wofford.edu"/>
    <m/>
    <m/>
    <m/>
    <s v="GOV"/>
    <n v="0"/>
    <m/>
    <m/>
    <m/>
    <m/>
    <m/>
    <m/>
    <m/>
    <m/>
    <m/>
    <m/>
    <m/>
    <m/>
    <m/>
    <m/>
    <m/>
    <m/>
    <m/>
    <m/>
    <m/>
    <m/>
    <m/>
    <m/>
    <m/>
    <m/>
    <m/>
    <m/>
    <m/>
    <m/>
    <s v="M"/>
    <x v="0"/>
    <s v="GOV"/>
    <n v="0"/>
    <s v="(864) 542-2655"/>
  </r>
  <r>
    <s v="W00291591"/>
    <s v="Manning"/>
    <s v="Michael"/>
    <s v="Eric"/>
    <s v="manningme@email.wofford.edu"/>
    <m/>
    <m/>
    <m/>
    <s v="BIO"/>
    <n v="0"/>
    <m/>
    <m/>
    <m/>
    <m/>
    <m/>
    <m/>
    <m/>
    <m/>
    <m/>
    <m/>
    <m/>
    <m/>
    <m/>
    <m/>
    <m/>
    <m/>
    <m/>
    <m/>
    <m/>
    <m/>
    <m/>
    <m/>
    <m/>
    <m/>
    <m/>
    <m/>
    <m/>
    <m/>
    <s v="M"/>
    <x v="1"/>
    <s v="BIO"/>
    <n v="0"/>
    <n v="0"/>
  </r>
  <r>
    <s v="W00290909"/>
    <s v="Marcum"/>
    <s v="Elizabeth"/>
    <s v="Tien"/>
    <s v="marcumet@email.wofford.edu"/>
    <m/>
    <m/>
    <m/>
    <s v="MATH"/>
    <n v="0"/>
    <m/>
    <m/>
    <m/>
    <m/>
    <m/>
    <m/>
    <m/>
    <m/>
    <m/>
    <m/>
    <m/>
    <m/>
    <m/>
    <m/>
    <m/>
    <m/>
    <m/>
    <m/>
    <m/>
    <m/>
    <m/>
    <m/>
    <m/>
    <m/>
    <m/>
    <m/>
    <m/>
    <m/>
    <s v="F"/>
    <x v="3"/>
    <s v="MATH"/>
    <n v="0"/>
    <s v="(704) 784-9444"/>
  </r>
  <r>
    <s v="W00289093"/>
    <s v="Maric"/>
    <s v="Maritza"/>
    <m/>
    <s v="maricm@email.wofford.edu"/>
    <m/>
    <m/>
    <m/>
    <s v="BIO"/>
    <n v="0"/>
    <m/>
    <m/>
    <m/>
    <m/>
    <m/>
    <m/>
    <m/>
    <m/>
    <m/>
    <m/>
    <m/>
    <m/>
    <m/>
    <m/>
    <m/>
    <m/>
    <m/>
    <m/>
    <m/>
    <m/>
    <m/>
    <m/>
    <m/>
    <m/>
    <m/>
    <m/>
    <m/>
    <m/>
    <s v="F"/>
    <x v="2"/>
    <s v="BIO"/>
    <n v="0"/>
    <s v="(846) 529-6320"/>
  </r>
  <r>
    <s v="W00289488"/>
    <s v="McCrackin"/>
    <s v="James"/>
    <s v="Mitchell"/>
    <s v="mccrackinjm@email.wofford.edu"/>
    <m/>
    <m/>
    <m/>
    <s v="BIO"/>
    <n v="0"/>
    <m/>
    <m/>
    <m/>
    <m/>
    <m/>
    <m/>
    <m/>
    <m/>
    <m/>
    <m/>
    <m/>
    <m/>
    <m/>
    <m/>
    <m/>
    <m/>
    <m/>
    <m/>
    <m/>
    <m/>
    <m/>
    <m/>
    <m/>
    <m/>
    <m/>
    <m/>
    <m/>
    <m/>
    <s v="M"/>
    <x v="0"/>
    <s v="BIO"/>
    <n v="0"/>
    <s v="(843) 267-3308"/>
  </r>
  <r>
    <s v="W00290202"/>
    <s v="Myer"/>
    <s v="Benjamin"/>
    <s v="Rea"/>
    <s v="myerbr@email.wofford.edu"/>
    <m/>
    <m/>
    <m/>
    <s v="ENG"/>
    <n v="0"/>
    <m/>
    <m/>
    <m/>
    <m/>
    <m/>
    <m/>
    <m/>
    <m/>
    <m/>
    <m/>
    <m/>
    <m/>
    <m/>
    <m/>
    <m/>
    <m/>
    <m/>
    <m/>
    <m/>
    <m/>
    <m/>
    <m/>
    <m/>
    <m/>
    <m/>
    <m/>
    <m/>
    <m/>
    <s v="M"/>
    <x v="0"/>
    <s v="ENG"/>
    <n v="0"/>
    <s v="(678) 612-1438"/>
  </r>
  <r>
    <s v="W00290851"/>
    <s v="O'Herron"/>
    <s v="Susanna"/>
    <s v="Carlyle"/>
    <s v="oherronsc@email.wofford.edu"/>
    <m/>
    <m/>
    <m/>
    <s v="SOCA"/>
    <n v="0"/>
    <m/>
    <m/>
    <m/>
    <m/>
    <m/>
    <m/>
    <m/>
    <m/>
    <m/>
    <m/>
    <m/>
    <m/>
    <m/>
    <m/>
    <m/>
    <m/>
    <m/>
    <m/>
    <m/>
    <m/>
    <m/>
    <m/>
    <m/>
    <m/>
    <m/>
    <m/>
    <m/>
    <m/>
    <s v="F"/>
    <x v="0"/>
    <s v="SOCA"/>
    <n v="0"/>
    <s v="(843) 263-0574"/>
  </r>
  <r>
    <s v="W00287717"/>
    <s v="Olmi"/>
    <s v="Eugene"/>
    <s v="Joshua"/>
    <s v="olmiej@email.wofford.edu"/>
    <m/>
    <m/>
    <m/>
    <s v="PHIL"/>
    <n v="0"/>
    <m/>
    <m/>
    <m/>
    <m/>
    <m/>
    <m/>
    <m/>
    <m/>
    <m/>
    <m/>
    <m/>
    <m/>
    <m/>
    <m/>
    <m/>
    <m/>
    <m/>
    <m/>
    <m/>
    <m/>
    <m/>
    <m/>
    <m/>
    <m/>
    <m/>
    <m/>
    <m/>
    <m/>
    <s v="M"/>
    <x v="0"/>
    <s v="PHIL"/>
    <n v="0"/>
    <s v="(843) 696-6942"/>
  </r>
  <r>
    <s v="W00289149"/>
    <s v="Paraskeva"/>
    <s v="Madison"/>
    <s v="Willo"/>
    <s v="paraskevamw@email.wofford.edu"/>
    <m/>
    <m/>
    <m/>
    <s v="BIO"/>
    <n v="0"/>
    <m/>
    <m/>
    <m/>
    <m/>
    <m/>
    <m/>
    <m/>
    <m/>
    <m/>
    <m/>
    <m/>
    <m/>
    <m/>
    <m/>
    <m/>
    <m/>
    <m/>
    <m/>
    <m/>
    <m/>
    <m/>
    <m/>
    <m/>
    <m/>
    <m/>
    <m/>
    <m/>
    <m/>
    <s v="F"/>
    <x v="0"/>
    <s v="BIO"/>
    <n v="0"/>
    <s v="(843) 793-8752"/>
  </r>
  <r>
    <s v="W00292706"/>
    <s v="Phillips"/>
    <s v="Noah"/>
    <s v="Andrew"/>
    <s v="phillipsna@email.wofford.edu"/>
    <m/>
    <m/>
    <m/>
    <s v="ACCT"/>
    <n v="0"/>
    <m/>
    <m/>
    <m/>
    <m/>
    <m/>
    <m/>
    <m/>
    <m/>
    <m/>
    <m/>
    <m/>
    <m/>
    <m/>
    <m/>
    <m/>
    <m/>
    <m/>
    <m/>
    <m/>
    <m/>
    <m/>
    <m/>
    <m/>
    <m/>
    <m/>
    <m/>
    <m/>
    <m/>
    <s v="M"/>
    <x v="0"/>
    <s v="ACCT"/>
    <n v="0"/>
    <s v="(803) 577-3530"/>
  </r>
  <r>
    <s v="W00284744"/>
    <s v="Ronan"/>
    <s v="William"/>
    <s v="Owen"/>
    <s v="ronanwo@email.wofford.edu"/>
    <m/>
    <m/>
    <m/>
    <s v="PHYS"/>
    <n v="0"/>
    <m/>
    <m/>
    <m/>
    <m/>
    <m/>
    <m/>
    <m/>
    <m/>
    <m/>
    <m/>
    <m/>
    <m/>
    <m/>
    <m/>
    <m/>
    <m/>
    <m/>
    <m/>
    <m/>
    <m/>
    <m/>
    <m/>
    <m/>
    <m/>
    <m/>
    <m/>
    <m/>
    <m/>
    <s v="M"/>
    <x v="0"/>
    <s v="PHYS"/>
    <n v="0"/>
    <s v="(803) 358-9236"/>
  </r>
  <r>
    <s v="W00287672"/>
    <s v="Scharling"/>
    <s v="Colin"/>
    <s v="Reid"/>
    <s v="scharlingcr@email.wofford.edu"/>
    <m/>
    <m/>
    <m/>
    <s v="FIN"/>
    <n v="0"/>
    <m/>
    <m/>
    <m/>
    <m/>
    <m/>
    <m/>
    <m/>
    <m/>
    <m/>
    <m/>
    <m/>
    <m/>
    <m/>
    <m/>
    <m/>
    <m/>
    <m/>
    <m/>
    <m/>
    <m/>
    <m/>
    <m/>
    <m/>
    <m/>
    <m/>
    <m/>
    <m/>
    <m/>
    <s v="M"/>
    <x v="0"/>
    <s v="FIN"/>
    <n v="0"/>
    <s v="(843) 388-5970"/>
  </r>
  <r>
    <s v="W00289668"/>
    <s v="Serkiz"/>
    <s v="Jack"/>
    <s v="Graceson"/>
    <s v="serkizjg@email.wofford.edu"/>
    <m/>
    <m/>
    <m/>
    <s v="BIO"/>
    <n v="0"/>
    <m/>
    <m/>
    <m/>
    <m/>
    <m/>
    <m/>
    <m/>
    <m/>
    <m/>
    <m/>
    <m/>
    <m/>
    <m/>
    <m/>
    <m/>
    <m/>
    <m/>
    <m/>
    <m/>
    <m/>
    <m/>
    <m/>
    <m/>
    <m/>
    <m/>
    <m/>
    <m/>
    <m/>
    <s v="M"/>
    <x v="0"/>
    <s v="BIO"/>
    <n v="0"/>
    <s v="(803) 522-6201"/>
  </r>
  <r>
    <s v="W00282690"/>
    <s v="Sicker"/>
    <s v="Jack"/>
    <s v="Richard"/>
    <s v="sickerjr@email.wofford.edu"/>
    <m/>
    <m/>
    <m/>
    <s v="BECO"/>
    <n v="0"/>
    <m/>
    <m/>
    <m/>
    <m/>
    <m/>
    <m/>
    <m/>
    <m/>
    <m/>
    <m/>
    <m/>
    <m/>
    <m/>
    <m/>
    <m/>
    <m/>
    <m/>
    <m/>
    <m/>
    <m/>
    <m/>
    <m/>
    <m/>
    <m/>
    <m/>
    <m/>
    <m/>
    <m/>
    <s v="M"/>
    <x v="0"/>
    <s v="BECO"/>
    <n v="0"/>
    <s v="(803) 429-2077"/>
  </r>
  <r>
    <s v="W00286855"/>
    <s v="Visconti"/>
    <s v="Andrew"/>
    <s v="Peter"/>
    <s v="viscontiap@email.wofford.edu"/>
    <m/>
    <m/>
    <m/>
    <s v="BIO"/>
    <n v="0"/>
    <m/>
    <m/>
    <m/>
    <m/>
    <m/>
    <m/>
    <m/>
    <m/>
    <m/>
    <m/>
    <m/>
    <m/>
    <m/>
    <m/>
    <m/>
    <m/>
    <m/>
    <m/>
    <m/>
    <m/>
    <m/>
    <m/>
    <m/>
    <m/>
    <m/>
    <m/>
    <m/>
    <m/>
    <s v="M"/>
    <x v="0"/>
    <s v="BIO"/>
    <n v="0"/>
    <s v="(518) 298-7776"/>
  </r>
  <r>
    <s v="W00289874"/>
    <s v="Wanat"/>
    <s v="Lauren"/>
    <s v="Juni"/>
    <s v="wanatlj@email.wofford.edu"/>
    <m/>
    <m/>
    <m/>
    <s v="BIO"/>
    <n v="0"/>
    <m/>
    <m/>
    <m/>
    <m/>
    <m/>
    <m/>
    <m/>
    <m/>
    <m/>
    <m/>
    <m/>
    <m/>
    <m/>
    <m/>
    <m/>
    <m/>
    <m/>
    <m/>
    <m/>
    <m/>
    <m/>
    <m/>
    <m/>
    <m/>
    <m/>
    <m/>
    <m/>
    <m/>
    <s v="F"/>
    <x v="0"/>
    <s v="BIO"/>
    <n v="0"/>
    <s v="(803) 322-8910"/>
  </r>
  <r>
    <s v="W00287587"/>
    <s v="Webb"/>
    <s v="Robert"/>
    <s v="Burney"/>
    <s v="webbrb@email.wofford.edu"/>
    <m/>
    <m/>
    <m/>
    <s v="COSC"/>
    <n v="0"/>
    <m/>
    <m/>
    <m/>
    <m/>
    <m/>
    <m/>
    <m/>
    <m/>
    <m/>
    <m/>
    <m/>
    <m/>
    <m/>
    <m/>
    <m/>
    <m/>
    <m/>
    <m/>
    <m/>
    <m/>
    <m/>
    <m/>
    <m/>
    <m/>
    <m/>
    <m/>
    <m/>
    <m/>
    <s v="M"/>
    <x v="0"/>
    <s v="COSC"/>
    <n v="0"/>
    <n v="0"/>
  </r>
  <r>
    <s v="W00289056"/>
    <s v="Wingfield"/>
    <s v="Clay"/>
    <s v="Steven"/>
    <s v="wingfieldcs@email.wofford.edu"/>
    <m/>
    <m/>
    <m/>
    <s v="SPAN"/>
    <n v="0"/>
    <m/>
    <m/>
    <m/>
    <m/>
    <m/>
    <m/>
    <m/>
    <m/>
    <m/>
    <m/>
    <m/>
    <m/>
    <m/>
    <m/>
    <m/>
    <m/>
    <m/>
    <m/>
    <m/>
    <m/>
    <m/>
    <m/>
    <m/>
    <m/>
    <m/>
    <m/>
    <m/>
    <m/>
    <s v="M"/>
    <x v="0"/>
    <s v="SPAN"/>
    <n v="0"/>
    <n v="0"/>
  </r>
  <r>
    <s v="W00289430"/>
    <s v="Wiren"/>
    <s v="Andrew"/>
    <s v="Karl"/>
    <s v="wirenak@email.wofford.edu"/>
    <m/>
    <m/>
    <m/>
    <s v="FIN"/>
    <n v="0"/>
    <m/>
    <m/>
    <m/>
    <m/>
    <m/>
    <m/>
    <m/>
    <m/>
    <m/>
    <m/>
    <m/>
    <m/>
    <m/>
    <m/>
    <m/>
    <m/>
    <m/>
    <m/>
    <m/>
    <m/>
    <m/>
    <m/>
    <m/>
    <m/>
    <m/>
    <m/>
    <m/>
    <m/>
    <s v="M"/>
    <x v="0"/>
    <s v="FIN"/>
    <n v="0"/>
    <s v="(864) 801-2434"/>
  </r>
  <r>
    <s v="W00289955"/>
    <s v="Zemp"/>
    <s v="James"/>
    <s v="Blakeney"/>
    <s v="zempjb@email.wofford.edu"/>
    <m/>
    <m/>
    <m/>
    <s v="MATH"/>
    <n v="0"/>
    <m/>
    <m/>
    <m/>
    <m/>
    <m/>
    <m/>
    <m/>
    <m/>
    <m/>
    <m/>
    <m/>
    <m/>
    <m/>
    <m/>
    <m/>
    <m/>
    <m/>
    <m/>
    <m/>
    <m/>
    <m/>
    <m/>
    <m/>
    <m/>
    <m/>
    <m/>
    <m/>
    <m/>
    <s v="M"/>
    <x v="0"/>
    <s v="MATH"/>
    <n v="0"/>
    <s v="(864) 585-5958"/>
  </r>
  <r>
    <m/>
    <m/>
    <m/>
    <m/>
    <m/>
    <m/>
    <m/>
    <m/>
    <m/>
    <m/>
    <m/>
    <m/>
    <m/>
    <m/>
    <m/>
    <m/>
    <m/>
    <m/>
    <m/>
    <m/>
    <m/>
    <m/>
    <m/>
    <m/>
    <m/>
    <m/>
    <m/>
    <m/>
    <m/>
    <m/>
    <m/>
    <m/>
    <m/>
    <m/>
    <m/>
    <m/>
    <m/>
    <m/>
    <m/>
    <x v="4"/>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6920CA-D469-4DA2-8093-3785CA00FD54}" name="PivotTable1" cacheId="364"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3:R13" firstHeaderRow="1" firstDataRow="2" firstDataCol="1"/>
  <pivotFields count="43">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17">
        <item x="0"/>
        <item x="1"/>
        <item x="2"/>
        <item x="3"/>
        <item x="4"/>
        <item x="5"/>
        <item x="6"/>
        <item x="7"/>
        <item x="8"/>
        <item x="9"/>
        <item x="10"/>
        <item x="12"/>
        <item x="13"/>
        <item x="14"/>
        <item x="11"/>
        <item x="15"/>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9">
        <item x="6"/>
        <item x="3"/>
        <item x="1"/>
        <item x="2"/>
        <item x="4"/>
        <item x="5"/>
        <item x="0"/>
        <item x="7"/>
        <item t="default"/>
      </items>
    </pivotField>
    <pivotField compact="0" outline="0" showAll="0"/>
    <pivotField compact="0" outline="0" showAll="0"/>
    <pivotField compact="0" outline="0" showAll="0"/>
  </pivotFields>
  <rowFields count="1">
    <field x="39"/>
  </rowFields>
  <rowItems count="9">
    <i>
      <x/>
    </i>
    <i>
      <x v="1"/>
    </i>
    <i>
      <x v="2"/>
    </i>
    <i>
      <x v="3"/>
    </i>
    <i>
      <x v="4"/>
    </i>
    <i>
      <x v="5"/>
    </i>
    <i>
      <x v="6"/>
    </i>
    <i>
      <x v="7"/>
    </i>
    <i t="grand">
      <x/>
    </i>
  </rowItems>
  <colFields count="1">
    <field x="12"/>
  </colFields>
  <colItems count="17">
    <i>
      <x/>
    </i>
    <i>
      <x v="1"/>
    </i>
    <i>
      <x v="2"/>
    </i>
    <i>
      <x v="3"/>
    </i>
    <i>
      <x v="4"/>
    </i>
    <i>
      <x v="5"/>
    </i>
    <i>
      <x v="6"/>
    </i>
    <i>
      <x v="7"/>
    </i>
    <i>
      <x v="8"/>
    </i>
    <i>
      <x v="9"/>
    </i>
    <i>
      <x v="10"/>
    </i>
    <i>
      <x v="11"/>
    </i>
    <i>
      <x v="12"/>
    </i>
    <i>
      <x v="13"/>
    </i>
    <i>
      <x v="14"/>
    </i>
    <i>
      <x v="15"/>
    </i>
    <i t="grand">
      <x/>
    </i>
  </colItems>
  <dataFields count="1">
    <dataField name="Count of W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A2C583-2F01-4B96-985A-BD153D84157F}" name="PivotTable1" cacheId="364"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3:C27" firstHeaderRow="1" firstDataRow="1" firstDataCol="2"/>
  <pivotFields count="43">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4">
        <item x="2"/>
        <item x="1"/>
        <item x="0"/>
        <item t="default"/>
      </items>
    </pivotField>
    <pivotField compact="0" outline="0" showAll="0"/>
    <pivotField compact="0" outline="0" showAll="0"/>
    <pivotField compact="0" outline="0" showAll="0">
      <items count="4">
        <item x="2"/>
        <item x="1"/>
        <item x="0"/>
        <item t="default"/>
      </items>
    </pivotField>
    <pivotField compact="0" outline="0" showAll="0">
      <items count="4">
        <item x="2"/>
        <item x="1"/>
        <item x="0"/>
        <item t="default"/>
      </items>
    </pivotField>
    <pivotField compact="0" outline="0" showAll="0"/>
    <pivotField compact="0" outline="0" showAll="0"/>
    <pivotField axis="axisRow" compact="0" outline="0" showAll="0">
      <items count="9">
        <item x="6"/>
        <item x="3"/>
        <item x="1"/>
        <item x="2"/>
        <item x="4"/>
        <item x="5"/>
        <item x="0"/>
        <item x="7"/>
        <item t="default"/>
      </items>
    </pivotField>
    <pivotField compact="0" outline="0" showAll="0"/>
    <pivotField compact="0" outline="0" showAll="0"/>
    <pivotField compact="0" outline="0" showAll="0"/>
  </pivotFields>
  <rowFields count="2">
    <field x="39"/>
    <field x="32"/>
  </rowFields>
  <rowItems count="24">
    <i>
      <x/>
      <x v="1"/>
    </i>
    <i r="1">
      <x v="2"/>
    </i>
    <i t="default">
      <x/>
    </i>
    <i>
      <x v="1"/>
      <x/>
    </i>
    <i r="1">
      <x v="1"/>
    </i>
    <i r="1">
      <x v="2"/>
    </i>
    <i t="default">
      <x v="1"/>
    </i>
    <i>
      <x v="2"/>
      <x/>
    </i>
    <i r="1">
      <x v="1"/>
    </i>
    <i r="1">
      <x v="2"/>
    </i>
    <i t="default">
      <x v="2"/>
    </i>
    <i>
      <x v="3"/>
      <x v="2"/>
    </i>
    <i t="default">
      <x v="3"/>
    </i>
    <i>
      <x v="4"/>
      <x v="2"/>
    </i>
    <i t="default">
      <x v="4"/>
    </i>
    <i>
      <x v="5"/>
      <x v="2"/>
    </i>
    <i t="default">
      <x v="5"/>
    </i>
    <i>
      <x v="6"/>
      <x/>
    </i>
    <i r="1">
      <x v="1"/>
    </i>
    <i r="1">
      <x v="2"/>
    </i>
    <i t="default">
      <x v="6"/>
    </i>
    <i>
      <x v="7"/>
      <x v="2"/>
    </i>
    <i t="default">
      <x v="7"/>
    </i>
    <i t="grand">
      <x/>
    </i>
  </rowItems>
  <colItems count="1">
    <i/>
  </colItems>
  <dataFields count="1">
    <dataField name="Count of WID" fld="0" subtotal="count" baseField="0" baseItem="0"/>
  </dataFields>
  <formats count="1">
    <format dxfId="0">
      <pivotArea field="32" type="button" dataOnly="0" labelOnly="1" outline="0" axis="axisRow" fieldPosition="1"/>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3740AD-087F-479F-86AC-2E963E5D18F4}" name="PivotTable1" cacheId="326"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3:B9" firstHeaderRow="1" firstDataRow="1" firstDataCol="1"/>
  <pivotFields count="43">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6">
        <item x="3"/>
        <item x="1"/>
        <item x="2"/>
        <item x="0"/>
        <item x="4"/>
        <item t="default"/>
      </items>
    </pivotField>
    <pivotField compact="0" outline="0" showAll="0"/>
    <pivotField compact="0" outline="0" showAll="0"/>
    <pivotField compact="0" outline="0" showAll="0"/>
  </pivotFields>
  <rowFields count="1">
    <field x="39"/>
  </rowFields>
  <rowItems count="6">
    <i>
      <x/>
    </i>
    <i>
      <x v="1"/>
    </i>
    <i>
      <x v="2"/>
    </i>
    <i>
      <x v="3"/>
    </i>
    <i>
      <x v="4"/>
    </i>
    <i t="grand">
      <x/>
    </i>
  </rowItems>
  <colItems count="1">
    <i/>
  </colItems>
  <dataFields count="1">
    <dataField name="Count of W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17" Type="http://schemas.openxmlformats.org/officeDocument/2006/relationships/hyperlink" Target="mailto:stumpetw@email.wofford.edu" TargetMode="External"/><Relationship Id="rId299" Type="http://schemas.openxmlformats.org/officeDocument/2006/relationships/hyperlink" Target="mailto:osteenmw@email.wofford.edu" TargetMode="External"/><Relationship Id="rId21" Type="http://schemas.openxmlformats.org/officeDocument/2006/relationships/hyperlink" Target="mailto:morganhp@email.wofford.edu" TargetMode="External"/><Relationship Id="rId63" Type="http://schemas.openxmlformats.org/officeDocument/2006/relationships/hyperlink" Target="mailto:leela@email.wofford.edu" TargetMode="External"/><Relationship Id="rId159" Type="http://schemas.openxmlformats.org/officeDocument/2006/relationships/hyperlink" Target="mailto:stewartal@email.wofford.edu" TargetMode="External"/><Relationship Id="rId324" Type="http://schemas.openxmlformats.org/officeDocument/2006/relationships/hyperlink" Target="mailto:goetteera@email.wofford.edu" TargetMode="External"/><Relationship Id="rId170" Type="http://schemas.openxmlformats.org/officeDocument/2006/relationships/hyperlink" Target="mailto:battenge@email.wofford.edu" TargetMode="External"/><Relationship Id="rId226" Type="http://schemas.openxmlformats.org/officeDocument/2006/relationships/hyperlink" Target="mailto:snowaj@email.wofford.edu" TargetMode="External"/><Relationship Id="rId268" Type="http://schemas.openxmlformats.org/officeDocument/2006/relationships/hyperlink" Target="mailto:sarnole@email.wofford.edu" TargetMode="External"/><Relationship Id="rId32" Type="http://schemas.openxmlformats.org/officeDocument/2006/relationships/hyperlink" Target="mailto:kinleyhowardke@email.wofford.edu" TargetMode="External"/><Relationship Id="rId74" Type="http://schemas.openxmlformats.org/officeDocument/2006/relationships/hyperlink" Target="mailto:ellmyermj@email.wofford.edu" TargetMode="External"/><Relationship Id="rId128" Type="http://schemas.openxmlformats.org/officeDocument/2006/relationships/hyperlink" Target="mailto:wheatleyec@email.wofford.edu" TargetMode="External"/><Relationship Id="rId5" Type="http://schemas.openxmlformats.org/officeDocument/2006/relationships/hyperlink" Target="mailto:carterlf@email.wofford.edu" TargetMode="External"/><Relationship Id="rId181" Type="http://schemas.openxmlformats.org/officeDocument/2006/relationships/hyperlink" Target="mailto:diltzkt@email.wofford.edu" TargetMode="External"/><Relationship Id="rId237" Type="http://schemas.openxmlformats.org/officeDocument/2006/relationships/hyperlink" Target="mailto:wilsoncg@email.wofford.edu" TargetMode="External"/><Relationship Id="rId279" Type="http://schemas.openxmlformats.org/officeDocument/2006/relationships/hyperlink" Target="mailto:bhagatzk@email.wofford.edu" TargetMode="External"/><Relationship Id="rId43" Type="http://schemas.openxmlformats.org/officeDocument/2006/relationships/hyperlink" Target="mailto:westhm@email.wofford.edu" TargetMode="External"/><Relationship Id="rId139" Type="http://schemas.openxmlformats.org/officeDocument/2006/relationships/hyperlink" Target="mailto:smithbl@email.wofford.edu" TargetMode="External"/><Relationship Id="rId290" Type="http://schemas.openxmlformats.org/officeDocument/2006/relationships/hyperlink" Target="mailto:bockmb@email.wofford.edu" TargetMode="External"/><Relationship Id="rId304" Type="http://schemas.openxmlformats.org/officeDocument/2006/relationships/hyperlink" Target="mailto:brackettjl@email.wofford.edu" TargetMode="External"/><Relationship Id="rId85" Type="http://schemas.openxmlformats.org/officeDocument/2006/relationships/hyperlink" Target="mailto:jonesra2@email.wofford.edu" TargetMode="External"/><Relationship Id="rId150" Type="http://schemas.openxmlformats.org/officeDocument/2006/relationships/hyperlink" Target="mailto:simasdw@email.wofford.edu" TargetMode="External"/><Relationship Id="rId192" Type="http://schemas.openxmlformats.org/officeDocument/2006/relationships/hyperlink" Target="mailto:rutkowskirh@email.wofford.edu" TargetMode="External"/><Relationship Id="rId206" Type="http://schemas.openxmlformats.org/officeDocument/2006/relationships/hyperlink" Target="mailto:randlemn@email.wofford.edu" TargetMode="External"/><Relationship Id="rId248" Type="http://schemas.openxmlformats.org/officeDocument/2006/relationships/hyperlink" Target="mailto:murphylp@email.wofford.edu" TargetMode="External"/><Relationship Id="rId12" Type="http://schemas.openxmlformats.org/officeDocument/2006/relationships/hyperlink" Target="mailto:eptingzr@email.wofford.edu" TargetMode="External"/><Relationship Id="rId108" Type="http://schemas.openxmlformats.org/officeDocument/2006/relationships/hyperlink" Target="mailto:raineshc@email.wofford.edu" TargetMode="External"/><Relationship Id="rId315" Type="http://schemas.openxmlformats.org/officeDocument/2006/relationships/hyperlink" Target="mailto:dextrazetj@email.wofford.edu" TargetMode="External"/><Relationship Id="rId54" Type="http://schemas.openxmlformats.org/officeDocument/2006/relationships/hyperlink" Target="mailto:clarkeca@email.wofford.edu" TargetMode="External"/><Relationship Id="rId96" Type="http://schemas.openxmlformats.org/officeDocument/2006/relationships/hyperlink" Target="mailto:mereditham@email.wofford.edu" TargetMode="External"/><Relationship Id="rId161" Type="http://schemas.openxmlformats.org/officeDocument/2006/relationships/hyperlink" Target="mailto:bapoupelehjb@email.wofford.edu" TargetMode="External"/><Relationship Id="rId217" Type="http://schemas.openxmlformats.org/officeDocument/2006/relationships/hyperlink" Target="mailto:rauppiusna@email.wofford.edu" TargetMode="External"/><Relationship Id="rId259" Type="http://schemas.openxmlformats.org/officeDocument/2006/relationships/hyperlink" Target="mailto:guyerkl@email.wofford.edu" TargetMode="External"/><Relationship Id="rId23" Type="http://schemas.openxmlformats.org/officeDocument/2006/relationships/hyperlink" Target="mailto:reaneyec@email.wofford.edu" TargetMode="External"/><Relationship Id="rId119" Type="http://schemas.openxmlformats.org/officeDocument/2006/relationships/hyperlink" Target="mailto:thalassinosmc@email.wofford.edu" TargetMode="External"/><Relationship Id="rId270" Type="http://schemas.openxmlformats.org/officeDocument/2006/relationships/hyperlink" Target="mailto:mortonkl@email.wofford.edu" TargetMode="External"/><Relationship Id="rId326" Type="http://schemas.openxmlformats.org/officeDocument/2006/relationships/hyperlink" Target="mailto:bowenat@email.wofford.edu" TargetMode="External"/><Relationship Id="rId65" Type="http://schemas.openxmlformats.org/officeDocument/2006/relationships/hyperlink" Target="mailto:malschmn@email.wofford.edu" TargetMode="External"/><Relationship Id="rId130" Type="http://schemas.openxmlformats.org/officeDocument/2006/relationships/hyperlink" Target="mailto:wilesjl@email.wofford.edu" TargetMode="External"/><Relationship Id="rId172" Type="http://schemas.openxmlformats.org/officeDocument/2006/relationships/hyperlink" Target="mailto:fariesma@email.wofford.edu" TargetMode="External"/><Relationship Id="rId228" Type="http://schemas.openxmlformats.org/officeDocument/2006/relationships/hyperlink" Target="mailto:beckml@email.wofford.edu" TargetMode="External"/><Relationship Id="rId281" Type="http://schemas.openxmlformats.org/officeDocument/2006/relationships/hyperlink" Target="mailto:kroppec@email.wofford.edu" TargetMode="External"/><Relationship Id="rId34" Type="http://schemas.openxmlformats.org/officeDocument/2006/relationships/hyperlink" Target="mailto:mosleycm@email.wofford.edu" TargetMode="External"/><Relationship Id="rId76" Type="http://schemas.openxmlformats.org/officeDocument/2006/relationships/hyperlink" Target="mailto:englandrt@email.wofford.edu" TargetMode="External"/><Relationship Id="rId141" Type="http://schemas.openxmlformats.org/officeDocument/2006/relationships/hyperlink" Target="mailto:harcourtch@email.wofford.edu" TargetMode="External"/><Relationship Id="rId7" Type="http://schemas.openxmlformats.org/officeDocument/2006/relationships/hyperlink" Target="mailto:cerbellilj@email.wofford.edu" TargetMode="External"/><Relationship Id="rId162" Type="http://schemas.openxmlformats.org/officeDocument/2006/relationships/hyperlink" Target="mailto:maycr@email.wofford.edu" TargetMode="External"/><Relationship Id="rId183" Type="http://schemas.openxmlformats.org/officeDocument/2006/relationships/hyperlink" Target="mailto:caldwelljm@email.wofford.edu" TargetMode="External"/><Relationship Id="rId218" Type="http://schemas.openxmlformats.org/officeDocument/2006/relationships/hyperlink" Target="mailto:collinsev@email.wofford.edu" TargetMode="External"/><Relationship Id="rId239" Type="http://schemas.openxmlformats.org/officeDocument/2006/relationships/hyperlink" Target="mailto:golbusae@email.wofford.edu" TargetMode="External"/><Relationship Id="rId250" Type="http://schemas.openxmlformats.org/officeDocument/2006/relationships/hyperlink" Target="mailto:byorickhg@email.wofford.edu" TargetMode="External"/><Relationship Id="rId271" Type="http://schemas.openxmlformats.org/officeDocument/2006/relationships/hyperlink" Target="mailto:carrenomo@email.wofford.edu" TargetMode="External"/><Relationship Id="rId292" Type="http://schemas.openxmlformats.org/officeDocument/2006/relationships/hyperlink" Target="mailto:howellct@email.wofford.edu" TargetMode="External"/><Relationship Id="rId306" Type="http://schemas.openxmlformats.org/officeDocument/2006/relationships/hyperlink" Target="mailto:acevedoma@email.wofford.edu" TargetMode="External"/><Relationship Id="rId24" Type="http://schemas.openxmlformats.org/officeDocument/2006/relationships/hyperlink" Target="mailto:ruffcf@email.wofford.edu" TargetMode="External"/><Relationship Id="rId45" Type="http://schemas.openxmlformats.org/officeDocument/2006/relationships/hyperlink" Target="mailto:bakersl@email.wofford.edu" TargetMode="External"/><Relationship Id="rId66" Type="http://schemas.openxmlformats.org/officeDocument/2006/relationships/hyperlink" Target="mailto:themedl@email.wofford.edu" TargetMode="External"/><Relationship Id="rId87" Type="http://schemas.openxmlformats.org/officeDocument/2006/relationships/hyperlink" Target="mailto:khansa@email.wofford.edu" TargetMode="External"/><Relationship Id="rId110" Type="http://schemas.openxmlformats.org/officeDocument/2006/relationships/hyperlink" Target="mailto:ralphms@email.wofford.edu" TargetMode="External"/><Relationship Id="rId131" Type="http://schemas.openxmlformats.org/officeDocument/2006/relationships/hyperlink" Target="mailto:wilsonrj@email.wofford.edu" TargetMode="External"/><Relationship Id="rId152" Type="http://schemas.openxmlformats.org/officeDocument/2006/relationships/hyperlink" Target="mailto:tuggleab@email.wofford.edu" TargetMode="External"/><Relationship Id="rId173" Type="http://schemas.openxmlformats.org/officeDocument/2006/relationships/hyperlink" Target="mailto:ashbyjb@email.wofford.edu" TargetMode="External"/><Relationship Id="rId194" Type="http://schemas.openxmlformats.org/officeDocument/2006/relationships/hyperlink" Target="mailto:albrittonac@email.wofford.edu" TargetMode="External"/><Relationship Id="rId208" Type="http://schemas.openxmlformats.org/officeDocument/2006/relationships/hyperlink" Target="mailto:holmesrr@email.wofford.edu" TargetMode="External"/><Relationship Id="rId229" Type="http://schemas.openxmlformats.org/officeDocument/2006/relationships/hyperlink" Target="mailto:bidwellse@email.wofford.edu" TargetMode="External"/><Relationship Id="rId240" Type="http://schemas.openxmlformats.org/officeDocument/2006/relationships/hyperlink" Target="mailto:heldrethab@email.wofford.edu" TargetMode="External"/><Relationship Id="rId261" Type="http://schemas.openxmlformats.org/officeDocument/2006/relationships/hyperlink" Target="mailto:obergvc@email.wofford.edu" TargetMode="External"/><Relationship Id="rId14" Type="http://schemas.openxmlformats.org/officeDocument/2006/relationships/hyperlink" Target="mailto:grobje@email.wofford.edu" TargetMode="External"/><Relationship Id="rId35" Type="http://schemas.openxmlformats.org/officeDocument/2006/relationships/hyperlink" Target="mailto:nienhiusaj@email.wofford.edu" TargetMode="External"/><Relationship Id="rId56" Type="http://schemas.openxmlformats.org/officeDocument/2006/relationships/hyperlink" Target="mailto:blakect@email.wofford.edu" TargetMode="External"/><Relationship Id="rId77" Type="http://schemas.openxmlformats.org/officeDocument/2006/relationships/hyperlink" Target="mailto:follinejr@email.wofford.edu" TargetMode="External"/><Relationship Id="rId100" Type="http://schemas.openxmlformats.org/officeDocument/2006/relationships/hyperlink" Target="mailto:nguyentt1@email.wofford.edu" TargetMode="External"/><Relationship Id="rId282" Type="http://schemas.openxmlformats.org/officeDocument/2006/relationships/hyperlink" Target="mailto:rangad@email.wofford.edu" TargetMode="External"/><Relationship Id="rId317" Type="http://schemas.openxmlformats.org/officeDocument/2006/relationships/hyperlink" Target="mailto:poolms@email.wofford.edu" TargetMode="External"/><Relationship Id="rId8" Type="http://schemas.openxmlformats.org/officeDocument/2006/relationships/hyperlink" Target="mailto:chambersap@email.wofford.edu" TargetMode="External"/><Relationship Id="rId98" Type="http://schemas.openxmlformats.org/officeDocument/2006/relationships/hyperlink" Target="mailto:neustaetterkk@email.wofford.edu" TargetMode="External"/><Relationship Id="rId121" Type="http://schemas.openxmlformats.org/officeDocument/2006/relationships/hyperlink" Target="mailto:tuttlejb@email.wofford.edu" TargetMode="External"/><Relationship Id="rId142" Type="http://schemas.openxmlformats.org/officeDocument/2006/relationships/hyperlink" Target="mailto:inmantg@email.wofford.edu" TargetMode="External"/><Relationship Id="rId163" Type="http://schemas.openxmlformats.org/officeDocument/2006/relationships/hyperlink" Target="mailto:sullivanjm@email.wofford.edu" TargetMode="External"/><Relationship Id="rId184" Type="http://schemas.openxmlformats.org/officeDocument/2006/relationships/hyperlink" Target="mailto:ovallemareseu@email.wofford.edu" TargetMode="External"/><Relationship Id="rId219" Type="http://schemas.openxmlformats.org/officeDocument/2006/relationships/hyperlink" Target="mailto:rowlanddp@email.wofford.edu" TargetMode="External"/><Relationship Id="rId230" Type="http://schemas.openxmlformats.org/officeDocument/2006/relationships/hyperlink" Target="mailto:rhodehameljk@email.wofford.edu" TargetMode="External"/><Relationship Id="rId251" Type="http://schemas.openxmlformats.org/officeDocument/2006/relationships/hyperlink" Target="mailto:eleyce@email.wofford.edu" TargetMode="External"/><Relationship Id="rId25" Type="http://schemas.openxmlformats.org/officeDocument/2006/relationships/hyperlink" Target="mailto:tiffinmr@email.wofford.edu" TargetMode="External"/><Relationship Id="rId46" Type="http://schemas.openxmlformats.org/officeDocument/2006/relationships/hyperlink" Target="mailto:ducasgw@email.wofford.edu" TargetMode="External"/><Relationship Id="rId67" Type="http://schemas.openxmlformats.org/officeDocument/2006/relationships/hyperlink" Target="mailto:kinnasmc@email.wofford.edu" TargetMode="External"/><Relationship Id="rId272" Type="http://schemas.openxmlformats.org/officeDocument/2006/relationships/hyperlink" Target="mailto:hallht@email.wofford.edu" TargetMode="External"/><Relationship Id="rId293" Type="http://schemas.openxmlformats.org/officeDocument/2006/relationships/hyperlink" Target="mailto:jacksonzs1@email.wofford.edu" TargetMode="External"/><Relationship Id="rId307" Type="http://schemas.openxmlformats.org/officeDocument/2006/relationships/hyperlink" Target="mailto:huffinesdh@email.wofford.edu" TargetMode="External"/><Relationship Id="rId88" Type="http://schemas.openxmlformats.org/officeDocument/2006/relationships/hyperlink" Target="mailto:lancasterho@email.wofford.edu" TargetMode="External"/><Relationship Id="rId111" Type="http://schemas.openxmlformats.org/officeDocument/2006/relationships/hyperlink" Target="mailto:riazzial@email.wofford.edu" TargetMode="External"/><Relationship Id="rId132" Type="http://schemas.openxmlformats.org/officeDocument/2006/relationships/hyperlink" Target="mailto:wintersjg@email.wofford.edu" TargetMode="External"/><Relationship Id="rId153" Type="http://schemas.openxmlformats.org/officeDocument/2006/relationships/hyperlink" Target="mailto:westbrookmd@email.wofford.edu" TargetMode="External"/><Relationship Id="rId174" Type="http://schemas.openxmlformats.org/officeDocument/2006/relationships/hyperlink" Target="mailto:blackme@email.wofford.edu" TargetMode="External"/><Relationship Id="rId195" Type="http://schemas.openxmlformats.org/officeDocument/2006/relationships/hyperlink" Target="mailto:keanjj@email.wofford.edu" TargetMode="External"/><Relationship Id="rId209" Type="http://schemas.openxmlformats.org/officeDocument/2006/relationships/hyperlink" Target="mailto:sargentaj@email.wofford.edu" TargetMode="External"/><Relationship Id="rId220" Type="http://schemas.openxmlformats.org/officeDocument/2006/relationships/hyperlink" Target="mailto:grantsj@email.wofford.edu" TargetMode="External"/><Relationship Id="rId241" Type="http://schemas.openxmlformats.org/officeDocument/2006/relationships/hyperlink" Target="mailto:mcwhorterca@email.wofford.edu" TargetMode="External"/><Relationship Id="rId15" Type="http://schemas.openxmlformats.org/officeDocument/2006/relationships/hyperlink" Target="mailto:hershmanjl@email.wofford.edu" TargetMode="External"/><Relationship Id="rId36" Type="http://schemas.openxmlformats.org/officeDocument/2006/relationships/hyperlink" Target="mailto:nwanagujo@email.wofford.edu" TargetMode="External"/><Relationship Id="rId57" Type="http://schemas.openxmlformats.org/officeDocument/2006/relationships/hyperlink" Target="mailto:mcintoshml@email.wofford.edu" TargetMode="External"/><Relationship Id="rId262" Type="http://schemas.openxmlformats.org/officeDocument/2006/relationships/hyperlink" Target="mailto:hornerea@email.wofford.edu" TargetMode="External"/><Relationship Id="rId283" Type="http://schemas.openxmlformats.org/officeDocument/2006/relationships/hyperlink" Target="mailto:wisesj@email.wofford.edu" TargetMode="External"/><Relationship Id="rId318" Type="http://schemas.openxmlformats.org/officeDocument/2006/relationships/hyperlink" Target="mailto:marzialerm@email.wofford.edu" TargetMode="External"/><Relationship Id="rId78" Type="http://schemas.openxmlformats.org/officeDocument/2006/relationships/hyperlink" Target="mailto:funderburkjn@email.wofford.edu" TargetMode="External"/><Relationship Id="rId99" Type="http://schemas.openxmlformats.org/officeDocument/2006/relationships/hyperlink" Target="mailto:newmanja@email.wofford.edu" TargetMode="External"/><Relationship Id="rId101" Type="http://schemas.openxmlformats.org/officeDocument/2006/relationships/hyperlink" Target="mailto:nickolmb@email.wofford.edu" TargetMode="External"/><Relationship Id="rId122" Type="http://schemas.openxmlformats.org/officeDocument/2006/relationships/hyperlink" Target="mailto:ulrichap@email.wofford.edu" TargetMode="External"/><Relationship Id="rId143" Type="http://schemas.openxmlformats.org/officeDocument/2006/relationships/hyperlink" Target="mailto:kingll@email.wofford.edu" TargetMode="External"/><Relationship Id="rId164" Type="http://schemas.openxmlformats.org/officeDocument/2006/relationships/hyperlink" Target="mailto:nunezjn@email.wofford.edu" TargetMode="External"/><Relationship Id="rId185" Type="http://schemas.openxmlformats.org/officeDocument/2006/relationships/hyperlink" Target="mailto:cardewak@wofford.edu" TargetMode="External"/><Relationship Id="rId9" Type="http://schemas.openxmlformats.org/officeDocument/2006/relationships/hyperlink" Target="mailto:chousaj@email.wofford.edu" TargetMode="External"/><Relationship Id="rId210" Type="http://schemas.openxmlformats.org/officeDocument/2006/relationships/hyperlink" Target="mailto:dotsonml@email.wofford.edu" TargetMode="External"/><Relationship Id="rId26" Type="http://schemas.openxmlformats.org/officeDocument/2006/relationships/hyperlink" Target="mailto:timmonsmk@email.wofford.edu" TargetMode="External"/><Relationship Id="rId231" Type="http://schemas.openxmlformats.org/officeDocument/2006/relationships/hyperlink" Target="mailto:dudleyvw@email.wofford.edu" TargetMode="External"/><Relationship Id="rId252" Type="http://schemas.openxmlformats.org/officeDocument/2006/relationships/hyperlink" Target="mailto:andradeem@email.wofford.edu" TargetMode="External"/><Relationship Id="rId273" Type="http://schemas.openxmlformats.org/officeDocument/2006/relationships/hyperlink" Target="mailto:lindseyej@email.wofford.edu" TargetMode="External"/><Relationship Id="rId294" Type="http://schemas.openxmlformats.org/officeDocument/2006/relationships/hyperlink" Target="mailto:maroneybm@email.wofford.edu" TargetMode="External"/><Relationship Id="rId308" Type="http://schemas.openxmlformats.org/officeDocument/2006/relationships/hyperlink" Target="mailto:jamisonka@email.wofford.edu" TargetMode="External"/><Relationship Id="rId47" Type="http://schemas.openxmlformats.org/officeDocument/2006/relationships/hyperlink" Target="mailto:halljm1@email.wofford.edu" TargetMode="External"/><Relationship Id="rId68" Type="http://schemas.openxmlformats.org/officeDocument/2006/relationships/hyperlink" Target="mailto:flahertyce@email.wofford.edu" TargetMode="External"/><Relationship Id="rId89" Type="http://schemas.openxmlformats.org/officeDocument/2006/relationships/hyperlink" Target="mailto:lansingjc@email.wofford.edu" TargetMode="External"/><Relationship Id="rId112" Type="http://schemas.openxmlformats.org/officeDocument/2006/relationships/hyperlink" Target="mailto:rishmawiyn@email.wofford.edu" TargetMode="External"/><Relationship Id="rId133" Type="http://schemas.openxmlformats.org/officeDocument/2006/relationships/hyperlink" Target="mailto:woodam@email.wofford.edu" TargetMode="External"/><Relationship Id="rId154" Type="http://schemas.openxmlformats.org/officeDocument/2006/relationships/hyperlink" Target="mailto:wilsondd@email.wofford.edu" TargetMode="External"/><Relationship Id="rId175" Type="http://schemas.openxmlformats.org/officeDocument/2006/relationships/hyperlink" Target="mailto:blairks@email.wofford.edu" TargetMode="External"/><Relationship Id="rId196" Type="http://schemas.openxmlformats.org/officeDocument/2006/relationships/hyperlink" Target="mailto:mattersmm@email.wofford.edu" TargetMode="External"/><Relationship Id="rId200" Type="http://schemas.openxmlformats.org/officeDocument/2006/relationships/hyperlink" Target="mailto:patnamnv@email.wofford.edu" TargetMode="External"/><Relationship Id="rId16" Type="http://schemas.openxmlformats.org/officeDocument/2006/relationships/hyperlink" Target="mailto:hestermh@email.wofford.edu" TargetMode="External"/><Relationship Id="rId221" Type="http://schemas.openxmlformats.org/officeDocument/2006/relationships/hyperlink" Target="mailto:leathermanem@email.wofford.edu" TargetMode="External"/><Relationship Id="rId242" Type="http://schemas.openxmlformats.org/officeDocument/2006/relationships/hyperlink" Target="mailto:owensre@email.wofford.edu" TargetMode="External"/><Relationship Id="rId263" Type="http://schemas.openxmlformats.org/officeDocument/2006/relationships/hyperlink" Target="mailto:massengillgl@email.wofford.edu" TargetMode="External"/><Relationship Id="rId284" Type="http://schemas.openxmlformats.org/officeDocument/2006/relationships/hyperlink" Target="mailto:haiglerke@email.wofford.edu" TargetMode="External"/><Relationship Id="rId319" Type="http://schemas.openxmlformats.org/officeDocument/2006/relationships/hyperlink" Target="mailto:zavelljm@email.wofford.edu" TargetMode="External"/><Relationship Id="rId37" Type="http://schemas.openxmlformats.org/officeDocument/2006/relationships/hyperlink" Target="mailto:pandyarj@email.wofford.edu" TargetMode="External"/><Relationship Id="rId58" Type="http://schemas.openxmlformats.org/officeDocument/2006/relationships/hyperlink" Target="https://www.facebook.com/muscchp/" TargetMode="External"/><Relationship Id="rId79" Type="http://schemas.openxmlformats.org/officeDocument/2006/relationships/hyperlink" Target="mailto:funderburkcb@email.wofford.edu" TargetMode="External"/><Relationship Id="rId102" Type="http://schemas.openxmlformats.org/officeDocument/2006/relationships/hyperlink" Target="mailto:ninehg@email.wofford.edu" TargetMode="External"/><Relationship Id="rId123" Type="http://schemas.openxmlformats.org/officeDocument/2006/relationships/hyperlink" Target="mailto:walacham@email.wofford.edu" TargetMode="External"/><Relationship Id="rId144" Type="http://schemas.openxmlformats.org/officeDocument/2006/relationships/hyperlink" Target="mailto:ledfordls@email.wofford.edu" TargetMode="External"/><Relationship Id="rId90" Type="http://schemas.openxmlformats.org/officeDocument/2006/relationships/hyperlink" Target="mailto:lovelllc@email.wofford.edu" TargetMode="External"/><Relationship Id="rId165" Type="http://schemas.openxmlformats.org/officeDocument/2006/relationships/hyperlink" Target="mailto:schraibmanol@email.wofford.edu" TargetMode="External"/><Relationship Id="rId186" Type="http://schemas.openxmlformats.org/officeDocument/2006/relationships/hyperlink" Target="mailto:rocheem1@email.wofford.edu" TargetMode="External"/><Relationship Id="rId211" Type="http://schemas.openxmlformats.org/officeDocument/2006/relationships/hyperlink" Target="mailto:groceoe@email.wofford.edu" TargetMode="External"/><Relationship Id="rId232" Type="http://schemas.openxmlformats.org/officeDocument/2006/relationships/hyperlink" Target="mailto:prochaskamh@email.wofford.edu" TargetMode="External"/><Relationship Id="rId253" Type="http://schemas.openxmlformats.org/officeDocument/2006/relationships/hyperlink" Target="mailto:patelrp@email.wofford.edu" TargetMode="External"/><Relationship Id="rId274" Type="http://schemas.openxmlformats.org/officeDocument/2006/relationships/hyperlink" Target="mailto:balogunaj@email.wofford.edu" TargetMode="External"/><Relationship Id="rId295" Type="http://schemas.openxmlformats.org/officeDocument/2006/relationships/hyperlink" Target="mailto:schoenta@email.wofford.edu" TargetMode="External"/><Relationship Id="rId309" Type="http://schemas.openxmlformats.org/officeDocument/2006/relationships/hyperlink" Target="mailto:myersdc@email.wofford.edu" TargetMode="External"/><Relationship Id="rId27" Type="http://schemas.openxmlformats.org/officeDocument/2006/relationships/hyperlink" Target="mailto:mangumtz@email.wofford.edu" TargetMode="External"/><Relationship Id="rId48" Type="http://schemas.openxmlformats.org/officeDocument/2006/relationships/hyperlink" Target="mailto:deabreurl@email.wofford.edu" TargetMode="External"/><Relationship Id="rId69" Type="http://schemas.openxmlformats.org/officeDocument/2006/relationships/hyperlink" Target="mailto:bossertkm@email.wofford.edu" TargetMode="External"/><Relationship Id="rId113" Type="http://schemas.openxmlformats.org/officeDocument/2006/relationships/hyperlink" Target="mailto:rosss@email.wofford.edu" TargetMode="External"/><Relationship Id="rId134" Type="http://schemas.openxmlformats.org/officeDocument/2006/relationships/hyperlink" Target="mailto:yarbroughss@email.wofford.edu" TargetMode="External"/><Relationship Id="rId320" Type="http://schemas.openxmlformats.org/officeDocument/2006/relationships/hyperlink" Target="mailto:byrdrl@email.wofford.edu" TargetMode="External"/><Relationship Id="rId80" Type="http://schemas.openxmlformats.org/officeDocument/2006/relationships/hyperlink" Target="mailto:griffithem@email.wofford.edu" TargetMode="External"/><Relationship Id="rId155" Type="http://schemas.openxmlformats.org/officeDocument/2006/relationships/hyperlink" Target="mailto:grenusem@wofford.edu" TargetMode="External"/><Relationship Id="rId176" Type="http://schemas.openxmlformats.org/officeDocument/2006/relationships/hyperlink" Target="mailto:boanma@email.wofford.edu" TargetMode="External"/><Relationship Id="rId197" Type="http://schemas.openxmlformats.org/officeDocument/2006/relationships/hyperlink" Target="mailto:laneyeg@email.wofford.edu" TargetMode="External"/><Relationship Id="rId201" Type="http://schemas.openxmlformats.org/officeDocument/2006/relationships/hyperlink" Target="mailto:summunozsa@email.wofford.edu" TargetMode="External"/><Relationship Id="rId222" Type="http://schemas.openxmlformats.org/officeDocument/2006/relationships/hyperlink" Target="mailto:adamsjm@email.wofford.edu" TargetMode="External"/><Relationship Id="rId243" Type="http://schemas.openxmlformats.org/officeDocument/2006/relationships/hyperlink" Target="mailto:lylesac@email.wofford.edu" TargetMode="External"/><Relationship Id="rId264" Type="http://schemas.openxmlformats.org/officeDocument/2006/relationships/hyperlink" Target="mailto:bryantte@email.wofford.edu" TargetMode="External"/><Relationship Id="rId285" Type="http://schemas.openxmlformats.org/officeDocument/2006/relationships/hyperlink" Target="mailto:coombsph@email.wofford.edu" TargetMode="External"/><Relationship Id="rId17" Type="http://schemas.openxmlformats.org/officeDocument/2006/relationships/hyperlink" Target="mailto:hoernerjn@email.wofford.edu" TargetMode="External"/><Relationship Id="rId38" Type="http://schemas.openxmlformats.org/officeDocument/2006/relationships/hyperlink" Target="mailto:perrowgt@email.wofford.edu" TargetMode="External"/><Relationship Id="rId59" Type="http://schemas.openxmlformats.org/officeDocument/2006/relationships/hyperlink" Target="mailto:collarsoa@email.wofford.edu" TargetMode="External"/><Relationship Id="rId103" Type="http://schemas.openxmlformats.org/officeDocument/2006/relationships/hyperlink" Target="mailto:oquinnlc@email.wofford.edu" TargetMode="External"/><Relationship Id="rId124" Type="http://schemas.openxmlformats.org/officeDocument/2006/relationships/hyperlink" Target="mailto:walkerrp@email.wofford.edu" TargetMode="External"/><Relationship Id="rId310" Type="http://schemas.openxmlformats.org/officeDocument/2006/relationships/hyperlink" Target="mailto:thomsonsm@email.wofford.edu" TargetMode="External"/><Relationship Id="rId70" Type="http://schemas.openxmlformats.org/officeDocument/2006/relationships/hyperlink" Target="mailto:barrientosmo@email.wofford.edu" TargetMode="External"/><Relationship Id="rId91" Type="http://schemas.openxmlformats.org/officeDocument/2006/relationships/hyperlink" Target="mailto:manninglt@email.wofford.edu" TargetMode="External"/><Relationship Id="rId145" Type="http://schemas.openxmlformats.org/officeDocument/2006/relationships/hyperlink" Target="mailto:lesesnejf@email.wofford.edu" TargetMode="External"/><Relationship Id="rId166" Type="http://schemas.openxmlformats.org/officeDocument/2006/relationships/hyperlink" Target="mailto:bricemi@email.wofford.edu" TargetMode="External"/><Relationship Id="rId187" Type="http://schemas.openxmlformats.org/officeDocument/2006/relationships/hyperlink" Target="mailto:rutlandln@email.wofford.edu" TargetMode="External"/><Relationship Id="rId1" Type="http://schemas.openxmlformats.org/officeDocument/2006/relationships/hyperlink" Target="mailto:novakja@email.wofford.edu" TargetMode="External"/><Relationship Id="rId212" Type="http://schemas.openxmlformats.org/officeDocument/2006/relationships/hyperlink" Target="mailto:hoodra@email.wofford.edu" TargetMode="External"/><Relationship Id="rId233" Type="http://schemas.openxmlformats.org/officeDocument/2006/relationships/hyperlink" Target="mailto:ponchockcq@email.wofford.edu" TargetMode="External"/><Relationship Id="rId254" Type="http://schemas.openxmlformats.org/officeDocument/2006/relationships/hyperlink" Target="mailto:gainesel@email.wofford.edu" TargetMode="External"/><Relationship Id="rId28" Type="http://schemas.openxmlformats.org/officeDocument/2006/relationships/hyperlink" Target="mailto:mckenziesl@email.wofford.edu" TargetMode="External"/><Relationship Id="rId49" Type="http://schemas.openxmlformats.org/officeDocument/2006/relationships/hyperlink" Target="mailto:golbusal@email.wofford.edu" TargetMode="External"/><Relationship Id="rId114" Type="http://schemas.openxmlformats.org/officeDocument/2006/relationships/hyperlink" Target="mailto:smithhc@email.wofford.edu" TargetMode="External"/><Relationship Id="rId275" Type="http://schemas.openxmlformats.org/officeDocument/2006/relationships/hyperlink" Target="mailto:basingerjs@email.wofford.edu" TargetMode="External"/><Relationship Id="rId296" Type="http://schemas.openxmlformats.org/officeDocument/2006/relationships/hyperlink" Target="mailto:comptoncp@email.wofford.edu" TargetMode="External"/><Relationship Id="rId300" Type="http://schemas.openxmlformats.org/officeDocument/2006/relationships/hyperlink" Target="mailto:mchughsm@email.wofford.edu" TargetMode="External"/><Relationship Id="rId60" Type="http://schemas.openxmlformats.org/officeDocument/2006/relationships/hyperlink" Target="mailto:farrarnj@email.wofford.edu" TargetMode="External"/><Relationship Id="rId81" Type="http://schemas.openxmlformats.org/officeDocument/2006/relationships/hyperlink" Target="mailto:harperwj@email.wofford.edu" TargetMode="External"/><Relationship Id="rId135" Type="http://schemas.openxmlformats.org/officeDocument/2006/relationships/hyperlink" Target="mailto:felizcabreraj@email.wofford.edu" TargetMode="External"/><Relationship Id="rId156" Type="http://schemas.openxmlformats.org/officeDocument/2006/relationships/hyperlink" Target="mailto:smithmg@email.wofford.edu" TargetMode="External"/><Relationship Id="rId177" Type="http://schemas.openxmlformats.org/officeDocument/2006/relationships/hyperlink" Target="mailto:burrislimkr@email.wofford.edu" TargetMode="External"/><Relationship Id="rId198" Type="http://schemas.openxmlformats.org/officeDocument/2006/relationships/hyperlink" Target="mailto:glontzea@email.wofford.edu" TargetMode="External"/><Relationship Id="rId321" Type="http://schemas.openxmlformats.org/officeDocument/2006/relationships/hyperlink" Target="mailto:mcgregormm@email.wofford.edu" TargetMode="External"/><Relationship Id="rId202" Type="http://schemas.openxmlformats.org/officeDocument/2006/relationships/hyperlink" Target="mailto:madridfo@email.wofford.edu" TargetMode="External"/><Relationship Id="rId223" Type="http://schemas.openxmlformats.org/officeDocument/2006/relationships/hyperlink" Target="mailto:burtonmt@email.wofford.edu" TargetMode="External"/><Relationship Id="rId244" Type="http://schemas.openxmlformats.org/officeDocument/2006/relationships/hyperlink" Target="mailto:stoutrw@email.wofford.edu" TargetMode="External"/><Relationship Id="rId18" Type="http://schemas.openxmlformats.org/officeDocument/2006/relationships/hyperlink" Target="mailto:konradad@email.wofford.edu" TargetMode="External"/><Relationship Id="rId39" Type="http://schemas.openxmlformats.org/officeDocument/2006/relationships/hyperlink" Target="mailto:porterke@email.wofford.edu" TargetMode="External"/><Relationship Id="rId265" Type="http://schemas.openxmlformats.org/officeDocument/2006/relationships/hyperlink" Target="mailto:dempseymc@email.wofford.edu" TargetMode="External"/><Relationship Id="rId286" Type="http://schemas.openxmlformats.org/officeDocument/2006/relationships/hyperlink" Target="mailto:berahonb@email.wofford.edu" TargetMode="External"/><Relationship Id="rId50" Type="http://schemas.openxmlformats.org/officeDocument/2006/relationships/hyperlink" Target="mailto:graferl@email.wofford.edu" TargetMode="External"/><Relationship Id="rId104" Type="http://schemas.openxmlformats.org/officeDocument/2006/relationships/hyperlink" Target="mailto:patricker@email.wofford.edu" TargetMode="External"/><Relationship Id="rId125" Type="http://schemas.openxmlformats.org/officeDocument/2006/relationships/hyperlink" Target="mailto:walkerdn@email.wofford.edu" TargetMode="External"/><Relationship Id="rId146" Type="http://schemas.openxmlformats.org/officeDocument/2006/relationships/hyperlink" Target="mailto:mccrearyaw@email.wofford.edu" TargetMode="External"/><Relationship Id="rId167" Type="http://schemas.openxmlformats.org/officeDocument/2006/relationships/hyperlink" Target="mailto:crawfordeq@email.wofford.edu" TargetMode="External"/><Relationship Id="rId188" Type="http://schemas.openxmlformats.org/officeDocument/2006/relationships/hyperlink" Target="mailto:gibbswh@email.wofford.edu" TargetMode="External"/><Relationship Id="rId311" Type="http://schemas.openxmlformats.org/officeDocument/2006/relationships/hyperlink" Target="mailto:vayhingercc@email.wofford.edu" TargetMode="External"/><Relationship Id="rId71" Type="http://schemas.openxmlformats.org/officeDocument/2006/relationships/hyperlink" Target="mailto:brooksra@email.wofford.edu" TargetMode="External"/><Relationship Id="rId92" Type="http://schemas.openxmlformats.org/officeDocument/2006/relationships/hyperlink" Target="mailto:mayfieldab@email.wofford.edu" TargetMode="External"/><Relationship Id="rId213" Type="http://schemas.openxmlformats.org/officeDocument/2006/relationships/hyperlink" Target="mailto:taylorjw1@email.wofford.edu" TargetMode="External"/><Relationship Id="rId234" Type="http://schemas.openxmlformats.org/officeDocument/2006/relationships/hyperlink" Target="mailto:turnersl@email.wofford.edu" TargetMode="External"/><Relationship Id="rId2" Type="http://schemas.openxmlformats.org/officeDocument/2006/relationships/hyperlink" Target="mailto:wilsonms@email.wofford.edu" TargetMode="External"/><Relationship Id="rId29" Type="http://schemas.openxmlformats.org/officeDocument/2006/relationships/hyperlink" Target="mailto:reinhartgm@email.wofford.edu" TargetMode="External"/><Relationship Id="rId255" Type="http://schemas.openxmlformats.org/officeDocument/2006/relationships/hyperlink" Target="mailto:logueam@email.wofford.edu" TargetMode="External"/><Relationship Id="rId276" Type="http://schemas.openxmlformats.org/officeDocument/2006/relationships/hyperlink" Target="mailto:bookercn@email.wofford.edu" TargetMode="External"/><Relationship Id="rId297" Type="http://schemas.openxmlformats.org/officeDocument/2006/relationships/hyperlink" Target="mailto:fleshmancl@email.wofford.edu" TargetMode="External"/><Relationship Id="rId40" Type="http://schemas.openxmlformats.org/officeDocument/2006/relationships/hyperlink" Target="mailto:rogerstm@email.wofford.edu" TargetMode="External"/><Relationship Id="rId115" Type="http://schemas.openxmlformats.org/officeDocument/2006/relationships/hyperlink" Target="mailto:smithmm@email.wofford.edu" TargetMode="External"/><Relationship Id="rId136" Type="http://schemas.openxmlformats.org/officeDocument/2006/relationships/hyperlink" Target="mailto:mogbonc@email.wofford.edu" TargetMode="External"/><Relationship Id="rId157" Type="http://schemas.openxmlformats.org/officeDocument/2006/relationships/hyperlink" Target="mailto:mahajansr@email.wofford.edu" TargetMode="External"/><Relationship Id="rId178" Type="http://schemas.openxmlformats.org/officeDocument/2006/relationships/hyperlink" Target="mailto:clearyba@email.wofford.edu" TargetMode="External"/><Relationship Id="rId301" Type="http://schemas.openxmlformats.org/officeDocument/2006/relationships/hyperlink" Target="mailto:estesle@email.wofford.edu" TargetMode="External"/><Relationship Id="rId322" Type="http://schemas.openxmlformats.org/officeDocument/2006/relationships/hyperlink" Target="mailto:huckssb@email.wofford.edu" TargetMode="External"/><Relationship Id="rId61" Type="http://schemas.openxmlformats.org/officeDocument/2006/relationships/hyperlink" Target="mailto:jeresatybm@email.wofford.edu" TargetMode="External"/><Relationship Id="rId82" Type="http://schemas.openxmlformats.org/officeDocument/2006/relationships/hyperlink" Target="mailto:harrellev@email.wofford.edu" TargetMode="External"/><Relationship Id="rId199" Type="http://schemas.openxmlformats.org/officeDocument/2006/relationships/hyperlink" Target="mailto:mcmillenam@email.wofford.edu" TargetMode="External"/><Relationship Id="rId203" Type="http://schemas.openxmlformats.org/officeDocument/2006/relationships/hyperlink" Target="mailto:robertsonpl1@email.wofford.edu" TargetMode="External"/><Relationship Id="rId19" Type="http://schemas.openxmlformats.org/officeDocument/2006/relationships/hyperlink" Target="mailto:maniscalcorv@email.wofford.edu" TargetMode="External"/><Relationship Id="rId224" Type="http://schemas.openxmlformats.org/officeDocument/2006/relationships/hyperlink" Target="mailto:farleysk@email.wofford.edu" TargetMode="External"/><Relationship Id="rId245" Type="http://schemas.openxmlformats.org/officeDocument/2006/relationships/hyperlink" Target="mailto:cronisterct@email.wofford.edu" TargetMode="External"/><Relationship Id="rId266" Type="http://schemas.openxmlformats.org/officeDocument/2006/relationships/hyperlink" Target="mailto:shealycr@email.wofford.edu" TargetMode="External"/><Relationship Id="rId287" Type="http://schemas.openxmlformats.org/officeDocument/2006/relationships/hyperlink" Target="mailto:burgessam@email.wofford.edu" TargetMode="External"/><Relationship Id="rId30" Type="http://schemas.openxmlformats.org/officeDocument/2006/relationships/hyperlink" Target="mailto:haunjc@email.wofford.edu" TargetMode="External"/><Relationship Id="rId105" Type="http://schemas.openxmlformats.org/officeDocument/2006/relationships/hyperlink" Target="mailto:pattersonim@email.wofford.edu" TargetMode="External"/><Relationship Id="rId126" Type="http://schemas.openxmlformats.org/officeDocument/2006/relationships/hyperlink" Target="mailto:waltersmr@email.wofford.edu" TargetMode="External"/><Relationship Id="rId147" Type="http://schemas.openxmlformats.org/officeDocument/2006/relationships/hyperlink" Target="mailto:meltoncg@email.wofford.edu" TargetMode="External"/><Relationship Id="rId168" Type="http://schemas.openxmlformats.org/officeDocument/2006/relationships/hyperlink" Target="mailto:andrewsrw@email.wofford.edu" TargetMode="External"/><Relationship Id="rId312" Type="http://schemas.openxmlformats.org/officeDocument/2006/relationships/hyperlink" Target="mailto:gambleka@email.wofford.edu" TargetMode="External"/><Relationship Id="rId51" Type="http://schemas.openxmlformats.org/officeDocument/2006/relationships/hyperlink" Target="mailto:oconnellec@email.wofford.edu" TargetMode="External"/><Relationship Id="rId72" Type="http://schemas.openxmlformats.org/officeDocument/2006/relationships/hyperlink" Target="mailto:butlerll@email.wofford.edu" TargetMode="External"/><Relationship Id="rId93" Type="http://schemas.openxmlformats.org/officeDocument/2006/relationships/hyperlink" Target="mailto:mcbridemg@email.wofford.edu" TargetMode="External"/><Relationship Id="rId189" Type="http://schemas.openxmlformats.org/officeDocument/2006/relationships/hyperlink" Target="mailto:ottokb@email.wofford.edu" TargetMode="External"/><Relationship Id="rId3" Type="http://schemas.openxmlformats.org/officeDocument/2006/relationships/hyperlink" Target="mailto:butlerwn@email.wofford.edu" TargetMode="External"/><Relationship Id="rId214" Type="http://schemas.openxmlformats.org/officeDocument/2006/relationships/hyperlink" Target="mailto:deenl@email.wofford.edu" TargetMode="External"/><Relationship Id="rId235" Type="http://schemas.openxmlformats.org/officeDocument/2006/relationships/hyperlink" Target="mailto:wilsonlc@email.wofford.edu" TargetMode="External"/><Relationship Id="rId256" Type="http://schemas.openxmlformats.org/officeDocument/2006/relationships/hyperlink" Target="mailto:cappsac@email.wofford.edu" TargetMode="External"/><Relationship Id="rId277" Type="http://schemas.openxmlformats.org/officeDocument/2006/relationships/hyperlink" Target="mailto:bestkj@email.wofford.edu" TargetMode="External"/><Relationship Id="rId298" Type="http://schemas.openxmlformats.org/officeDocument/2006/relationships/hyperlink" Target="mailto:gbeseegh@email.wofford.edu" TargetMode="External"/><Relationship Id="rId116" Type="http://schemas.openxmlformats.org/officeDocument/2006/relationships/hyperlink" Target="mailto:stowefh@email.wofford.edu" TargetMode="External"/><Relationship Id="rId137" Type="http://schemas.openxmlformats.org/officeDocument/2006/relationships/hyperlink" Target="mailto:alstattmd@email.wofford.edu" TargetMode="External"/><Relationship Id="rId158" Type="http://schemas.openxmlformats.org/officeDocument/2006/relationships/hyperlink" Target="mailto:montgomerycr@email.wofford.edu" TargetMode="External"/><Relationship Id="rId302" Type="http://schemas.openxmlformats.org/officeDocument/2006/relationships/hyperlink" Target="mailto:williamscn@email.wofford.edu" TargetMode="External"/><Relationship Id="rId323" Type="http://schemas.openxmlformats.org/officeDocument/2006/relationships/hyperlink" Target="mailto:mcdonaldwp@email.wofford.edu" TargetMode="External"/><Relationship Id="rId20" Type="http://schemas.openxmlformats.org/officeDocument/2006/relationships/hyperlink" Target="mailto:mcgrathsk@email.wofford.edu" TargetMode="External"/><Relationship Id="rId41" Type="http://schemas.openxmlformats.org/officeDocument/2006/relationships/hyperlink" Target="mailto:shepardhs@email.wofford.edu" TargetMode="External"/><Relationship Id="rId62" Type="http://schemas.openxmlformats.org/officeDocument/2006/relationships/hyperlink" Target="mailto:smithpd@email.wofford.edu" TargetMode="External"/><Relationship Id="rId83" Type="http://schemas.openxmlformats.org/officeDocument/2006/relationships/hyperlink" Target="mailto:hilljl@email.wofford.edu" TargetMode="External"/><Relationship Id="rId179" Type="http://schemas.openxmlformats.org/officeDocument/2006/relationships/hyperlink" Target="mailto:collieaj@email.wofford.edu" TargetMode="External"/><Relationship Id="rId190" Type="http://schemas.openxmlformats.org/officeDocument/2006/relationships/hyperlink" Target="mailto:velazquezhernandezmm@email.wofford.edu" TargetMode="External"/><Relationship Id="rId204" Type="http://schemas.openxmlformats.org/officeDocument/2006/relationships/hyperlink" Target="mailto:bakersm1@email.wofford.edu" TargetMode="External"/><Relationship Id="rId225" Type="http://schemas.openxmlformats.org/officeDocument/2006/relationships/hyperlink" Target="mailto:danielmc@email.wofford.edu" TargetMode="External"/><Relationship Id="rId246" Type="http://schemas.openxmlformats.org/officeDocument/2006/relationships/hyperlink" Target="mailto:channabk@email.wofford.edu" TargetMode="External"/><Relationship Id="rId267" Type="http://schemas.openxmlformats.org/officeDocument/2006/relationships/hyperlink" Target="mailto:krattbm@email.wofford.edu" TargetMode="External"/><Relationship Id="rId288" Type="http://schemas.openxmlformats.org/officeDocument/2006/relationships/hyperlink" Target="mailto:burkecd@email.wofford.edu" TargetMode="External"/><Relationship Id="rId106" Type="http://schemas.openxmlformats.org/officeDocument/2006/relationships/hyperlink" Target="mailto:powellae@email.wofford.edu" TargetMode="External"/><Relationship Id="rId127" Type="http://schemas.openxmlformats.org/officeDocument/2006/relationships/hyperlink" Target="mailto:weaverka@email.wofford.edu" TargetMode="External"/><Relationship Id="rId313" Type="http://schemas.openxmlformats.org/officeDocument/2006/relationships/hyperlink" Target="mailto:gregoirecc@email.wofford.edu" TargetMode="External"/><Relationship Id="rId10" Type="http://schemas.openxmlformats.org/officeDocument/2006/relationships/hyperlink" Target="mailto:daddarioaa@email.wofford.edu" TargetMode="External"/><Relationship Id="rId31" Type="http://schemas.openxmlformats.org/officeDocument/2006/relationships/hyperlink" Target="mailto:hollingswortheg@email.wofford.edu" TargetMode="External"/><Relationship Id="rId52" Type="http://schemas.openxmlformats.org/officeDocument/2006/relationships/hyperlink" Target="mailto:womeldorphcj@email.wofford.edu" TargetMode="External"/><Relationship Id="rId73" Type="http://schemas.openxmlformats.org/officeDocument/2006/relationships/hyperlink" Target="mailto:congdonjr@email.wofford.edu" TargetMode="External"/><Relationship Id="rId94" Type="http://schemas.openxmlformats.org/officeDocument/2006/relationships/hyperlink" Target="mailto:mccreerymj@email.wofford.edu" TargetMode="External"/><Relationship Id="rId148" Type="http://schemas.openxmlformats.org/officeDocument/2006/relationships/hyperlink" Target="mailto:rodriguezba@email.wofford.edu" TargetMode="External"/><Relationship Id="rId169" Type="http://schemas.openxmlformats.org/officeDocument/2006/relationships/hyperlink" Target="mailto:armstrongre@email.wofford.edu" TargetMode="External"/><Relationship Id="rId4" Type="http://schemas.openxmlformats.org/officeDocument/2006/relationships/hyperlink" Target="mailto:carginam@email.wofford.edu" TargetMode="External"/><Relationship Id="rId180" Type="http://schemas.openxmlformats.org/officeDocument/2006/relationships/hyperlink" Target="mailto:crawfordjp@email.wofford.edu" TargetMode="External"/><Relationship Id="rId215" Type="http://schemas.openxmlformats.org/officeDocument/2006/relationships/hyperlink" Target="mailto:hickmandw@email.wofford.edu" TargetMode="External"/><Relationship Id="rId236" Type="http://schemas.openxmlformats.org/officeDocument/2006/relationships/hyperlink" Target="mailto:englishap@email.wofford.edu" TargetMode="External"/><Relationship Id="rId257" Type="http://schemas.openxmlformats.org/officeDocument/2006/relationships/hyperlink" Target="mailto:orzelat@email.wofford.edu" TargetMode="External"/><Relationship Id="rId278" Type="http://schemas.openxmlformats.org/officeDocument/2006/relationships/hyperlink" Target="mailto:brabhamam@email.wofford.edu" TargetMode="External"/><Relationship Id="rId303" Type="http://schemas.openxmlformats.org/officeDocument/2006/relationships/hyperlink" Target="mailto:lyonssk@email.wofford.edu" TargetMode="External"/><Relationship Id="rId42" Type="http://schemas.openxmlformats.org/officeDocument/2006/relationships/hyperlink" Target="mailto:stevenswg@email.wofford.edu" TargetMode="External"/><Relationship Id="rId84" Type="http://schemas.openxmlformats.org/officeDocument/2006/relationships/hyperlink" Target="mailto:hoovernw@email.wofford.edu" TargetMode="External"/><Relationship Id="rId138" Type="http://schemas.openxmlformats.org/officeDocument/2006/relationships/hyperlink" Target="mailto:rollinshn@email.wofford.edu" TargetMode="External"/><Relationship Id="rId191" Type="http://schemas.openxmlformats.org/officeDocument/2006/relationships/hyperlink" Target="mailto:ellisonzt@email.wofford.edu" TargetMode="External"/><Relationship Id="rId205" Type="http://schemas.openxmlformats.org/officeDocument/2006/relationships/hyperlink" Target="mailto:altmanlm@email.wofford.edu" TargetMode="External"/><Relationship Id="rId247" Type="http://schemas.openxmlformats.org/officeDocument/2006/relationships/hyperlink" Target="mailto:mohammedfa@email.wofford.edu" TargetMode="External"/><Relationship Id="rId107" Type="http://schemas.openxmlformats.org/officeDocument/2006/relationships/hyperlink" Target="mailto:pruittcd@email.wofford.edu" TargetMode="External"/><Relationship Id="rId289" Type="http://schemas.openxmlformats.org/officeDocument/2006/relationships/hyperlink" Target="mailto:welchdm@email.wofford.edu" TargetMode="External"/><Relationship Id="rId11" Type="http://schemas.openxmlformats.org/officeDocument/2006/relationships/hyperlink" Target="mailto:dorwardsj@email.wofford.edu" TargetMode="External"/><Relationship Id="rId53" Type="http://schemas.openxmlformats.org/officeDocument/2006/relationships/hyperlink" Target="mailto:nanceal@email.wofford.edu" TargetMode="External"/><Relationship Id="rId149" Type="http://schemas.openxmlformats.org/officeDocument/2006/relationships/hyperlink" Target="mailto:rowdenbr@email.wofford.edu" TargetMode="External"/><Relationship Id="rId314" Type="http://schemas.openxmlformats.org/officeDocument/2006/relationships/hyperlink" Target="mailto:stewartwb@email.wofford.edu" TargetMode="External"/><Relationship Id="rId95" Type="http://schemas.openxmlformats.org/officeDocument/2006/relationships/hyperlink" Target="mailto:mcgaugheyri@email.wofford.edu" TargetMode="External"/><Relationship Id="rId160" Type="http://schemas.openxmlformats.org/officeDocument/2006/relationships/hyperlink" Target="mailto:williamswc@email.wofford.edu" TargetMode="External"/><Relationship Id="rId216" Type="http://schemas.openxmlformats.org/officeDocument/2006/relationships/hyperlink" Target="mailto:gostelrj@email.wofford.edu" TargetMode="External"/><Relationship Id="rId258" Type="http://schemas.openxmlformats.org/officeDocument/2006/relationships/hyperlink" Target="mailto:partrichcd@email.wofford.edu" TargetMode="External"/><Relationship Id="rId22" Type="http://schemas.openxmlformats.org/officeDocument/2006/relationships/hyperlink" Target="mailto:napperse@email.wofford.edu" TargetMode="External"/><Relationship Id="rId64" Type="http://schemas.openxmlformats.org/officeDocument/2006/relationships/hyperlink" Target="mailto:pintoed@email.wofford.edu" TargetMode="External"/><Relationship Id="rId118" Type="http://schemas.openxmlformats.org/officeDocument/2006/relationships/hyperlink" Target="mailto:tankardgh@email.wofford.edu" TargetMode="External"/><Relationship Id="rId325" Type="http://schemas.openxmlformats.org/officeDocument/2006/relationships/hyperlink" Target="mailto:yanz@email.wofford.edu" TargetMode="External"/><Relationship Id="rId171" Type="http://schemas.openxmlformats.org/officeDocument/2006/relationships/hyperlink" Target="mailto:evanssc@email.wofford.edu" TargetMode="External"/><Relationship Id="rId227" Type="http://schemas.openxmlformats.org/officeDocument/2006/relationships/hyperlink" Target="mailto:stacktn@email.wofford.edu" TargetMode="External"/><Relationship Id="rId269" Type="http://schemas.openxmlformats.org/officeDocument/2006/relationships/hyperlink" Target="mailto:shearerlc@email.wofford.edu" TargetMode="External"/><Relationship Id="rId33" Type="http://schemas.openxmlformats.org/officeDocument/2006/relationships/hyperlink" Target="mailto:mcmillaneb@email.wofford.edu" TargetMode="External"/><Relationship Id="rId129" Type="http://schemas.openxmlformats.org/officeDocument/2006/relationships/hyperlink" Target="mailto:wickerma@email.wofford.edu" TargetMode="External"/><Relationship Id="rId280" Type="http://schemas.openxmlformats.org/officeDocument/2006/relationships/hyperlink" Target="mailto:summerslm@email.wofford.edu" TargetMode="External"/><Relationship Id="rId75" Type="http://schemas.openxmlformats.org/officeDocument/2006/relationships/hyperlink" Target="mailto:engelskl@email.wofford.edu" TargetMode="External"/><Relationship Id="rId140" Type="http://schemas.openxmlformats.org/officeDocument/2006/relationships/hyperlink" Target="mailto:waninkcr@email.wofford.edu" TargetMode="External"/><Relationship Id="rId182" Type="http://schemas.openxmlformats.org/officeDocument/2006/relationships/hyperlink" Target="mailto:bondstm@email.wofford.edu" TargetMode="External"/><Relationship Id="rId6" Type="http://schemas.openxmlformats.org/officeDocument/2006/relationships/hyperlink" Target="mailto:cassidyhm@email.wofford.edu" TargetMode="External"/><Relationship Id="rId238" Type="http://schemas.openxmlformats.org/officeDocument/2006/relationships/hyperlink" Target="mailto:covilep@email.wofford.edu" TargetMode="External"/><Relationship Id="rId291" Type="http://schemas.openxmlformats.org/officeDocument/2006/relationships/hyperlink" Target="mailto:storchdc@email.wofford.edu" TargetMode="External"/><Relationship Id="rId305" Type="http://schemas.openxmlformats.org/officeDocument/2006/relationships/hyperlink" Target="mailto:samaniegogonzalezd@email.wofford.edu" TargetMode="External"/><Relationship Id="rId44" Type="http://schemas.openxmlformats.org/officeDocument/2006/relationships/hyperlink" Target="mailto:willinghammh@email.wofford.edu" TargetMode="External"/><Relationship Id="rId86" Type="http://schemas.openxmlformats.org/officeDocument/2006/relationships/hyperlink" Target="mailto:karrikerbd@email.wofford.edu" TargetMode="External"/><Relationship Id="rId151" Type="http://schemas.openxmlformats.org/officeDocument/2006/relationships/hyperlink" Target="mailto:strawteru@email.wofford.edu" TargetMode="External"/><Relationship Id="rId193" Type="http://schemas.openxmlformats.org/officeDocument/2006/relationships/hyperlink" Target="mailto:tavassoliks@email.wofford.edu" TargetMode="External"/><Relationship Id="rId207" Type="http://schemas.openxmlformats.org/officeDocument/2006/relationships/hyperlink" Target="mailto:redwooddc@email.wofford.edu" TargetMode="External"/><Relationship Id="rId249" Type="http://schemas.openxmlformats.org/officeDocument/2006/relationships/hyperlink" Target="mailto:brownma@email.wofford.edu" TargetMode="External"/><Relationship Id="rId13" Type="http://schemas.openxmlformats.org/officeDocument/2006/relationships/hyperlink" Target="mailto:goodwincb@email.wofford.edu" TargetMode="External"/><Relationship Id="rId109" Type="http://schemas.openxmlformats.org/officeDocument/2006/relationships/hyperlink" Target="mailto:rainsfordmh@email.wofford.edu" TargetMode="External"/><Relationship Id="rId260" Type="http://schemas.openxmlformats.org/officeDocument/2006/relationships/hyperlink" Target="mailto:fantje@email.wofford.edu" TargetMode="External"/><Relationship Id="rId316" Type="http://schemas.openxmlformats.org/officeDocument/2006/relationships/hyperlink" Target="mailto:leblondtk@email.wofford.edu" TargetMode="External"/><Relationship Id="rId55" Type="http://schemas.openxmlformats.org/officeDocument/2006/relationships/hyperlink" Target="mailto:harlowmb@email.wofford.edu" TargetMode="External"/><Relationship Id="rId97" Type="http://schemas.openxmlformats.org/officeDocument/2006/relationships/hyperlink" Target="mailto:morganwb@email.wofford.edu" TargetMode="External"/><Relationship Id="rId120" Type="http://schemas.openxmlformats.org/officeDocument/2006/relationships/hyperlink" Target="mailto:thordahlkn@email.wofford.edu"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3" Type="http://schemas.openxmlformats.org/officeDocument/2006/relationships/hyperlink" Target="mailto:escamillafuentesdx@email.wofford.edu" TargetMode="External"/><Relationship Id="rId18" Type="http://schemas.openxmlformats.org/officeDocument/2006/relationships/hyperlink" Target="mailto:griffinhg@email.wofford.edu" TargetMode="External"/><Relationship Id="rId26" Type="http://schemas.openxmlformats.org/officeDocument/2006/relationships/hyperlink" Target="mailto:manningme@email.wofford.edu" TargetMode="External"/><Relationship Id="rId39" Type="http://schemas.openxmlformats.org/officeDocument/2006/relationships/hyperlink" Target="mailto:viscontiap@email.wofford.edu" TargetMode="External"/><Relationship Id="rId21" Type="http://schemas.openxmlformats.org/officeDocument/2006/relationships/hyperlink" Target="mailto:jarrellzl@email.wofford.edu" TargetMode="External"/><Relationship Id="rId34" Type="http://schemas.openxmlformats.org/officeDocument/2006/relationships/hyperlink" Target="mailto:phillipsna@email.wofford.edu" TargetMode="External"/><Relationship Id="rId42" Type="http://schemas.openxmlformats.org/officeDocument/2006/relationships/hyperlink" Target="mailto:wingfieldcs@email.wofford.edu" TargetMode="External"/><Relationship Id="rId7" Type="http://schemas.openxmlformats.org/officeDocument/2006/relationships/hyperlink" Target="mailto:clarkvr@email.wofford.edu" TargetMode="External"/><Relationship Id="rId2" Type="http://schemas.openxmlformats.org/officeDocument/2006/relationships/hyperlink" Target="mailto:arnoldlp@email.wofford.edu" TargetMode="External"/><Relationship Id="rId16" Type="http://schemas.openxmlformats.org/officeDocument/2006/relationships/hyperlink" Target="mailto:fowkescd@email.wofford.edu" TargetMode="External"/><Relationship Id="rId20" Type="http://schemas.openxmlformats.org/officeDocument/2006/relationships/hyperlink" Target="mailto:jacksonrc@email.wofford.edu" TargetMode="External"/><Relationship Id="rId29" Type="http://schemas.openxmlformats.org/officeDocument/2006/relationships/hyperlink" Target="mailto:mccrackinjm@email.wofford.edu" TargetMode="External"/><Relationship Id="rId41" Type="http://schemas.openxmlformats.org/officeDocument/2006/relationships/hyperlink" Target="mailto:webbrb@email.wofford.edu" TargetMode="External"/><Relationship Id="rId1" Type="http://schemas.openxmlformats.org/officeDocument/2006/relationships/hyperlink" Target="mailto:allisonke@email.wofford.edu" TargetMode="External"/><Relationship Id="rId6" Type="http://schemas.openxmlformats.org/officeDocument/2006/relationships/hyperlink" Target="mailto:chaviscw@email.wofford.edu" TargetMode="External"/><Relationship Id="rId11" Type="http://schemas.openxmlformats.org/officeDocument/2006/relationships/hyperlink" Target="mailto:edenmp@email.wofford.edu" TargetMode="External"/><Relationship Id="rId24" Type="http://schemas.openxmlformats.org/officeDocument/2006/relationships/hyperlink" Target="mailto:kreesecj@email.wofford.edu" TargetMode="External"/><Relationship Id="rId32" Type="http://schemas.openxmlformats.org/officeDocument/2006/relationships/hyperlink" Target="mailto:olmiej@email.wofford.edu" TargetMode="External"/><Relationship Id="rId37" Type="http://schemas.openxmlformats.org/officeDocument/2006/relationships/hyperlink" Target="mailto:serkizjg@email.wofford.edu" TargetMode="External"/><Relationship Id="rId40" Type="http://schemas.openxmlformats.org/officeDocument/2006/relationships/hyperlink" Target="mailto:wanatlj@email.wofford.edu" TargetMode="External"/><Relationship Id="rId5" Type="http://schemas.openxmlformats.org/officeDocument/2006/relationships/hyperlink" Target="mailto:burdickcm@email.wofford.edu" TargetMode="External"/><Relationship Id="rId15" Type="http://schemas.openxmlformats.org/officeDocument/2006/relationships/hyperlink" Target="mailto:flackig@email.wofford.edu" TargetMode="External"/><Relationship Id="rId23" Type="http://schemas.openxmlformats.org/officeDocument/2006/relationships/hyperlink" Target="mailto:kilgocm@email.wofford.edu" TargetMode="External"/><Relationship Id="rId28" Type="http://schemas.openxmlformats.org/officeDocument/2006/relationships/hyperlink" Target="mailto:maricm@email.wofford.edu" TargetMode="External"/><Relationship Id="rId36" Type="http://schemas.openxmlformats.org/officeDocument/2006/relationships/hyperlink" Target="mailto:scharlingcr@email.wofford.edu" TargetMode="External"/><Relationship Id="rId10" Type="http://schemas.openxmlformats.org/officeDocument/2006/relationships/hyperlink" Target="mailto:davisdk@email.wofford.edu" TargetMode="External"/><Relationship Id="rId19" Type="http://schemas.openxmlformats.org/officeDocument/2006/relationships/hyperlink" Target="mailto:grossmanma@email.wofford.edu" TargetMode="External"/><Relationship Id="rId31" Type="http://schemas.openxmlformats.org/officeDocument/2006/relationships/hyperlink" Target="mailto:oherronsc@email.wofford.edu" TargetMode="External"/><Relationship Id="rId44" Type="http://schemas.openxmlformats.org/officeDocument/2006/relationships/hyperlink" Target="mailto:zempjb@email.wofford.edu" TargetMode="External"/><Relationship Id="rId4" Type="http://schemas.openxmlformats.org/officeDocument/2006/relationships/hyperlink" Target="mailto:brittonay@email.wofford.edu" TargetMode="External"/><Relationship Id="rId9" Type="http://schemas.openxmlformats.org/officeDocument/2006/relationships/hyperlink" Target="mailto:cookmg@email.wofford.edu" TargetMode="External"/><Relationship Id="rId14" Type="http://schemas.openxmlformats.org/officeDocument/2006/relationships/hyperlink" Target="mailto:femenellaan@email.wofford.edu" TargetMode="External"/><Relationship Id="rId22" Type="http://schemas.openxmlformats.org/officeDocument/2006/relationships/hyperlink" Target="mailto:karasns@email.wofford.edu" TargetMode="External"/><Relationship Id="rId27" Type="http://schemas.openxmlformats.org/officeDocument/2006/relationships/hyperlink" Target="mailto:marcumet@email.wofford.edu" TargetMode="External"/><Relationship Id="rId30" Type="http://schemas.openxmlformats.org/officeDocument/2006/relationships/hyperlink" Target="mailto:myerbr@email.wofford.edu" TargetMode="External"/><Relationship Id="rId35" Type="http://schemas.openxmlformats.org/officeDocument/2006/relationships/hyperlink" Target="mailto:ronanwo@email.wofford.edu" TargetMode="External"/><Relationship Id="rId43" Type="http://schemas.openxmlformats.org/officeDocument/2006/relationships/hyperlink" Target="mailto:wirenak@email.wofford.edu" TargetMode="External"/><Relationship Id="rId8" Type="http://schemas.openxmlformats.org/officeDocument/2006/relationships/hyperlink" Target="mailto:collierge@email.wofford.edu" TargetMode="External"/><Relationship Id="rId3" Type="http://schemas.openxmlformats.org/officeDocument/2006/relationships/hyperlink" Target="mailto:bensonsc@email.wofford.edu" TargetMode="External"/><Relationship Id="rId12" Type="http://schemas.openxmlformats.org/officeDocument/2006/relationships/hyperlink" Target="mailto:elamjr@email.wofford.edu" TargetMode="External"/><Relationship Id="rId17" Type="http://schemas.openxmlformats.org/officeDocument/2006/relationships/hyperlink" Target="mailto:gianakopouloseg@email.wofford.edu" TargetMode="External"/><Relationship Id="rId25" Type="http://schemas.openxmlformats.org/officeDocument/2006/relationships/hyperlink" Target="mailto:linderal@email.wofford.edu" TargetMode="External"/><Relationship Id="rId33" Type="http://schemas.openxmlformats.org/officeDocument/2006/relationships/hyperlink" Target="mailto:paraskevamw@email.wofford.edu" TargetMode="External"/><Relationship Id="rId38" Type="http://schemas.openxmlformats.org/officeDocument/2006/relationships/hyperlink" Target="mailto:sickerjr@email.wofford.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509AF-0556-469C-A135-CDD5EFF5DF27}">
  <dimension ref="A3:R38"/>
  <sheetViews>
    <sheetView topLeftCell="A4" workbookViewId="0">
      <selection activeCell="C37" sqref="C33:C37"/>
    </sheetView>
  </sheetViews>
  <sheetFormatPr defaultRowHeight="12.75"/>
  <cols>
    <col min="1" max="1" width="23.140625" bestFit="1" customWidth="1"/>
    <col min="2" max="2" width="15.85546875" customWidth="1"/>
    <col min="3" max="3" width="20.85546875" bestFit="1" customWidth="1"/>
    <col min="4" max="4" width="21.5703125" bestFit="1" customWidth="1"/>
    <col min="5" max="5" width="20.28515625" bestFit="1" customWidth="1"/>
    <col min="6" max="6" width="10.140625" bestFit="1" customWidth="1"/>
    <col min="7" max="7" width="10.7109375" bestFit="1" customWidth="1"/>
    <col min="8" max="8" width="19.85546875" bestFit="1" customWidth="1"/>
    <col min="9" max="9" width="9.5703125" bestFit="1" customWidth="1"/>
    <col min="10" max="10" width="10.140625" bestFit="1" customWidth="1"/>
    <col min="11" max="11" width="7.85546875" bestFit="1" customWidth="1"/>
    <col min="12" max="12" width="8.42578125" bestFit="1" customWidth="1"/>
    <col min="13" max="13" width="12.7109375" bestFit="1" customWidth="1"/>
    <col min="14" max="14" width="10" bestFit="1" customWidth="1"/>
    <col min="15" max="15" width="10.5703125" bestFit="1" customWidth="1"/>
    <col min="16" max="16" width="12.85546875" bestFit="1" customWidth="1"/>
    <col min="17" max="17" width="7.28515625" bestFit="1" customWidth="1"/>
    <col min="18" max="18" width="11.85546875" bestFit="1" customWidth="1"/>
  </cols>
  <sheetData>
    <row r="3" spans="1:18">
      <c r="A3" s="17" t="s">
        <v>0</v>
      </c>
      <c r="B3" s="17" t="s">
        <v>1</v>
      </c>
    </row>
    <row r="4" spans="1:18">
      <c r="A4" s="17" t="s">
        <v>2</v>
      </c>
      <c r="B4" t="s">
        <v>3</v>
      </c>
      <c r="C4" t="s">
        <v>4</v>
      </c>
      <c r="D4" t="s">
        <v>5</v>
      </c>
      <c r="E4" t="s">
        <v>6</v>
      </c>
      <c r="F4" t="s">
        <v>7</v>
      </c>
      <c r="G4" t="s">
        <v>8</v>
      </c>
      <c r="H4" t="s">
        <v>9</v>
      </c>
      <c r="I4" t="s">
        <v>10</v>
      </c>
      <c r="J4" t="s">
        <v>11</v>
      </c>
      <c r="K4" t="s">
        <v>12</v>
      </c>
      <c r="L4" t="s">
        <v>13</v>
      </c>
      <c r="M4" t="s">
        <v>14</v>
      </c>
      <c r="N4" t="s">
        <v>15</v>
      </c>
      <c r="O4" t="s">
        <v>16</v>
      </c>
      <c r="P4" t="s">
        <v>17</v>
      </c>
      <c r="Q4" t="s">
        <v>18</v>
      </c>
      <c r="R4" t="s">
        <v>19</v>
      </c>
    </row>
    <row r="5" spans="1:18">
      <c r="A5" t="s">
        <v>20</v>
      </c>
      <c r="B5" s="16"/>
      <c r="C5" s="16">
        <v>8</v>
      </c>
      <c r="D5" s="16"/>
      <c r="E5" s="16"/>
      <c r="F5" s="16">
        <v>3</v>
      </c>
      <c r="G5" s="16">
        <v>1</v>
      </c>
      <c r="H5" s="16"/>
      <c r="I5" s="16"/>
      <c r="J5" s="16"/>
      <c r="K5" s="16"/>
      <c r="L5" s="16"/>
      <c r="M5" s="16"/>
      <c r="N5" s="16"/>
      <c r="O5" s="16"/>
      <c r="P5" s="16"/>
      <c r="Q5" s="16"/>
      <c r="R5" s="16">
        <v>12</v>
      </c>
    </row>
    <row r="6" spans="1:18">
      <c r="A6" t="s">
        <v>21</v>
      </c>
      <c r="B6" s="16"/>
      <c r="C6" s="16">
        <v>8</v>
      </c>
      <c r="D6" s="16"/>
      <c r="E6" s="16"/>
      <c r="F6" s="16">
        <v>12</v>
      </c>
      <c r="G6" s="16">
        <v>3</v>
      </c>
      <c r="H6" s="16">
        <v>1</v>
      </c>
      <c r="I6" s="16">
        <v>4</v>
      </c>
      <c r="J6" s="16"/>
      <c r="K6" s="16"/>
      <c r="L6" s="16"/>
      <c r="M6" s="16">
        <v>2</v>
      </c>
      <c r="N6" s="16"/>
      <c r="O6" s="16"/>
      <c r="P6" s="16">
        <v>1</v>
      </c>
      <c r="Q6" s="16"/>
      <c r="R6" s="16">
        <v>31</v>
      </c>
    </row>
    <row r="7" spans="1:18">
      <c r="A7" t="s">
        <v>22</v>
      </c>
      <c r="B7" s="16"/>
      <c r="C7" s="16">
        <v>4</v>
      </c>
      <c r="D7" s="16"/>
      <c r="E7" s="16"/>
      <c r="F7" s="16">
        <v>6</v>
      </c>
      <c r="G7" s="16">
        <v>4</v>
      </c>
      <c r="H7" s="16"/>
      <c r="I7" s="16"/>
      <c r="J7" s="16"/>
      <c r="K7" s="16"/>
      <c r="L7" s="16"/>
      <c r="M7" s="16">
        <v>1</v>
      </c>
      <c r="N7" s="16"/>
      <c r="O7" s="16"/>
      <c r="P7" s="16"/>
      <c r="Q7" s="16"/>
      <c r="R7" s="16">
        <v>15</v>
      </c>
    </row>
    <row r="8" spans="1:18">
      <c r="A8" t="s">
        <v>23</v>
      </c>
      <c r="B8" s="16"/>
      <c r="C8" s="16">
        <v>2</v>
      </c>
      <c r="D8" s="16"/>
      <c r="E8" s="16"/>
      <c r="F8" s="16">
        <v>2</v>
      </c>
      <c r="G8" s="16">
        <v>1</v>
      </c>
      <c r="H8" s="16"/>
      <c r="I8" s="16"/>
      <c r="J8" s="16"/>
      <c r="K8" s="16"/>
      <c r="L8" s="16"/>
      <c r="M8" s="16">
        <v>1</v>
      </c>
      <c r="N8" s="16">
        <v>1</v>
      </c>
      <c r="O8" s="16"/>
      <c r="P8" s="16"/>
      <c r="Q8" s="16"/>
      <c r="R8" s="16">
        <v>7</v>
      </c>
    </row>
    <row r="9" spans="1:18">
      <c r="A9" t="s">
        <v>24</v>
      </c>
      <c r="B9" s="16"/>
      <c r="C9" s="16">
        <v>1</v>
      </c>
      <c r="D9" s="16"/>
      <c r="E9" s="16"/>
      <c r="F9" s="16">
        <v>4</v>
      </c>
      <c r="G9" s="16">
        <v>1</v>
      </c>
      <c r="H9" s="16"/>
      <c r="I9" s="16"/>
      <c r="J9" s="16"/>
      <c r="K9" s="16"/>
      <c r="L9" s="16"/>
      <c r="M9" s="16"/>
      <c r="N9" s="16"/>
      <c r="O9" s="16"/>
      <c r="P9" s="16"/>
      <c r="Q9" s="16"/>
      <c r="R9" s="16">
        <v>6</v>
      </c>
    </row>
    <row r="10" spans="1:18">
      <c r="A10" t="s">
        <v>25</v>
      </c>
      <c r="B10" s="16"/>
      <c r="C10" s="16">
        <v>1</v>
      </c>
      <c r="D10" s="16"/>
      <c r="E10" s="16"/>
      <c r="F10" s="16">
        <v>3</v>
      </c>
      <c r="G10" s="16"/>
      <c r="H10" s="16"/>
      <c r="I10" s="16"/>
      <c r="J10" s="16"/>
      <c r="K10" s="16"/>
      <c r="L10" s="16"/>
      <c r="M10" s="16"/>
      <c r="N10" s="16"/>
      <c r="O10" s="16"/>
      <c r="P10" s="16"/>
      <c r="Q10" s="16"/>
      <c r="R10" s="16">
        <v>4</v>
      </c>
    </row>
    <row r="11" spans="1:18">
      <c r="A11" t="s">
        <v>26</v>
      </c>
      <c r="B11" s="16">
        <v>2</v>
      </c>
      <c r="C11" s="16">
        <v>80</v>
      </c>
      <c r="D11" s="16">
        <v>2</v>
      </c>
      <c r="E11" s="16">
        <v>1</v>
      </c>
      <c r="F11" s="16">
        <v>76</v>
      </c>
      <c r="G11" s="16">
        <v>47</v>
      </c>
      <c r="H11" s="16">
        <v>7</v>
      </c>
      <c r="I11" s="16">
        <v>14</v>
      </c>
      <c r="J11" s="16">
        <v>1</v>
      </c>
      <c r="K11" s="16">
        <v>7</v>
      </c>
      <c r="L11" s="16">
        <v>1</v>
      </c>
      <c r="M11" s="16">
        <v>8</v>
      </c>
      <c r="N11" s="16"/>
      <c r="O11" s="16">
        <v>1</v>
      </c>
      <c r="P11" s="16">
        <v>3</v>
      </c>
      <c r="Q11" s="16"/>
      <c r="R11" s="16">
        <v>250</v>
      </c>
    </row>
    <row r="12" spans="1:18">
      <c r="A12" t="s">
        <v>18</v>
      </c>
      <c r="B12" s="16"/>
      <c r="C12" s="16"/>
      <c r="D12" s="16"/>
      <c r="E12" s="16"/>
      <c r="F12" s="16"/>
      <c r="G12" s="16"/>
      <c r="H12" s="16"/>
      <c r="I12" s="16"/>
      <c r="J12" s="16"/>
      <c r="K12" s="16"/>
      <c r="L12" s="16"/>
      <c r="M12" s="16"/>
      <c r="N12" s="16"/>
      <c r="O12" s="16"/>
      <c r="P12" s="16"/>
      <c r="Q12" s="16"/>
      <c r="R12" s="16"/>
    </row>
    <row r="13" spans="1:18">
      <c r="A13" t="s">
        <v>19</v>
      </c>
      <c r="B13" s="16">
        <v>2</v>
      </c>
      <c r="C13" s="16">
        <v>104</v>
      </c>
      <c r="D13" s="16">
        <v>2</v>
      </c>
      <c r="E13" s="16">
        <v>1</v>
      </c>
      <c r="F13" s="16">
        <v>106</v>
      </c>
      <c r="G13" s="16">
        <v>57</v>
      </c>
      <c r="H13" s="16">
        <v>8</v>
      </c>
      <c r="I13" s="16">
        <v>18</v>
      </c>
      <c r="J13" s="16">
        <v>1</v>
      </c>
      <c r="K13" s="16">
        <v>7</v>
      </c>
      <c r="L13" s="16">
        <v>1</v>
      </c>
      <c r="M13" s="16">
        <v>12</v>
      </c>
      <c r="N13" s="16">
        <v>1</v>
      </c>
      <c r="O13" s="16">
        <v>1</v>
      </c>
      <c r="P13" s="16">
        <v>4</v>
      </c>
      <c r="Q13" s="16"/>
      <c r="R13" s="16">
        <v>325</v>
      </c>
    </row>
    <row r="15" spans="1:18">
      <c r="B15" t="s">
        <v>4</v>
      </c>
      <c r="C15" t="s">
        <v>7</v>
      </c>
      <c r="D15" t="s">
        <v>27</v>
      </c>
      <c r="E15" t="s">
        <v>10</v>
      </c>
      <c r="F15" t="s">
        <v>11</v>
      </c>
      <c r="G15" t="s">
        <v>12</v>
      </c>
      <c r="H15" t="s">
        <v>14</v>
      </c>
      <c r="I15" t="s">
        <v>15</v>
      </c>
    </row>
    <row r="16" spans="1:18">
      <c r="A16" t="s">
        <v>20</v>
      </c>
      <c r="B16">
        <v>8</v>
      </c>
      <c r="C16">
        <v>4</v>
      </c>
      <c r="K16">
        <v>12</v>
      </c>
    </row>
    <row r="17" spans="1:11">
      <c r="A17" t="s">
        <v>21</v>
      </c>
      <c r="B17">
        <v>8</v>
      </c>
      <c r="C17">
        <v>15</v>
      </c>
      <c r="D17">
        <v>1</v>
      </c>
      <c r="E17">
        <v>4</v>
      </c>
      <c r="H17">
        <v>2</v>
      </c>
      <c r="I17">
        <v>1</v>
      </c>
      <c r="J17">
        <f>SUM(B17:I17)</f>
        <v>31</v>
      </c>
      <c r="K17">
        <v>31</v>
      </c>
    </row>
    <row r="18" spans="1:11">
      <c r="A18" t="s">
        <v>22</v>
      </c>
      <c r="B18">
        <v>4</v>
      </c>
      <c r="C18">
        <v>10</v>
      </c>
      <c r="H18">
        <v>1</v>
      </c>
      <c r="J18">
        <f>SUM(B18:I18)</f>
        <v>15</v>
      </c>
      <c r="K18">
        <v>15</v>
      </c>
    </row>
    <row r="19" spans="1:11">
      <c r="A19" t="s">
        <v>23</v>
      </c>
      <c r="B19">
        <v>2</v>
      </c>
      <c r="C19">
        <v>3</v>
      </c>
      <c r="H19">
        <v>1</v>
      </c>
      <c r="I19">
        <v>1</v>
      </c>
      <c r="K19">
        <v>7</v>
      </c>
    </row>
    <row r="20" spans="1:11">
      <c r="A20" t="s">
        <v>24</v>
      </c>
      <c r="B20">
        <v>1</v>
      </c>
      <c r="C20">
        <v>5</v>
      </c>
      <c r="K20">
        <v>6</v>
      </c>
    </row>
    <row r="21" spans="1:11">
      <c r="A21" t="s">
        <v>25</v>
      </c>
      <c r="B21">
        <v>1</v>
      </c>
      <c r="C21">
        <v>3</v>
      </c>
      <c r="K21">
        <v>4</v>
      </c>
    </row>
    <row r="22" spans="1:11">
      <c r="A22" t="s">
        <v>26</v>
      </c>
      <c r="B22">
        <v>85</v>
      </c>
      <c r="C22">
        <v>123</v>
      </c>
      <c r="D22">
        <v>7</v>
      </c>
      <c r="E22">
        <v>14</v>
      </c>
      <c r="F22">
        <v>1</v>
      </c>
      <c r="G22">
        <v>8</v>
      </c>
      <c r="H22">
        <v>8</v>
      </c>
      <c r="I22">
        <v>4</v>
      </c>
      <c r="J22">
        <f>SUM(B22:I22)</f>
        <v>250</v>
      </c>
      <c r="K22">
        <v>250</v>
      </c>
    </row>
    <row r="24" spans="1:11">
      <c r="B24" t="s">
        <v>4</v>
      </c>
      <c r="C24" t="s">
        <v>7</v>
      </c>
      <c r="D24" t="s">
        <v>10</v>
      </c>
      <c r="E24" t="s">
        <v>14</v>
      </c>
      <c r="F24" t="s">
        <v>15</v>
      </c>
    </row>
    <row r="25" spans="1:11">
      <c r="A25" t="s">
        <v>20</v>
      </c>
      <c r="B25">
        <v>8</v>
      </c>
      <c r="C25">
        <v>4</v>
      </c>
    </row>
    <row r="26" spans="1:11">
      <c r="A26" t="s">
        <v>21</v>
      </c>
      <c r="B26">
        <v>8</v>
      </c>
      <c r="C26">
        <v>15</v>
      </c>
      <c r="D26">
        <v>4</v>
      </c>
      <c r="E26">
        <v>2</v>
      </c>
      <c r="F26">
        <v>1</v>
      </c>
    </row>
    <row r="27" spans="1:11">
      <c r="A27" t="s">
        <v>22</v>
      </c>
      <c r="B27">
        <v>4</v>
      </c>
      <c r="C27">
        <v>10</v>
      </c>
      <c r="E27">
        <v>1</v>
      </c>
    </row>
    <row r="28" spans="1:11">
      <c r="A28" t="s">
        <v>23</v>
      </c>
      <c r="B28">
        <v>2</v>
      </c>
      <c r="C28">
        <v>3</v>
      </c>
      <c r="E28">
        <v>1</v>
      </c>
      <c r="F28">
        <v>1</v>
      </c>
    </row>
    <row r="29" spans="1:11">
      <c r="A29" t="s">
        <v>24</v>
      </c>
      <c r="B29">
        <v>1</v>
      </c>
      <c r="C29">
        <v>5</v>
      </c>
    </row>
    <row r="30" spans="1:11">
      <c r="A30" t="s">
        <v>25</v>
      </c>
      <c r="B30">
        <v>1</v>
      </c>
      <c r="C30">
        <v>3</v>
      </c>
    </row>
    <row r="31" spans="1:11">
      <c r="B31">
        <f>SUM(B25:B30)</f>
        <v>24</v>
      </c>
      <c r="C31">
        <v>41</v>
      </c>
      <c r="D31">
        <f>SUM(D25:D30)</f>
        <v>4</v>
      </c>
      <c r="E31">
        <f>SUM(E25:E30)</f>
        <v>4</v>
      </c>
      <c r="F31">
        <f>SUM(F25:F30)</f>
        <v>2</v>
      </c>
    </row>
    <row r="33" spans="1:3">
      <c r="A33" t="s">
        <v>28</v>
      </c>
      <c r="B33">
        <v>24</v>
      </c>
      <c r="C33" s="18">
        <f>24/75</f>
        <v>0.32</v>
      </c>
    </row>
    <row r="34" spans="1:3">
      <c r="A34" t="s">
        <v>29</v>
      </c>
      <c r="B34">
        <v>41</v>
      </c>
      <c r="C34" s="18">
        <f>41/75</f>
        <v>0.54666666666666663</v>
      </c>
    </row>
    <row r="35" spans="1:3">
      <c r="A35" t="s">
        <v>30</v>
      </c>
      <c r="B35">
        <v>4</v>
      </c>
      <c r="C35" s="18">
        <f>4/75</f>
        <v>5.3333333333333337E-2</v>
      </c>
    </row>
    <row r="36" spans="1:3">
      <c r="A36" t="s">
        <v>31</v>
      </c>
      <c r="B36">
        <v>4</v>
      </c>
      <c r="C36" s="18">
        <f>4/75</f>
        <v>5.3333333333333337E-2</v>
      </c>
    </row>
    <row r="37" spans="1:3">
      <c r="A37" t="s">
        <v>32</v>
      </c>
      <c r="B37">
        <v>2</v>
      </c>
      <c r="C37" s="18">
        <f>2/75</f>
        <v>2.6666666666666668E-2</v>
      </c>
    </row>
    <row r="38" spans="1:3">
      <c r="B38">
        <f>SUM(B33:B37)</f>
        <v>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7B806-B287-4F5E-BC6C-1746B070B44F}">
  <dimension ref="A3:C27"/>
  <sheetViews>
    <sheetView tabSelected="1" topLeftCell="B1" workbookViewId="0">
      <selection activeCell="B1" sqref="B1:B1048576"/>
    </sheetView>
  </sheetViews>
  <sheetFormatPr defaultRowHeight="12.75"/>
  <cols>
    <col min="1" max="1" width="23.140625" bestFit="1" customWidth="1"/>
    <col min="2" max="2" width="51.28515625" customWidth="1"/>
    <col min="3" max="3" width="13" bestFit="1" customWidth="1"/>
    <col min="4" max="4" width="7.28515625" bestFit="1" customWidth="1"/>
    <col min="5" max="5" width="11.85546875" bestFit="1" customWidth="1"/>
  </cols>
  <sheetData>
    <row r="3" spans="1:3" ht="25.5">
      <c r="A3" s="17" t="s">
        <v>2</v>
      </c>
      <c r="B3" s="19" t="s">
        <v>33</v>
      </c>
      <c r="C3" t="s">
        <v>0</v>
      </c>
    </row>
    <row r="4" spans="1:3">
      <c r="A4" t="s">
        <v>20</v>
      </c>
      <c r="B4" t="s">
        <v>34</v>
      </c>
      <c r="C4" s="16">
        <v>6</v>
      </c>
    </row>
    <row r="5" spans="1:3">
      <c r="B5" t="s">
        <v>18</v>
      </c>
      <c r="C5" s="16">
        <v>6</v>
      </c>
    </row>
    <row r="6" spans="1:3">
      <c r="A6" t="s">
        <v>35</v>
      </c>
      <c r="C6" s="16">
        <v>12</v>
      </c>
    </row>
    <row r="7" spans="1:3">
      <c r="A7" t="s">
        <v>21</v>
      </c>
      <c r="B7" t="s">
        <v>36</v>
      </c>
      <c r="C7" s="16">
        <v>1</v>
      </c>
    </row>
    <row r="8" spans="1:3">
      <c r="B8" t="s">
        <v>34</v>
      </c>
      <c r="C8" s="16">
        <v>2</v>
      </c>
    </row>
    <row r="9" spans="1:3">
      <c r="B9" t="s">
        <v>18</v>
      </c>
      <c r="C9" s="16">
        <v>28</v>
      </c>
    </row>
    <row r="10" spans="1:3">
      <c r="A10" t="s">
        <v>37</v>
      </c>
      <c r="C10" s="16">
        <v>31</v>
      </c>
    </row>
    <row r="11" spans="1:3">
      <c r="A11" t="s">
        <v>22</v>
      </c>
      <c r="B11" t="s">
        <v>36</v>
      </c>
      <c r="C11" s="16">
        <v>2</v>
      </c>
    </row>
    <row r="12" spans="1:3">
      <c r="B12" t="s">
        <v>34</v>
      </c>
      <c r="C12" s="16">
        <v>4</v>
      </c>
    </row>
    <row r="13" spans="1:3">
      <c r="B13" t="s">
        <v>18</v>
      </c>
      <c r="C13" s="16">
        <v>9</v>
      </c>
    </row>
    <row r="14" spans="1:3">
      <c r="A14" t="s">
        <v>38</v>
      </c>
      <c r="C14" s="16">
        <v>15</v>
      </c>
    </row>
    <row r="15" spans="1:3">
      <c r="A15" t="s">
        <v>23</v>
      </c>
      <c r="B15" t="s">
        <v>18</v>
      </c>
      <c r="C15" s="16">
        <v>7</v>
      </c>
    </row>
    <row r="16" spans="1:3">
      <c r="A16" t="s">
        <v>39</v>
      </c>
      <c r="C16" s="16">
        <v>7</v>
      </c>
    </row>
    <row r="17" spans="1:3">
      <c r="A17" t="s">
        <v>24</v>
      </c>
      <c r="B17" t="s">
        <v>18</v>
      </c>
      <c r="C17" s="16">
        <v>6</v>
      </c>
    </row>
    <row r="18" spans="1:3">
      <c r="A18" t="s">
        <v>40</v>
      </c>
      <c r="C18" s="16">
        <v>6</v>
      </c>
    </row>
    <row r="19" spans="1:3">
      <c r="A19" t="s">
        <v>25</v>
      </c>
      <c r="B19" t="s">
        <v>18</v>
      </c>
      <c r="C19" s="16">
        <v>4</v>
      </c>
    </row>
    <row r="20" spans="1:3">
      <c r="A20" t="s">
        <v>41</v>
      </c>
      <c r="C20" s="16">
        <v>4</v>
      </c>
    </row>
    <row r="21" spans="1:3">
      <c r="A21" t="s">
        <v>26</v>
      </c>
      <c r="B21" t="s">
        <v>36</v>
      </c>
      <c r="C21" s="16">
        <v>17</v>
      </c>
    </row>
    <row r="22" spans="1:3">
      <c r="B22" t="s">
        <v>34</v>
      </c>
      <c r="C22" s="16">
        <v>63</v>
      </c>
    </row>
    <row r="23" spans="1:3">
      <c r="B23" t="s">
        <v>18</v>
      </c>
      <c r="C23" s="16">
        <v>170</v>
      </c>
    </row>
    <row r="24" spans="1:3">
      <c r="A24" t="s">
        <v>42</v>
      </c>
      <c r="C24" s="16">
        <v>250</v>
      </c>
    </row>
    <row r="25" spans="1:3">
      <c r="A25" t="s">
        <v>18</v>
      </c>
      <c r="B25" t="s">
        <v>18</v>
      </c>
      <c r="C25" s="16"/>
    </row>
    <row r="26" spans="1:3">
      <c r="A26" t="s">
        <v>43</v>
      </c>
      <c r="C26" s="16"/>
    </row>
    <row r="27" spans="1:3">
      <c r="A27" t="s">
        <v>19</v>
      </c>
      <c r="C27" s="16">
        <v>325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Q326"/>
  <sheetViews>
    <sheetView workbookViewId="0">
      <pane ySplit="1" topLeftCell="A2" activePane="bottomLeft" state="frozen"/>
      <selection pane="bottomLeft" sqref="A1:XFD1048576"/>
    </sheetView>
  </sheetViews>
  <sheetFormatPr defaultColWidth="14.42578125" defaultRowHeight="15.75" customHeight="1"/>
  <cols>
    <col min="8" max="8" width="38" customWidth="1"/>
    <col min="13" max="13" width="37.140625" customWidth="1"/>
    <col min="38" max="38" width="43.5703125" customWidth="1"/>
  </cols>
  <sheetData>
    <row r="1" spans="1:43" ht="163.5" customHeight="1">
      <c r="A1" s="1" t="s">
        <v>44</v>
      </c>
      <c r="B1" s="1" t="s">
        <v>45</v>
      </c>
      <c r="C1" s="1" t="s">
        <v>46</v>
      </c>
      <c r="D1" s="1" t="s">
        <v>47</v>
      </c>
      <c r="E1" s="1" t="s">
        <v>48</v>
      </c>
      <c r="F1" s="2" t="s">
        <v>49</v>
      </c>
      <c r="G1" s="2" t="s">
        <v>50</v>
      </c>
      <c r="H1" s="2" t="s">
        <v>51</v>
      </c>
      <c r="I1" s="3" t="s">
        <v>52</v>
      </c>
      <c r="J1" s="3" t="s">
        <v>53</v>
      </c>
      <c r="K1" s="2" t="s">
        <v>54</v>
      </c>
      <c r="L1" s="2" t="s">
        <v>55</v>
      </c>
      <c r="M1" s="2" t="s">
        <v>1</v>
      </c>
      <c r="N1" s="2" t="s">
        <v>56</v>
      </c>
      <c r="O1" s="2" t="s">
        <v>57</v>
      </c>
      <c r="P1" s="2" t="s">
        <v>58</v>
      </c>
      <c r="Q1" s="2" t="s">
        <v>59</v>
      </c>
      <c r="R1" s="2" t="s">
        <v>60</v>
      </c>
      <c r="S1" s="2" t="s">
        <v>61</v>
      </c>
      <c r="T1" s="2" t="s">
        <v>62</v>
      </c>
      <c r="U1" s="2" t="s">
        <v>63</v>
      </c>
      <c r="V1" s="2" t="s">
        <v>64</v>
      </c>
      <c r="W1" s="2" t="s">
        <v>65</v>
      </c>
      <c r="X1" s="2" t="s">
        <v>66</v>
      </c>
      <c r="Y1" s="2" t="s">
        <v>67</v>
      </c>
      <c r="Z1" s="2" t="s">
        <v>68</v>
      </c>
      <c r="AA1" s="2" t="s">
        <v>69</v>
      </c>
      <c r="AB1" s="2" t="s">
        <v>70</v>
      </c>
      <c r="AC1" s="2" t="s">
        <v>71</v>
      </c>
      <c r="AD1" s="2" t="s">
        <v>72</v>
      </c>
      <c r="AE1" s="2" t="s">
        <v>73</v>
      </c>
      <c r="AF1" s="2" t="s">
        <v>74</v>
      </c>
      <c r="AG1" s="2" t="s">
        <v>33</v>
      </c>
      <c r="AH1" s="2" t="s">
        <v>75</v>
      </c>
      <c r="AI1" s="2" t="s">
        <v>76</v>
      </c>
      <c r="AJ1" s="2" t="s">
        <v>77</v>
      </c>
      <c r="AK1" s="2" t="s">
        <v>78</v>
      </c>
      <c r="AL1" s="2" t="s">
        <v>79</v>
      </c>
      <c r="AM1" s="3" t="s">
        <v>80</v>
      </c>
      <c r="AN1" s="3" t="s">
        <v>2</v>
      </c>
      <c r="AO1" s="3" t="s">
        <v>52</v>
      </c>
      <c r="AP1" s="3" t="s">
        <v>53</v>
      </c>
      <c r="AQ1" s="3" t="s">
        <v>81</v>
      </c>
    </row>
    <row r="2" spans="1:43" ht="12.75">
      <c r="A2" s="4" t="s">
        <v>82</v>
      </c>
      <c r="B2" s="6" t="s">
        <v>83</v>
      </c>
      <c r="C2" s="6" t="s">
        <v>84</v>
      </c>
      <c r="D2" s="6" t="s">
        <v>85</v>
      </c>
      <c r="E2" s="5" t="s">
        <v>86</v>
      </c>
      <c r="F2" s="6"/>
      <c r="G2" s="6"/>
      <c r="H2" s="6"/>
      <c r="I2" s="6" t="s">
        <v>87</v>
      </c>
      <c r="J2" s="7">
        <v>0</v>
      </c>
      <c r="K2" s="6"/>
      <c r="L2" s="6"/>
      <c r="M2" s="6" t="s">
        <v>3</v>
      </c>
      <c r="N2" s="6"/>
      <c r="O2" s="6"/>
      <c r="P2" s="6"/>
      <c r="Q2" s="6"/>
      <c r="R2" s="6"/>
      <c r="S2" s="6"/>
      <c r="T2" s="6"/>
      <c r="U2" s="6"/>
      <c r="V2" s="6"/>
      <c r="W2" s="6"/>
      <c r="X2" s="6"/>
      <c r="Y2" s="6"/>
      <c r="Z2" s="6"/>
      <c r="AA2" s="6"/>
      <c r="AB2" s="6"/>
      <c r="AC2" s="6" t="s">
        <v>88</v>
      </c>
      <c r="AD2" s="6" t="s">
        <v>89</v>
      </c>
      <c r="AE2" s="6" t="s">
        <v>90</v>
      </c>
      <c r="AF2" s="6"/>
      <c r="AG2" s="6"/>
      <c r="AH2" s="6"/>
      <c r="AI2" s="6"/>
      <c r="AJ2" s="6"/>
      <c r="AK2" s="6"/>
      <c r="AL2" s="6"/>
      <c r="AM2" s="6" t="s">
        <v>91</v>
      </c>
      <c r="AN2" s="6" t="s">
        <v>26</v>
      </c>
      <c r="AO2" s="6" t="s">
        <v>87</v>
      </c>
      <c r="AP2" s="7">
        <v>0</v>
      </c>
      <c r="AQ2" s="6" t="s">
        <v>92</v>
      </c>
    </row>
    <row r="3" spans="1:43" ht="12.75">
      <c r="A3" s="4" t="s">
        <v>93</v>
      </c>
      <c r="B3" s="6" t="s">
        <v>94</v>
      </c>
      <c r="C3" s="6" t="s">
        <v>95</v>
      </c>
      <c r="D3" s="6" t="s">
        <v>96</v>
      </c>
      <c r="E3" s="5" t="s">
        <v>97</v>
      </c>
      <c r="F3" s="6"/>
      <c r="G3" s="6"/>
      <c r="H3" s="6"/>
      <c r="I3" s="6" t="s">
        <v>98</v>
      </c>
      <c r="J3" s="7">
        <v>0</v>
      </c>
      <c r="K3" s="6"/>
      <c r="L3" s="6"/>
      <c r="M3" s="6" t="s">
        <v>3</v>
      </c>
      <c r="N3" s="6"/>
      <c r="O3" s="6"/>
      <c r="P3" s="6"/>
      <c r="Q3" s="6"/>
      <c r="R3" s="6"/>
      <c r="S3" s="6"/>
      <c r="T3" s="6"/>
      <c r="U3" s="6"/>
      <c r="V3" s="6"/>
      <c r="W3" s="6"/>
      <c r="X3" s="6"/>
      <c r="Y3" s="6"/>
      <c r="Z3" s="6"/>
      <c r="AA3" s="6"/>
      <c r="AB3" s="6"/>
      <c r="AC3" s="6" t="s">
        <v>99</v>
      </c>
      <c r="AD3" s="6" t="s">
        <v>100</v>
      </c>
      <c r="AE3" s="6" t="s">
        <v>101</v>
      </c>
      <c r="AF3" s="6"/>
      <c r="AG3" s="6"/>
      <c r="AH3" s="6"/>
      <c r="AI3" s="6"/>
      <c r="AJ3" s="6"/>
      <c r="AK3" s="6"/>
      <c r="AL3" s="6"/>
      <c r="AM3" s="6" t="s">
        <v>91</v>
      </c>
      <c r="AN3" s="6" t="s">
        <v>26</v>
      </c>
      <c r="AO3" s="6" t="s">
        <v>98</v>
      </c>
      <c r="AP3" s="7">
        <v>0</v>
      </c>
      <c r="AQ3" s="6" t="s">
        <v>102</v>
      </c>
    </row>
    <row r="4" spans="1:43" ht="12.75">
      <c r="A4" s="4" t="s">
        <v>103</v>
      </c>
      <c r="B4" s="6" t="s">
        <v>104</v>
      </c>
      <c r="C4" s="6" t="s">
        <v>105</v>
      </c>
      <c r="D4" s="6" t="s">
        <v>106</v>
      </c>
      <c r="E4" s="5" t="s">
        <v>107</v>
      </c>
      <c r="F4" s="6"/>
      <c r="G4" s="6"/>
      <c r="H4" s="6"/>
      <c r="I4" s="6" t="s">
        <v>108</v>
      </c>
      <c r="J4" s="7">
        <v>0</v>
      </c>
      <c r="K4" s="6"/>
      <c r="L4" s="6"/>
      <c r="M4" s="6" t="s">
        <v>4</v>
      </c>
      <c r="N4" s="6"/>
      <c r="O4" s="6"/>
      <c r="P4" s="6"/>
      <c r="Q4" s="6"/>
      <c r="R4" s="6"/>
      <c r="S4" s="6"/>
      <c r="T4" s="6"/>
      <c r="U4" s="6"/>
      <c r="V4" s="6"/>
      <c r="W4" s="6"/>
      <c r="X4" s="6"/>
      <c r="Y4" s="6"/>
      <c r="Z4" s="6"/>
      <c r="AA4" s="6"/>
      <c r="AB4" s="6"/>
      <c r="AC4" s="6" t="s">
        <v>109</v>
      </c>
      <c r="AD4" s="6"/>
      <c r="AE4" s="6" t="s">
        <v>110</v>
      </c>
      <c r="AF4" s="6"/>
      <c r="AG4" s="6"/>
      <c r="AH4" s="6"/>
      <c r="AI4" s="6"/>
      <c r="AJ4" s="6"/>
      <c r="AK4" s="6"/>
      <c r="AL4" s="6"/>
      <c r="AM4" s="6" t="s">
        <v>111</v>
      </c>
      <c r="AN4" s="6" t="s">
        <v>26</v>
      </c>
      <c r="AO4" s="6" t="s">
        <v>108</v>
      </c>
      <c r="AP4" s="7">
        <v>0</v>
      </c>
      <c r="AQ4" s="6" t="s">
        <v>112</v>
      </c>
    </row>
    <row r="5" spans="1:43" ht="12.75">
      <c r="A5" s="4" t="s">
        <v>113</v>
      </c>
      <c r="B5" s="6" t="s">
        <v>114</v>
      </c>
      <c r="C5" s="6" t="s">
        <v>115</v>
      </c>
      <c r="D5" s="6" t="s">
        <v>116</v>
      </c>
      <c r="E5" s="5" t="s">
        <v>117</v>
      </c>
      <c r="F5" s="6"/>
      <c r="G5" s="6"/>
      <c r="H5" s="6"/>
      <c r="I5" s="6" t="s">
        <v>118</v>
      </c>
      <c r="J5" s="7">
        <v>0</v>
      </c>
      <c r="K5" s="6"/>
      <c r="L5" s="6"/>
      <c r="M5" s="6" t="s">
        <v>119</v>
      </c>
      <c r="N5" s="6"/>
      <c r="O5" s="6"/>
      <c r="P5" s="6"/>
      <c r="Q5" s="6"/>
      <c r="R5" s="6"/>
      <c r="S5" s="6"/>
      <c r="T5" s="6"/>
      <c r="U5" s="6"/>
      <c r="V5" s="6"/>
      <c r="W5" s="6"/>
      <c r="X5" s="6"/>
      <c r="Y5" s="6"/>
      <c r="Z5" s="6"/>
      <c r="AA5" s="6"/>
      <c r="AB5" s="6"/>
      <c r="AC5" s="6" t="s">
        <v>120</v>
      </c>
      <c r="AD5" s="6"/>
      <c r="AE5" s="6"/>
      <c r="AF5" s="6"/>
      <c r="AG5" s="6"/>
      <c r="AH5" s="6"/>
      <c r="AI5" s="6"/>
      <c r="AJ5" s="6"/>
      <c r="AK5" s="6"/>
      <c r="AL5" s="6"/>
      <c r="AM5" s="6" t="s">
        <v>111</v>
      </c>
      <c r="AN5" s="6" t="s">
        <v>22</v>
      </c>
      <c r="AO5" s="6" t="s">
        <v>118</v>
      </c>
      <c r="AP5" s="7">
        <v>0</v>
      </c>
      <c r="AQ5" s="6" t="s">
        <v>121</v>
      </c>
    </row>
    <row r="6" spans="1:43" ht="12.75">
      <c r="A6" s="4" t="s">
        <v>122</v>
      </c>
      <c r="B6" s="6" t="s">
        <v>123</v>
      </c>
      <c r="C6" s="6" t="s">
        <v>124</v>
      </c>
      <c r="D6" s="6" t="s">
        <v>125</v>
      </c>
      <c r="E6" s="5" t="s">
        <v>126</v>
      </c>
      <c r="F6" s="6"/>
      <c r="G6" s="6"/>
      <c r="H6" s="6"/>
      <c r="I6" s="6" t="s">
        <v>127</v>
      </c>
      <c r="J6" s="7">
        <v>0</v>
      </c>
      <c r="K6" s="6"/>
      <c r="L6" s="6"/>
      <c r="M6" s="6" t="s">
        <v>119</v>
      </c>
      <c r="N6" s="6"/>
      <c r="O6" s="6"/>
      <c r="P6" s="6"/>
      <c r="Q6" s="6"/>
      <c r="R6" s="6"/>
      <c r="S6" s="6"/>
      <c r="T6" s="6"/>
      <c r="U6" s="6"/>
      <c r="V6" s="6"/>
      <c r="W6" s="6"/>
      <c r="X6" s="6"/>
      <c r="Y6" s="6"/>
      <c r="Z6" s="6"/>
      <c r="AA6" s="6"/>
      <c r="AB6" s="6"/>
      <c r="AC6" s="6" t="s">
        <v>128</v>
      </c>
      <c r="AD6" s="6"/>
      <c r="AE6" s="6" t="s">
        <v>129</v>
      </c>
      <c r="AF6" s="6"/>
      <c r="AG6" s="6"/>
      <c r="AH6" s="6"/>
      <c r="AI6" s="6"/>
      <c r="AJ6" s="6"/>
      <c r="AK6" s="6"/>
      <c r="AL6" s="6"/>
      <c r="AM6" s="6" t="s">
        <v>111</v>
      </c>
      <c r="AN6" s="6" t="s">
        <v>26</v>
      </c>
      <c r="AO6" s="6" t="s">
        <v>127</v>
      </c>
      <c r="AP6" s="7">
        <v>0</v>
      </c>
      <c r="AQ6" s="6" t="s">
        <v>130</v>
      </c>
    </row>
    <row r="7" spans="1:43" ht="12.75">
      <c r="A7" s="4" t="s">
        <v>131</v>
      </c>
      <c r="B7" s="6" t="s">
        <v>132</v>
      </c>
      <c r="C7" s="6" t="s">
        <v>133</v>
      </c>
      <c r="D7" s="6" t="s">
        <v>134</v>
      </c>
      <c r="E7" s="5" t="s">
        <v>135</v>
      </c>
      <c r="F7" s="6"/>
      <c r="G7" s="6"/>
      <c r="H7" s="6"/>
      <c r="I7" s="6" t="s">
        <v>136</v>
      </c>
      <c r="J7" s="7">
        <v>0</v>
      </c>
      <c r="K7" s="6"/>
      <c r="L7" s="6"/>
      <c r="M7" s="6" t="s">
        <v>119</v>
      </c>
      <c r="N7" s="6"/>
      <c r="O7" s="6"/>
      <c r="P7" s="6"/>
      <c r="Q7" s="6"/>
      <c r="R7" s="6"/>
      <c r="S7" s="6"/>
      <c r="T7" s="6"/>
      <c r="U7" s="6"/>
      <c r="V7" s="6"/>
      <c r="W7" s="6"/>
      <c r="X7" s="6"/>
      <c r="Y7" s="6"/>
      <c r="Z7" s="6"/>
      <c r="AA7" s="6"/>
      <c r="AB7" s="6"/>
      <c r="AC7" s="6" t="s">
        <v>137</v>
      </c>
      <c r="AD7" s="6"/>
      <c r="AE7" s="6"/>
      <c r="AF7" s="6" t="s">
        <v>138</v>
      </c>
      <c r="AG7" s="6"/>
      <c r="AH7" s="6"/>
      <c r="AI7" s="6"/>
      <c r="AJ7" s="6"/>
      <c r="AK7" s="6"/>
      <c r="AL7" s="6"/>
      <c r="AM7" s="6" t="s">
        <v>91</v>
      </c>
      <c r="AN7" s="6" t="s">
        <v>26</v>
      </c>
      <c r="AO7" s="6" t="s">
        <v>136</v>
      </c>
      <c r="AP7" s="7">
        <v>0</v>
      </c>
      <c r="AQ7" s="6" t="s">
        <v>139</v>
      </c>
    </row>
    <row r="8" spans="1:43" ht="12.75">
      <c r="A8" s="4" t="s">
        <v>140</v>
      </c>
      <c r="B8" s="6" t="s">
        <v>141</v>
      </c>
      <c r="C8" s="6" t="s">
        <v>142</v>
      </c>
      <c r="D8" s="6" t="s">
        <v>143</v>
      </c>
      <c r="E8" s="5" t="s">
        <v>144</v>
      </c>
      <c r="F8" s="6"/>
      <c r="G8" s="6"/>
      <c r="H8" s="6"/>
      <c r="I8" s="6" t="s">
        <v>145</v>
      </c>
      <c r="J8" s="7">
        <v>0</v>
      </c>
      <c r="K8" s="6"/>
      <c r="L8" s="6"/>
      <c r="M8" s="6" t="s">
        <v>119</v>
      </c>
      <c r="N8" s="6"/>
      <c r="O8" s="6"/>
      <c r="P8" s="6"/>
      <c r="Q8" s="6"/>
      <c r="R8" s="6"/>
      <c r="S8" s="6"/>
      <c r="T8" s="6"/>
      <c r="U8" s="6"/>
      <c r="V8" s="6"/>
      <c r="W8" s="6"/>
      <c r="X8" s="6"/>
      <c r="Y8" s="6"/>
      <c r="Z8" s="6"/>
      <c r="AA8" s="6"/>
      <c r="AB8" s="6"/>
      <c r="AC8" s="6" t="s">
        <v>146</v>
      </c>
      <c r="AD8" s="6"/>
      <c r="AE8" s="6"/>
      <c r="AF8" s="6"/>
      <c r="AG8" s="6"/>
      <c r="AH8" s="6"/>
      <c r="AI8" s="6"/>
      <c r="AJ8" s="6"/>
      <c r="AK8" s="6"/>
      <c r="AL8" s="6"/>
      <c r="AM8" s="6" t="s">
        <v>111</v>
      </c>
      <c r="AN8" s="6" t="s">
        <v>23</v>
      </c>
      <c r="AO8" s="6" t="s">
        <v>145</v>
      </c>
      <c r="AP8" s="7">
        <v>0</v>
      </c>
      <c r="AQ8" s="6" t="s">
        <v>147</v>
      </c>
    </row>
    <row r="9" spans="1:43" ht="12.75">
      <c r="A9" s="4" t="s">
        <v>148</v>
      </c>
      <c r="B9" s="6" t="s">
        <v>149</v>
      </c>
      <c r="C9" s="6" t="s">
        <v>150</v>
      </c>
      <c r="D9" s="6" t="s">
        <v>151</v>
      </c>
      <c r="E9" s="5" t="s">
        <v>152</v>
      </c>
      <c r="F9" s="6"/>
      <c r="G9" s="6"/>
      <c r="H9" s="6"/>
      <c r="I9" s="6" t="s">
        <v>153</v>
      </c>
      <c r="J9" s="7">
        <v>0</v>
      </c>
      <c r="K9" s="6"/>
      <c r="L9" s="6"/>
      <c r="M9" s="6" t="s">
        <v>119</v>
      </c>
      <c r="N9" s="6"/>
      <c r="O9" s="6"/>
      <c r="P9" s="6"/>
      <c r="Q9" s="6"/>
      <c r="R9" s="6"/>
      <c r="S9" s="6"/>
      <c r="T9" s="6"/>
      <c r="U9" s="6"/>
      <c r="V9" s="6"/>
      <c r="W9" s="6"/>
      <c r="X9" s="6"/>
      <c r="Y9" s="6"/>
      <c r="Z9" s="6"/>
      <c r="AA9" s="6"/>
      <c r="AB9" s="6"/>
      <c r="AC9" s="6" t="s">
        <v>154</v>
      </c>
      <c r="AD9" s="6"/>
      <c r="AE9" s="6"/>
      <c r="AF9" s="6" t="s">
        <v>155</v>
      </c>
      <c r="AG9" s="6"/>
      <c r="AH9" s="6"/>
      <c r="AI9" s="6"/>
      <c r="AJ9" s="6"/>
      <c r="AK9" s="6"/>
      <c r="AL9" s="6"/>
      <c r="AM9" s="6" t="s">
        <v>111</v>
      </c>
      <c r="AN9" s="6" t="s">
        <v>26</v>
      </c>
      <c r="AO9" s="6" t="s">
        <v>153</v>
      </c>
      <c r="AP9" s="7">
        <v>0</v>
      </c>
      <c r="AQ9" s="6" t="s">
        <v>156</v>
      </c>
    </row>
    <row r="10" spans="1:43" ht="12.75">
      <c r="A10" s="4" t="s">
        <v>157</v>
      </c>
      <c r="B10" s="6" t="s">
        <v>158</v>
      </c>
      <c r="C10" s="6" t="s">
        <v>159</v>
      </c>
      <c r="D10" s="6"/>
      <c r="E10" s="5" t="s">
        <v>160</v>
      </c>
      <c r="F10" s="6"/>
      <c r="G10" s="6"/>
      <c r="H10" s="6"/>
      <c r="I10" s="6" t="s">
        <v>153</v>
      </c>
      <c r="J10" s="7">
        <v>0</v>
      </c>
      <c r="K10" s="6"/>
      <c r="L10" s="6"/>
      <c r="M10" s="6" t="s">
        <v>119</v>
      </c>
      <c r="N10" s="6"/>
      <c r="O10" s="6"/>
      <c r="P10" s="6"/>
      <c r="Q10" s="6"/>
      <c r="R10" s="6"/>
      <c r="S10" s="6"/>
      <c r="T10" s="6"/>
      <c r="U10" s="6"/>
      <c r="V10" s="6"/>
      <c r="W10" s="6"/>
      <c r="X10" s="6"/>
      <c r="Y10" s="6"/>
      <c r="Z10" s="6"/>
      <c r="AA10" s="6"/>
      <c r="AB10" s="6"/>
      <c r="AC10" s="6" t="s">
        <v>161</v>
      </c>
      <c r="AD10" s="6"/>
      <c r="AE10" s="6"/>
      <c r="AF10" s="6"/>
      <c r="AG10" s="6"/>
      <c r="AH10" s="6"/>
      <c r="AI10" s="6"/>
      <c r="AJ10" s="6"/>
      <c r="AK10" s="6"/>
      <c r="AL10" s="6"/>
      <c r="AM10" s="6" t="s">
        <v>111</v>
      </c>
      <c r="AN10" s="6" t="s">
        <v>23</v>
      </c>
      <c r="AO10" s="6" t="s">
        <v>153</v>
      </c>
      <c r="AP10" s="7">
        <v>0</v>
      </c>
      <c r="AQ10" s="6" t="s">
        <v>162</v>
      </c>
    </row>
    <row r="11" spans="1:43" ht="12.75">
      <c r="A11" s="4" t="s">
        <v>163</v>
      </c>
      <c r="B11" s="6" t="s">
        <v>164</v>
      </c>
      <c r="C11" s="6" t="s">
        <v>165</v>
      </c>
      <c r="D11" s="6" t="s">
        <v>150</v>
      </c>
      <c r="E11" s="5" t="s">
        <v>166</v>
      </c>
      <c r="F11" s="6"/>
      <c r="G11" s="6"/>
      <c r="H11" s="6"/>
      <c r="I11" s="6" t="s">
        <v>87</v>
      </c>
      <c r="J11" s="7">
        <v>0</v>
      </c>
      <c r="K11" s="6"/>
      <c r="L11" s="6"/>
      <c r="M11" s="6" t="s">
        <v>4</v>
      </c>
      <c r="N11" s="6"/>
      <c r="O11" s="6"/>
      <c r="P11" s="6"/>
      <c r="Q11" s="6"/>
      <c r="R11" s="6"/>
      <c r="S11" s="6"/>
      <c r="T11" s="6"/>
      <c r="U11" s="6"/>
      <c r="V11" s="6"/>
      <c r="W11" s="6"/>
      <c r="X11" s="6"/>
      <c r="Y11" s="6"/>
      <c r="Z11" s="6"/>
      <c r="AA11" s="6"/>
      <c r="AB11" s="6"/>
      <c r="AC11" s="6"/>
      <c r="AD11" s="6"/>
      <c r="AE11" s="6"/>
      <c r="AF11" s="6"/>
      <c r="AG11" s="6"/>
      <c r="AH11" s="6"/>
      <c r="AI11" s="6"/>
      <c r="AJ11" s="6"/>
      <c r="AK11" s="6"/>
      <c r="AL11" s="6"/>
      <c r="AM11" s="6" t="s">
        <v>111</v>
      </c>
      <c r="AN11" s="6" t="s">
        <v>26</v>
      </c>
      <c r="AO11" s="6" t="s">
        <v>87</v>
      </c>
      <c r="AP11" s="7">
        <v>0</v>
      </c>
      <c r="AQ11" s="6" t="s">
        <v>167</v>
      </c>
    </row>
    <row r="12" spans="1:43" ht="12.75">
      <c r="A12" s="4" t="s">
        <v>168</v>
      </c>
      <c r="B12" s="6" t="s">
        <v>169</v>
      </c>
      <c r="C12" s="6" t="s">
        <v>170</v>
      </c>
      <c r="D12" s="6" t="s">
        <v>84</v>
      </c>
      <c r="E12" s="5" t="s">
        <v>171</v>
      </c>
      <c r="F12" s="6"/>
      <c r="G12" s="6"/>
      <c r="H12" s="6"/>
      <c r="I12" s="6" t="s">
        <v>172</v>
      </c>
      <c r="J12" s="7">
        <v>0</v>
      </c>
      <c r="K12" s="6"/>
      <c r="L12" s="6"/>
      <c r="M12" s="6" t="s">
        <v>173</v>
      </c>
      <c r="N12" s="6"/>
      <c r="O12" s="6"/>
      <c r="P12" s="6"/>
      <c r="Q12" s="6"/>
      <c r="R12" s="6"/>
      <c r="S12" s="6"/>
      <c r="T12" s="6"/>
      <c r="U12" s="6"/>
      <c r="V12" s="6"/>
      <c r="W12" s="6"/>
      <c r="X12" s="6"/>
      <c r="Y12" s="6"/>
      <c r="Z12" s="6"/>
      <c r="AA12" s="6"/>
      <c r="AB12" s="6"/>
      <c r="AC12" s="6" t="s">
        <v>174</v>
      </c>
      <c r="AD12" s="6"/>
      <c r="AE12" s="6" t="s">
        <v>175</v>
      </c>
      <c r="AF12" s="6"/>
      <c r="AG12" s="6"/>
      <c r="AH12" s="6"/>
      <c r="AI12" s="6"/>
      <c r="AJ12" s="6"/>
      <c r="AK12" s="6"/>
      <c r="AL12" s="6"/>
      <c r="AM12" s="6" t="s">
        <v>91</v>
      </c>
      <c r="AN12" s="6" t="s">
        <v>26</v>
      </c>
      <c r="AO12" s="6" t="s">
        <v>172</v>
      </c>
      <c r="AP12" s="7">
        <v>0</v>
      </c>
      <c r="AQ12" s="7">
        <v>0</v>
      </c>
    </row>
    <row r="13" spans="1:43" ht="12.75">
      <c r="A13" s="4" t="s">
        <v>176</v>
      </c>
      <c r="B13" s="6" t="s">
        <v>177</v>
      </c>
      <c r="C13" s="6" t="s">
        <v>178</v>
      </c>
      <c r="D13" s="6" t="s">
        <v>179</v>
      </c>
      <c r="E13" s="5" t="s">
        <v>180</v>
      </c>
      <c r="F13" s="6"/>
      <c r="G13" s="6"/>
      <c r="H13" s="6"/>
      <c r="I13" s="6" t="s">
        <v>136</v>
      </c>
      <c r="J13" s="7">
        <v>0</v>
      </c>
      <c r="K13" s="6"/>
      <c r="L13" s="6"/>
      <c r="M13" s="6" t="s">
        <v>4</v>
      </c>
      <c r="N13" s="6"/>
      <c r="O13" s="6"/>
      <c r="P13" s="6"/>
      <c r="Q13" s="6"/>
      <c r="R13" s="6"/>
      <c r="S13" s="6"/>
      <c r="T13" s="6"/>
      <c r="U13" s="6"/>
      <c r="V13" s="6"/>
      <c r="W13" s="6"/>
      <c r="X13" s="6"/>
      <c r="Y13" s="6"/>
      <c r="Z13" s="6"/>
      <c r="AA13" s="6"/>
      <c r="AB13" s="6"/>
      <c r="AC13" s="6" t="s">
        <v>181</v>
      </c>
      <c r="AD13" s="6"/>
      <c r="AE13" s="6" t="s">
        <v>182</v>
      </c>
      <c r="AF13" s="6"/>
      <c r="AG13" s="6"/>
      <c r="AH13" s="6"/>
      <c r="AI13" s="6"/>
      <c r="AJ13" s="6"/>
      <c r="AK13" s="6"/>
      <c r="AL13" s="6"/>
      <c r="AM13" s="6" t="s">
        <v>111</v>
      </c>
      <c r="AN13" s="6" t="s">
        <v>26</v>
      </c>
      <c r="AO13" s="6" t="s">
        <v>136</v>
      </c>
      <c r="AP13" s="7">
        <v>0</v>
      </c>
      <c r="AQ13" s="6" t="s">
        <v>183</v>
      </c>
    </row>
    <row r="14" spans="1:43" ht="12.75">
      <c r="A14" s="4" t="s">
        <v>184</v>
      </c>
      <c r="B14" s="6" t="s">
        <v>185</v>
      </c>
      <c r="C14" s="6" t="s">
        <v>186</v>
      </c>
      <c r="D14" s="6" t="s">
        <v>187</v>
      </c>
      <c r="E14" s="5" t="s">
        <v>188</v>
      </c>
      <c r="F14" s="6"/>
      <c r="G14" s="6"/>
      <c r="H14" s="6"/>
      <c r="I14" s="6" t="s">
        <v>118</v>
      </c>
      <c r="J14" s="7">
        <v>0</v>
      </c>
      <c r="K14" s="6"/>
      <c r="L14" s="6"/>
      <c r="M14" s="6" t="s">
        <v>4</v>
      </c>
      <c r="N14" s="6"/>
      <c r="O14" s="6"/>
      <c r="P14" s="6"/>
      <c r="Q14" s="6"/>
      <c r="R14" s="6"/>
      <c r="S14" s="6"/>
      <c r="T14" s="6"/>
      <c r="U14" s="6"/>
      <c r="V14" s="6"/>
      <c r="W14" s="6"/>
      <c r="X14" s="6"/>
      <c r="Y14" s="6"/>
      <c r="Z14" s="6"/>
      <c r="AA14" s="6"/>
      <c r="AB14" s="6"/>
      <c r="AC14" s="6" t="s">
        <v>189</v>
      </c>
      <c r="AD14" s="6"/>
      <c r="AE14" s="6"/>
      <c r="AF14" s="6"/>
      <c r="AG14" s="6"/>
      <c r="AH14" s="6"/>
      <c r="AI14" s="6"/>
      <c r="AJ14" s="6"/>
      <c r="AK14" s="6"/>
      <c r="AL14" s="6"/>
      <c r="AM14" s="6" t="s">
        <v>111</v>
      </c>
      <c r="AN14" s="6" t="s">
        <v>21</v>
      </c>
      <c r="AO14" s="6" t="s">
        <v>118</v>
      </c>
      <c r="AP14" s="7">
        <v>0</v>
      </c>
      <c r="AQ14" s="7">
        <v>0</v>
      </c>
    </row>
    <row r="15" spans="1:43" ht="12.75">
      <c r="A15" s="4" t="s">
        <v>190</v>
      </c>
      <c r="B15" s="6" t="s">
        <v>191</v>
      </c>
      <c r="C15" s="6" t="s">
        <v>192</v>
      </c>
      <c r="D15" s="6" t="s">
        <v>193</v>
      </c>
      <c r="E15" s="5" t="s">
        <v>194</v>
      </c>
      <c r="F15" s="6"/>
      <c r="G15" s="6"/>
      <c r="H15" s="6"/>
      <c r="I15" s="6" t="s">
        <v>87</v>
      </c>
      <c r="J15" s="7">
        <v>0</v>
      </c>
      <c r="K15" s="6"/>
      <c r="L15" s="6"/>
      <c r="M15" s="6" t="s">
        <v>4</v>
      </c>
      <c r="N15" s="6"/>
      <c r="O15" s="6"/>
      <c r="P15" s="6"/>
      <c r="Q15" s="6"/>
      <c r="R15" s="6"/>
      <c r="S15" s="6"/>
      <c r="T15" s="6"/>
      <c r="U15" s="6"/>
      <c r="V15" s="6"/>
      <c r="W15" s="6"/>
      <c r="X15" s="6"/>
      <c r="Y15" s="6"/>
      <c r="Z15" s="6"/>
      <c r="AA15" s="6"/>
      <c r="AB15" s="6"/>
      <c r="AC15" s="6" t="s">
        <v>195</v>
      </c>
      <c r="AD15" s="6" t="s">
        <v>196</v>
      </c>
      <c r="AE15" s="6" t="s">
        <v>197</v>
      </c>
      <c r="AF15" s="6"/>
      <c r="AG15" s="6"/>
      <c r="AH15" s="6"/>
      <c r="AI15" s="6"/>
      <c r="AJ15" s="6"/>
      <c r="AK15" s="6"/>
      <c r="AL15" s="6"/>
      <c r="AM15" s="6" t="s">
        <v>91</v>
      </c>
      <c r="AN15" s="6" t="s">
        <v>26</v>
      </c>
      <c r="AO15" s="6" t="s">
        <v>87</v>
      </c>
      <c r="AP15" s="7">
        <v>0</v>
      </c>
      <c r="AQ15" s="6" t="s">
        <v>198</v>
      </c>
    </row>
    <row r="16" spans="1:43" ht="12.75">
      <c r="A16" s="4" t="s">
        <v>199</v>
      </c>
      <c r="B16" s="6" t="s">
        <v>200</v>
      </c>
      <c r="C16" s="6" t="s">
        <v>201</v>
      </c>
      <c r="D16" s="6" t="s">
        <v>202</v>
      </c>
      <c r="E16" s="5" t="s">
        <v>203</v>
      </c>
      <c r="F16" s="6"/>
      <c r="G16" s="6"/>
      <c r="H16" s="6"/>
      <c r="I16" s="6" t="s">
        <v>145</v>
      </c>
      <c r="J16" s="7">
        <v>0</v>
      </c>
      <c r="K16" s="6"/>
      <c r="L16" s="6"/>
      <c r="M16" s="8" t="s">
        <v>4</v>
      </c>
      <c r="N16" s="6"/>
      <c r="O16" s="6"/>
      <c r="P16" s="6"/>
      <c r="Q16" s="6"/>
      <c r="R16" s="6"/>
      <c r="S16" s="6"/>
      <c r="T16" s="6"/>
      <c r="U16" s="6"/>
      <c r="V16" s="6"/>
      <c r="W16" s="6"/>
      <c r="X16" s="6"/>
      <c r="Y16" s="6"/>
      <c r="Z16" s="6"/>
      <c r="AA16" s="6"/>
      <c r="AB16" s="6"/>
      <c r="AC16" s="8" t="s">
        <v>204</v>
      </c>
      <c r="AD16" s="6"/>
      <c r="AE16" s="6" t="s">
        <v>205</v>
      </c>
      <c r="AF16" s="6"/>
      <c r="AG16" s="6"/>
      <c r="AH16" s="6"/>
      <c r="AI16" s="6"/>
      <c r="AJ16" s="6"/>
      <c r="AK16" s="6"/>
      <c r="AL16" s="6"/>
      <c r="AM16" s="6" t="s">
        <v>111</v>
      </c>
      <c r="AN16" s="6" t="s">
        <v>26</v>
      </c>
      <c r="AO16" s="6" t="s">
        <v>145</v>
      </c>
      <c r="AP16" s="7">
        <v>0</v>
      </c>
      <c r="AQ16" s="6" t="s">
        <v>206</v>
      </c>
    </row>
    <row r="17" spans="1:43" ht="12.75">
      <c r="A17" s="4" t="s">
        <v>207</v>
      </c>
      <c r="B17" s="6" t="s">
        <v>208</v>
      </c>
      <c r="C17" s="6" t="s">
        <v>209</v>
      </c>
      <c r="D17" s="6" t="s">
        <v>210</v>
      </c>
      <c r="E17" s="5" t="s">
        <v>211</v>
      </c>
      <c r="F17" s="6"/>
      <c r="G17" s="6"/>
      <c r="H17" s="6"/>
      <c r="I17" s="6" t="s">
        <v>212</v>
      </c>
      <c r="J17" s="7">
        <v>0</v>
      </c>
      <c r="K17" s="6"/>
      <c r="L17" s="6"/>
      <c r="M17" s="6" t="s">
        <v>4</v>
      </c>
      <c r="N17" s="6"/>
      <c r="O17" s="6"/>
      <c r="P17" s="6"/>
      <c r="Q17" s="6"/>
      <c r="R17" s="6"/>
      <c r="S17" s="6"/>
      <c r="T17" s="6"/>
      <c r="U17" s="6"/>
      <c r="V17" s="6"/>
      <c r="W17" s="6"/>
      <c r="X17" s="6"/>
      <c r="Y17" s="6"/>
      <c r="Z17" s="6"/>
      <c r="AA17" s="6"/>
      <c r="AB17" s="6"/>
      <c r="AC17" s="6" t="s">
        <v>213</v>
      </c>
      <c r="AD17" s="6"/>
      <c r="AE17" s="6"/>
      <c r="AF17" s="6"/>
      <c r="AG17" s="6"/>
      <c r="AH17" s="6"/>
      <c r="AI17" s="6"/>
      <c r="AJ17" s="6"/>
      <c r="AK17" s="6"/>
      <c r="AL17" s="6"/>
      <c r="AM17" s="6" t="s">
        <v>91</v>
      </c>
      <c r="AN17" s="6" t="s">
        <v>26</v>
      </c>
      <c r="AO17" s="6" t="s">
        <v>212</v>
      </c>
      <c r="AP17" s="7">
        <v>0</v>
      </c>
      <c r="AQ17" s="6" t="s">
        <v>214</v>
      </c>
    </row>
    <row r="18" spans="1:43" ht="12.75">
      <c r="A18" s="4" t="s">
        <v>215</v>
      </c>
      <c r="B18" s="6" t="s">
        <v>216</v>
      </c>
      <c r="C18" s="6" t="s">
        <v>84</v>
      </c>
      <c r="D18" s="6" t="s">
        <v>217</v>
      </c>
      <c r="E18" s="5" t="s">
        <v>218</v>
      </c>
      <c r="F18" s="6"/>
      <c r="G18" s="6"/>
      <c r="H18" s="6"/>
      <c r="I18" s="6" t="s">
        <v>136</v>
      </c>
      <c r="J18" s="7">
        <v>0</v>
      </c>
      <c r="K18" s="6"/>
      <c r="L18" s="6"/>
      <c r="M18" s="6" t="s">
        <v>4</v>
      </c>
      <c r="N18" s="6"/>
      <c r="O18" s="6"/>
      <c r="P18" s="6"/>
      <c r="Q18" s="6"/>
      <c r="R18" s="6"/>
      <c r="S18" s="6"/>
      <c r="T18" s="6"/>
      <c r="U18" s="6"/>
      <c r="V18" s="6"/>
      <c r="W18" s="6"/>
      <c r="X18" s="6"/>
      <c r="Y18" s="6"/>
      <c r="Z18" s="6"/>
      <c r="AA18" s="6"/>
      <c r="AB18" s="6"/>
      <c r="AC18" s="6" t="s">
        <v>219</v>
      </c>
      <c r="AD18" s="6" t="s">
        <v>220</v>
      </c>
      <c r="AE18" s="6" t="s">
        <v>221</v>
      </c>
      <c r="AF18" s="6"/>
      <c r="AG18" s="6"/>
      <c r="AH18" s="6"/>
      <c r="AI18" s="6"/>
      <c r="AJ18" s="6"/>
      <c r="AK18" s="6"/>
      <c r="AL18" s="6"/>
      <c r="AM18" s="6" t="s">
        <v>91</v>
      </c>
      <c r="AN18" s="6" t="s">
        <v>26</v>
      </c>
      <c r="AO18" s="6" t="s">
        <v>136</v>
      </c>
      <c r="AP18" s="7">
        <v>0</v>
      </c>
      <c r="AQ18" s="6" t="s">
        <v>222</v>
      </c>
    </row>
    <row r="19" spans="1:43" ht="12.75">
      <c r="A19" s="4" t="s">
        <v>223</v>
      </c>
      <c r="B19" s="6" t="s">
        <v>224</v>
      </c>
      <c r="C19" s="6" t="s">
        <v>115</v>
      </c>
      <c r="D19" s="6" t="s">
        <v>225</v>
      </c>
      <c r="E19" s="5" t="s">
        <v>226</v>
      </c>
      <c r="F19" s="6"/>
      <c r="G19" s="6"/>
      <c r="H19" s="6"/>
      <c r="I19" s="6" t="s">
        <v>87</v>
      </c>
      <c r="J19" s="7">
        <v>0</v>
      </c>
      <c r="K19" s="6"/>
      <c r="L19" s="6"/>
      <c r="M19" s="6" t="s">
        <v>4</v>
      </c>
      <c r="N19" s="6"/>
      <c r="O19" s="6"/>
      <c r="P19" s="6"/>
      <c r="Q19" s="6"/>
      <c r="R19" s="6"/>
      <c r="S19" s="6"/>
      <c r="T19" s="6"/>
      <c r="U19" s="6"/>
      <c r="V19" s="6"/>
      <c r="W19" s="6"/>
      <c r="X19" s="6"/>
      <c r="Y19" s="6"/>
      <c r="Z19" s="6"/>
      <c r="AA19" s="6"/>
      <c r="AB19" s="6"/>
      <c r="AC19" s="6" t="s">
        <v>227</v>
      </c>
      <c r="AD19" s="6"/>
      <c r="AE19" s="6" t="s">
        <v>110</v>
      </c>
      <c r="AF19" s="6"/>
      <c r="AG19" s="6"/>
      <c r="AH19" s="6"/>
      <c r="AI19" s="6"/>
      <c r="AJ19" s="6"/>
      <c r="AK19" s="6"/>
      <c r="AL19" s="6"/>
      <c r="AM19" s="6" t="s">
        <v>111</v>
      </c>
      <c r="AN19" s="6" t="s">
        <v>26</v>
      </c>
      <c r="AO19" s="6" t="s">
        <v>87</v>
      </c>
      <c r="AP19" s="7">
        <v>0</v>
      </c>
      <c r="AQ19" s="6" t="s">
        <v>228</v>
      </c>
    </row>
    <row r="20" spans="1:43" ht="12.75">
      <c r="A20" s="4" t="s">
        <v>229</v>
      </c>
      <c r="B20" s="6" t="s">
        <v>230</v>
      </c>
      <c r="C20" s="6" t="s">
        <v>231</v>
      </c>
      <c r="D20" s="6" t="s">
        <v>232</v>
      </c>
      <c r="E20" s="5" t="s">
        <v>233</v>
      </c>
      <c r="F20" s="6"/>
      <c r="G20" s="6"/>
      <c r="H20" s="6"/>
      <c r="I20" s="6" t="s">
        <v>136</v>
      </c>
      <c r="J20" s="7">
        <v>0</v>
      </c>
      <c r="K20" s="6"/>
      <c r="L20" s="6"/>
      <c r="M20" s="6" t="s">
        <v>4</v>
      </c>
      <c r="N20" s="6"/>
      <c r="O20" s="6"/>
      <c r="P20" s="6"/>
      <c r="Q20" s="6"/>
      <c r="R20" s="6"/>
      <c r="S20" s="6"/>
      <c r="T20" s="6"/>
      <c r="U20" s="6"/>
      <c r="V20" s="6"/>
      <c r="W20" s="6"/>
      <c r="X20" s="6"/>
      <c r="Y20" s="6"/>
      <c r="Z20" s="6"/>
      <c r="AA20" s="6"/>
      <c r="AB20" s="6"/>
      <c r="AC20" s="6" t="s">
        <v>234</v>
      </c>
      <c r="AD20" s="6" t="s">
        <v>235</v>
      </c>
      <c r="AE20" s="6" t="s">
        <v>236</v>
      </c>
      <c r="AF20" s="6"/>
      <c r="AG20" s="6"/>
      <c r="AH20" s="6"/>
      <c r="AI20" s="6"/>
      <c r="AJ20" s="6"/>
      <c r="AK20" s="6"/>
      <c r="AL20" s="6"/>
      <c r="AM20" s="6" t="s">
        <v>111</v>
      </c>
      <c r="AN20" s="6" t="s">
        <v>26</v>
      </c>
      <c r="AO20" s="6" t="s">
        <v>136</v>
      </c>
      <c r="AP20" s="7">
        <v>0</v>
      </c>
      <c r="AQ20" s="6" t="s">
        <v>237</v>
      </c>
    </row>
    <row r="21" spans="1:43" ht="12.75">
      <c r="A21" s="4" t="s">
        <v>238</v>
      </c>
      <c r="B21" s="6" t="s">
        <v>239</v>
      </c>
      <c r="C21" s="6" t="s">
        <v>240</v>
      </c>
      <c r="D21" s="6" t="s">
        <v>241</v>
      </c>
      <c r="E21" s="5" t="s">
        <v>242</v>
      </c>
      <c r="F21" s="6"/>
      <c r="G21" s="6"/>
      <c r="H21" s="6"/>
      <c r="I21" s="6" t="s">
        <v>243</v>
      </c>
      <c r="J21" s="7">
        <v>0</v>
      </c>
      <c r="K21" s="6"/>
      <c r="L21" s="6"/>
      <c r="M21" s="6" t="s">
        <v>4</v>
      </c>
      <c r="N21" s="6"/>
      <c r="O21" s="6"/>
      <c r="P21" s="6"/>
      <c r="Q21" s="6"/>
      <c r="R21" s="6"/>
      <c r="S21" s="6"/>
      <c r="T21" s="6"/>
      <c r="U21" s="6"/>
      <c r="V21" s="6"/>
      <c r="W21" s="6"/>
      <c r="X21" s="6"/>
      <c r="Y21" s="6"/>
      <c r="Z21" s="6"/>
      <c r="AA21" s="6"/>
      <c r="AB21" s="6"/>
      <c r="AC21" s="6" t="s">
        <v>244</v>
      </c>
      <c r="AD21" s="6" t="s">
        <v>245</v>
      </c>
      <c r="AE21" s="6" t="s">
        <v>129</v>
      </c>
      <c r="AF21" s="6"/>
      <c r="AG21" s="6"/>
      <c r="AH21" s="6"/>
      <c r="AI21" s="6"/>
      <c r="AJ21" s="6"/>
      <c r="AK21" s="6"/>
      <c r="AL21" s="6"/>
      <c r="AM21" s="6" t="s">
        <v>91</v>
      </c>
      <c r="AN21" s="6" t="s">
        <v>26</v>
      </c>
      <c r="AO21" s="6" t="s">
        <v>243</v>
      </c>
      <c r="AP21" s="7">
        <v>0</v>
      </c>
      <c r="AQ21" s="6" t="s">
        <v>246</v>
      </c>
    </row>
    <row r="22" spans="1:43" ht="12.75">
      <c r="A22" s="4" t="s">
        <v>247</v>
      </c>
      <c r="B22" s="6" t="s">
        <v>248</v>
      </c>
      <c r="C22" s="6" t="s">
        <v>249</v>
      </c>
      <c r="D22" s="6" t="s">
        <v>250</v>
      </c>
      <c r="E22" s="5" t="s">
        <v>251</v>
      </c>
      <c r="F22" s="6"/>
      <c r="G22" s="6"/>
      <c r="H22" s="6"/>
      <c r="I22" s="6" t="s">
        <v>252</v>
      </c>
      <c r="J22" s="6" t="s">
        <v>87</v>
      </c>
      <c r="K22" s="6"/>
      <c r="L22" s="6"/>
      <c r="M22" s="6" t="s">
        <v>4</v>
      </c>
      <c r="N22" s="6"/>
      <c r="O22" s="6"/>
      <c r="P22" s="6"/>
      <c r="Q22" s="6"/>
      <c r="R22" s="6"/>
      <c r="S22" s="6"/>
      <c r="T22" s="6"/>
      <c r="U22" s="6"/>
      <c r="V22" s="6"/>
      <c r="W22" s="6"/>
      <c r="X22" s="6"/>
      <c r="Y22" s="6"/>
      <c r="Z22" s="6"/>
      <c r="AA22" s="6"/>
      <c r="AB22" s="6"/>
      <c r="AC22" s="6" t="s">
        <v>253</v>
      </c>
      <c r="AD22" s="6" t="s">
        <v>254</v>
      </c>
      <c r="AE22" s="6" t="s">
        <v>205</v>
      </c>
      <c r="AF22" s="6"/>
      <c r="AG22" s="6"/>
      <c r="AH22" s="6"/>
      <c r="AI22" s="6"/>
      <c r="AJ22" s="6"/>
      <c r="AK22" s="6"/>
      <c r="AL22" s="6"/>
      <c r="AM22" s="6" t="s">
        <v>91</v>
      </c>
      <c r="AN22" s="6" t="s">
        <v>26</v>
      </c>
      <c r="AO22" s="6" t="s">
        <v>252</v>
      </c>
      <c r="AP22" s="6" t="s">
        <v>87</v>
      </c>
      <c r="AQ22" s="7">
        <v>0</v>
      </c>
    </row>
    <row r="23" spans="1:43" ht="12.75">
      <c r="A23" s="4" t="s">
        <v>255</v>
      </c>
      <c r="B23" s="6" t="s">
        <v>256</v>
      </c>
      <c r="C23" s="6" t="s">
        <v>257</v>
      </c>
      <c r="D23" s="6" t="s">
        <v>193</v>
      </c>
      <c r="E23" s="5" t="s">
        <v>258</v>
      </c>
      <c r="F23" s="6"/>
      <c r="G23" s="6"/>
      <c r="H23" s="6"/>
      <c r="I23" s="6" t="s">
        <v>87</v>
      </c>
      <c r="J23" s="7">
        <v>0</v>
      </c>
      <c r="K23" s="6"/>
      <c r="L23" s="6"/>
      <c r="M23" s="6" t="s">
        <v>4</v>
      </c>
      <c r="N23" s="6"/>
      <c r="O23" s="6"/>
      <c r="P23" s="6"/>
      <c r="Q23" s="6"/>
      <c r="R23" s="6"/>
      <c r="S23" s="6"/>
      <c r="T23" s="6"/>
      <c r="U23" s="6"/>
      <c r="V23" s="6"/>
      <c r="W23" s="6"/>
      <c r="X23" s="6"/>
      <c r="Y23" s="6"/>
      <c r="Z23" s="6"/>
      <c r="AA23" s="6"/>
      <c r="AB23" s="6"/>
      <c r="AC23" s="6" t="s">
        <v>109</v>
      </c>
      <c r="AD23" s="6"/>
      <c r="AE23" s="6" t="s">
        <v>259</v>
      </c>
      <c r="AF23" s="6"/>
      <c r="AG23" s="6"/>
      <c r="AH23" s="6"/>
      <c r="AI23" s="6"/>
      <c r="AJ23" s="6"/>
      <c r="AK23" s="6"/>
      <c r="AL23" s="6"/>
      <c r="AM23" s="6" t="s">
        <v>91</v>
      </c>
      <c r="AN23" s="6" t="s">
        <v>26</v>
      </c>
      <c r="AO23" s="6" t="s">
        <v>87</v>
      </c>
      <c r="AP23" s="7">
        <v>0</v>
      </c>
      <c r="AQ23" s="7">
        <v>0</v>
      </c>
    </row>
    <row r="24" spans="1:43" ht="12.75">
      <c r="A24" s="4" t="s">
        <v>260</v>
      </c>
      <c r="B24" s="6" t="s">
        <v>261</v>
      </c>
      <c r="C24" s="6" t="s">
        <v>262</v>
      </c>
      <c r="D24" s="6" t="s">
        <v>263</v>
      </c>
      <c r="E24" s="5" t="s">
        <v>264</v>
      </c>
      <c r="F24" s="6"/>
      <c r="G24" s="6"/>
      <c r="H24" s="6"/>
      <c r="I24" s="6" t="s">
        <v>212</v>
      </c>
      <c r="J24" s="7">
        <v>0</v>
      </c>
      <c r="K24" s="6"/>
      <c r="L24" s="6"/>
      <c r="M24" s="6" t="s">
        <v>4</v>
      </c>
      <c r="N24" s="6"/>
      <c r="O24" s="6"/>
      <c r="P24" s="6"/>
      <c r="Q24" s="6"/>
      <c r="R24" s="6"/>
      <c r="S24" s="6"/>
      <c r="T24" s="6"/>
      <c r="U24" s="6"/>
      <c r="V24" s="6"/>
      <c r="W24" s="6"/>
      <c r="X24" s="6"/>
      <c r="Y24" s="6"/>
      <c r="Z24" s="6"/>
      <c r="AA24" s="6"/>
      <c r="AB24" s="6"/>
      <c r="AC24" s="6" t="s">
        <v>265</v>
      </c>
      <c r="AD24" s="6" t="s">
        <v>266</v>
      </c>
      <c r="AE24" s="6" t="s">
        <v>267</v>
      </c>
      <c r="AF24" s="6"/>
      <c r="AG24" s="6"/>
      <c r="AH24" s="6"/>
      <c r="AI24" s="6"/>
      <c r="AJ24" s="6"/>
      <c r="AK24" s="6"/>
      <c r="AL24" s="6"/>
      <c r="AM24" s="6" t="s">
        <v>91</v>
      </c>
      <c r="AN24" s="6" t="s">
        <v>26</v>
      </c>
      <c r="AO24" s="6" t="s">
        <v>212</v>
      </c>
      <c r="AP24" s="7">
        <v>0</v>
      </c>
      <c r="AQ24" s="6" t="s">
        <v>268</v>
      </c>
    </row>
    <row r="25" spans="1:43" ht="12.75">
      <c r="A25" s="4" t="s">
        <v>269</v>
      </c>
      <c r="B25" s="6" t="s">
        <v>270</v>
      </c>
      <c r="C25" s="6" t="s">
        <v>271</v>
      </c>
      <c r="D25" s="6" t="s">
        <v>272</v>
      </c>
      <c r="E25" s="5" t="s">
        <v>273</v>
      </c>
      <c r="F25" s="6"/>
      <c r="G25" s="6"/>
      <c r="H25" s="6"/>
      <c r="I25" s="6" t="s">
        <v>98</v>
      </c>
      <c r="J25" s="7">
        <v>0</v>
      </c>
      <c r="K25" s="6"/>
      <c r="L25" s="6"/>
      <c r="M25" s="6" t="s">
        <v>4</v>
      </c>
      <c r="N25" s="6"/>
      <c r="O25" s="6"/>
      <c r="P25" s="6"/>
      <c r="Q25" s="6"/>
      <c r="R25" s="6"/>
      <c r="S25" s="6"/>
      <c r="T25" s="6"/>
      <c r="U25" s="6"/>
      <c r="V25" s="6"/>
      <c r="W25" s="6"/>
      <c r="X25" s="6"/>
      <c r="Y25" s="6"/>
      <c r="Z25" s="6"/>
      <c r="AA25" s="6"/>
      <c r="AB25" s="6"/>
      <c r="AC25" s="6" t="s">
        <v>274</v>
      </c>
      <c r="AD25" s="6"/>
      <c r="AE25" s="6" t="s">
        <v>275</v>
      </c>
      <c r="AF25" s="6"/>
      <c r="AG25" s="6"/>
      <c r="AH25" s="6"/>
      <c r="AI25" s="6"/>
      <c r="AJ25" s="6"/>
      <c r="AK25" s="6"/>
      <c r="AL25" s="6"/>
      <c r="AM25" s="6" t="s">
        <v>91</v>
      </c>
      <c r="AN25" s="6" t="s">
        <v>26</v>
      </c>
      <c r="AO25" s="6" t="s">
        <v>98</v>
      </c>
      <c r="AP25" s="7">
        <v>0</v>
      </c>
      <c r="AQ25" s="6" t="s">
        <v>276</v>
      </c>
    </row>
    <row r="26" spans="1:43" ht="12.75">
      <c r="A26" s="4" t="s">
        <v>277</v>
      </c>
      <c r="B26" s="6" t="s">
        <v>278</v>
      </c>
      <c r="C26" s="6" t="s">
        <v>279</v>
      </c>
      <c r="D26" s="6" t="s">
        <v>280</v>
      </c>
      <c r="E26" s="5" t="s">
        <v>281</v>
      </c>
      <c r="F26" s="6"/>
      <c r="G26" s="6"/>
      <c r="H26" s="6"/>
      <c r="I26" s="6" t="s">
        <v>282</v>
      </c>
      <c r="J26" s="7">
        <v>0</v>
      </c>
      <c r="K26" s="6"/>
      <c r="L26" s="6"/>
      <c r="M26" s="6" t="s">
        <v>4</v>
      </c>
      <c r="N26" s="6"/>
      <c r="O26" s="6"/>
      <c r="P26" s="6"/>
      <c r="Q26" s="6"/>
      <c r="R26" s="6"/>
      <c r="S26" s="6"/>
      <c r="T26" s="6"/>
      <c r="U26" s="6"/>
      <c r="V26" s="6"/>
      <c r="W26" s="6"/>
      <c r="X26" s="6"/>
      <c r="Y26" s="6"/>
      <c r="Z26" s="6"/>
      <c r="AA26" s="6"/>
      <c r="AB26" s="6"/>
      <c r="AC26" s="6" t="s">
        <v>283</v>
      </c>
      <c r="AD26" s="6"/>
      <c r="AE26" s="6"/>
      <c r="AF26" s="6"/>
      <c r="AG26" s="6"/>
      <c r="AH26" s="6"/>
      <c r="AI26" s="6"/>
      <c r="AJ26" s="6"/>
      <c r="AK26" s="6"/>
      <c r="AL26" s="6"/>
      <c r="AM26" s="6" t="s">
        <v>111</v>
      </c>
      <c r="AN26" s="6" t="s">
        <v>26</v>
      </c>
      <c r="AO26" s="6" t="s">
        <v>282</v>
      </c>
      <c r="AP26" s="7">
        <v>0</v>
      </c>
      <c r="AQ26" s="6" t="s">
        <v>284</v>
      </c>
    </row>
    <row r="27" spans="1:43" ht="12.75">
      <c r="A27" s="4" t="s">
        <v>285</v>
      </c>
      <c r="B27" s="6" t="s">
        <v>286</v>
      </c>
      <c r="C27" s="6" t="s">
        <v>116</v>
      </c>
      <c r="D27" s="6" t="s">
        <v>287</v>
      </c>
      <c r="E27" s="5" t="s">
        <v>288</v>
      </c>
      <c r="F27" s="6"/>
      <c r="G27" s="6"/>
      <c r="H27" s="6"/>
      <c r="I27" s="6" t="s">
        <v>153</v>
      </c>
      <c r="J27" s="7">
        <v>0</v>
      </c>
      <c r="K27" s="6"/>
      <c r="L27" s="6"/>
      <c r="M27" s="6" t="s">
        <v>4</v>
      </c>
      <c r="N27" s="6"/>
      <c r="O27" s="6"/>
      <c r="P27" s="6"/>
      <c r="Q27" s="6"/>
      <c r="R27" s="6"/>
      <c r="S27" s="6"/>
      <c r="T27" s="6"/>
      <c r="U27" s="6"/>
      <c r="V27" s="6"/>
      <c r="W27" s="6"/>
      <c r="X27" s="6"/>
      <c r="Y27" s="6"/>
      <c r="Z27" s="6"/>
      <c r="AA27" s="6"/>
      <c r="AB27" s="6"/>
      <c r="AC27" s="6" t="s">
        <v>289</v>
      </c>
      <c r="AD27" s="6"/>
      <c r="AE27" s="6"/>
      <c r="AF27" s="6"/>
      <c r="AG27" s="6"/>
      <c r="AH27" s="6"/>
      <c r="AI27" s="6"/>
      <c r="AJ27" s="6"/>
      <c r="AK27" s="6"/>
      <c r="AL27" s="6"/>
      <c r="AM27" s="6" t="s">
        <v>111</v>
      </c>
      <c r="AN27" s="6" t="s">
        <v>26</v>
      </c>
      <c r="AO27" s="6" t="s">
        <v>153</v>
      </c>
      <c r="AP27" s="7">
        <v>0</v>
      </c>
      <c r="AQ27" s="6" t="s">
        <v>290</v>
      </c>
    </row>
    <row r="28" spans="1:43" ht="12.75">
      <c r="A28" s="4" t="s">
        <v>291</v>
      </c>
      <c r="B28" s="6" t="s">
        <v>292</v>
      </c>
      <c r="C28" s="6" t="s">
        <v>293</v>
      </c>
      <c r="D28" s="6" t="s">
        <v>294</v>
      </c>
      <c r="E28" s="5" t="s">
        <v>295</v>
      </c>
      <c r="F28" s="6"/>
      <c r="G28" s="6"/>
      <c r="H28" s="6"/>
      <c r="I28" s="6" t="s">
        <v>296</v>
      </c>
      <c r="J28" s="7">
        <v>0</v>
      </c>
      <c r="K28" s="6"/>
      <c r="L28" s="6"/>
      <c r="M28" s="6" t="s">
        <v>4</v>
      </c>
      <c r="N28" s="6"/>
      <c r="O28" s="6"/>
      <c r="P28" s="6"/>
      <c r="Q28" s="6"/>
      <c r="R28" s="6"/>
      <c r="S28" s="6"/>
      <c r="T28" s="6"/>
      <c r="U28" s="6"/>
      <c r="V28" s="6"/>
      <c r="W28" s="6"/>
      <c r="X28" s="6"/>
      <c r="Y28" s="6"/>
      <c r="Z28" s="6"/>
      <c r="AA28" s="6"/>
      <c r="AB28" s="6"/>
      <c r="AC28" s="6" t="s">
        <v>297</v>
      </c>
      <c r="AD28" s="6"/>
      <c r="AE28" s="6" t="s">
        <v>298</v>
      </c>
      <c r="AF28" s="6"/>
      <c r="AG28" s="6"/>
      <c r="AH28" s="6"/>
      <c r="AI28" s="6"/>
      <c r="AJ28" s="6"/>
      <c r="AK28" s="6"/>
      <c r="AL28" s="6"/>
      <c r="AM28" s="6" t="s">
        <v>111</v>
      </c>
      <c r="AN28" s="6" t="s">
        <v>24</v>
      </c>
      <c r="AO28" s="6" t="s">
        <v>296</v>
      </c>
      <c r="AP28" s="7">
        <v>0</v>
      </c>
      <c r="AQ28" s="6" t="s">
        <v>299</v>
      </c>
    </row>
    <row r="29" spans="1:43" ht="12.75">
      <c r="A29" s="4" t="s">
        <v>300</v>
      </c>
      <c r="B29" s="6" t="s">
        <v>301</v>
      </c>
      <c r="C29" s="6" t="s">
        <v>302</v>
      </c>
      <c r="D29" s="6" t="s">
        <v>303</v>
      </c>
      <c r="E29" s="5" t="s">
        <v>304</v>
      </c>
      <c r="F29" s="6"/>
      <c r="G29" s="6"/>
      <c r="H29" s="6"/>
      <c r="I29" s="6" t="s">
        <v>305</v>
      </c>
      <c r="J29" s="7">
        <v>0</v>
      </c>
      <c r="K29" s="6"/>
      <c r="L29" s="6"/>
      <c r="M29" s="6" t="s">
        <v>4</v>
      </c>
      <c r="N29" s="6"/>
      <c r="O29" s="6"/>
      <c r="P29" s="6"/>
      <c r="Q29" s="6"/>
      <c r="R29" s="6"/>
      <c r="S29" s="6"/>
      <c r="T29" s="6"/>
      <c r="U29" s="6"/>
      <c r="V29" s="6"/>
      <c r="W29" s="6"/>
      <c r="X29" s="6"/>
      <c r="Y29" s="6"/>
      <c r="Z29" s="6"/>
      <c r="AA29" s="6"/>
      <c r="AB29" s="6"/>
      <c r="AC29" s="6" t="s">
        <v>306</v>
      </c>
      <c r="AD29" s="6"/>
      <c r="AE29" s="6" t="s">
        <v>307</v>
      </c>
      <c r="AF29" s="6"/>
      <c r="AG29" s="6"/>
      <c r="AH29" s="6"/>
      <c r="AI29" s="6"/>
      <c r="AJ29" s="6"/>
      <c r="AK29" s="6"/>
      <c r="AL29" s="6"/>
      <c r="AM29" s="6" t="s">
        <v>91</v>
      </c>
      <c r="AN29" s="6" t="s">
        <v>26</v>
      </c>
      <c r="AO29" s="6" t="s">
        <v>305</v>
      </c>
      <c r="AP29" s="7">
        <v>0</v>
      </c>
      <c r="AQ29" s="7">
        <v>0</v>
      </c>
    </row>
    <row r="30" spans="1:43" ht="12.75">
      <c r="A30" s="4" t="s">
        <v>308</v>
      </c>
      <c r="B30" s="6" t="s">
        <v>309</v>
      </c>
      <c r="C30" s="6" t="s">
        <v>310</v>
      </c>
      <c r="D30" s="6" t="s">
        <v>311</v>
      </c>
      <c r="E30" s="5" t="s">
        <v>312</v>
      </c>
      <c r="F30" s="6"/>
      <c r="G30" s="6"/>
      <c r="H30" s="6"/>
      <c r="I30" s="6" t="s">
        <v>98</v>
      </c>
      <c r="J30" s="7">
        <v>0</v>
      </c>
      <c r="K30" s="6"/>
      <c r="L30" s="6"/>
      <c r="M30" s="6" t="s">
        <v>4</v>
      </c>
      <c r="N30" s="6"/>
      <c r="O30" s="6"/>
      <c r="P30" s="6"/>
      <c r="Q30" s="6"/>
      <c r="R30" s="6"/>
      <c r="S30" s="6"/>
      <c r="T30" s="6"/>
      <c r="U30" s="6"/>
      <c r="V30" s="6"/>
      <c r="W30" s="6"/>
      <c r="X30" s="6"/>
      <c r="Y30" s="6"/>
      <c r="Z30" s="6"/>
      <c r="AA30" s="6"/>
      <c r="AB30" s="6"/>
      <c r="AC30" s="6" t="s">
        <v>313</v>
      </c>
      <c r="AD30" s="6"/>
      <c r="AE30" s="6" t="s">
        <v>101</v>
      </c>
      <c r="AF30" s="6"/>
      <c r="AG30" s="6"/>
      <c r="AH30" s="6"/>
      <c r="AI30" s="6"/>
      <c r="AJ30" s="6"/>
      <c r="AK30" s="6"/>
      <c r="AL30" s="6"/>
      <c r="AM30" s="6" t="s">
        <v>111</v>
      </c>
      <c r="AN30" s="6" t="s">
        <v>26</v>
      </c>
      <c r="AO30" s="6" t="s">
        <v>98</v>
      </c>
      <c r="AP30" s="7">
        <v>0</v>
      </c>
      <c r="AQ30" s="6" t="s">
        <v>314</v>
      </c>
    </row>
    <row r="31" spans="1:43" ht="12.75">
      <c r="A31" s="4" t="s">
        <v>315</v>
      </c>
      <c r="B31" s="6" t="s">
        <v>316</v>
      </c>
      <c r="C31" s="6" t="s">
        <v>201</v>
      </c>
      <c r="D31" s="6" t="s">
        <v>317</v>
      </c>
      <c r="E31" s="5" t="s">
        <v>318</v>
      </c>
      <c r="F31" s="6"/>
      <c r="G31" s="6"/>
      <c r="H31" s="6"/>
      <c r="I31" s="6" t="s">
        <v>305</v>
      </c>
      <c r="J31" s="6" t="s">
        <v>319</v>
      </c>
      <c r="K31" s="6"/>
      <c r="L31" s="6"/>
      <c r="M31" s="6" t="s">
        <v>4</v>
      </c>
      <c r="N31" s="6"/>
      <c r="O31" s="6"/>
      <c r="P31" s="6"/>
      <c r="Q31" s="6"/>
      <c r="R31" s="6"/>
      <c r="S31" s="6"/>
      <c r="T31" s="6"/>
      <c r="U31" s="6"/>
      <c r="V31" s="6"/>
      <c r="W31" s="6"/>
      <c r="X31" s="6"/>
      <c r="Y31" s="6"/>
      <c r="Z31" s="6"/>
      <c r="AA31" s="6"/>
      <c r="AB31" s="6"/>
      <c r="AC31" s="8" t="s">
        <v>320</v>
      </c>
      <c r="AD31" s="6"/>
      <c r="AE31" s="6" t="s">
        <v>321</v>
      </c>
      <c r="AF31" s="6"/>
      <c r="AG31" s="6"/>
      <c r="AH31" s="6"/>
      <c r="AI31" s="6"/>
      <c r="AJ31" s="6"/>
      <c r="AK31" s="6"/>
      <c r="AL31" s="6"/>
      <c r="AM31" s="6" t="s">
        <v>111</v>
      </c>
      <c r="AN31" s="6" t="s">
        <v>25</v>
      </c>
      <c r="AO31" s="6" t="s">
        <v>305</v>
      </c>
      <c r="AP31" s="6" t="s">
        <v>319</v>
      </c>
      <c r="AQ31" s="6" t="s">
        <v>322</v>
      </c>
    </row>
    <row r="32" spans="1:43" ht="12.75">
      <c r="A32" s="4" t="s">
        <v>323</v>
      </c>
      <c r="B32" s="6" t="s">
        <v>324</v>
      </c>
      <c r="C32" s="6" t="s">
        <v>193</v>
      </c>
      <c r="D32" s="6" t="s">
        <v>325</v>
      </c>
      <c r="E32" s="5" t="s">
        <v>326</v>
      </c>
      <c r="F32" s="6"/>
      <c r="G32" s="6"/>
      <c r="H32" s="6"/>
      <c r="I32" s="6" t="s">
        <v>87</v>
      </c>
      <c r="J32" s="7">
        <v>0</v>
      </c>
      <c r="K32" s="6"/>
      <c r="L32" s="6"/>
      <c r="M32" s="6" t="s">
        <v>4</v>
      </c>
      <c r="N32" s="6"/>
      <c r="O32" s="6"/>
      <c r="P32" s="6"/>
      <c r="Q32" s="6"/>
      <c r="R32" s="6"/>
      <c r="S32" s="6"/>
      <c r="T32" s="6"/>
      <c r="U32" s="6"/>
      <c r="V32" s="6"/>
      <c r="W32" s="6"/>
      <c r="X32" s="6"/>
      <c r="Y32" s="6"/>
      <c r="Z32" s="6"/>
      <c r="AA32" s="6"/>
      <c r="AB32" s="6"/>
      <c r="AC32" s="6" t="s">
        <v>128</v>
      </c>
      <c r="AD32" s="6"/>
      <c r="AE32" s="6" t="s">
        <v>327</v>
      </c>
      <c r="AF32" s="6"/>
      <c r="AG32" s="6"/>
      <c r="AH32" s="6"/>
      <c r="AI32" s="6"/>
      <c r="AJ32" s="6"/>
      <c r="AK32" s="6"/>
      <c r="AL32" s="6"/>
      <c r="AM32" s="6" t="s">
        <v>91</v>
      </c>
      <c r="AN32" s="6" t="s">
        <v>26</v>
      </c>
      <c r="AO32" s="6" t="s">
        <v>87</v>
      </c>
      <c r="AP32" s="7">
        <v>0</v>
      </c>
      <c r="AQ32" s="6" t="s">
        <v>328</v>
      </c>
    </row>
    <row r="33" spans="1:43" ht="12.75">
      <c r="A33" s="4" t="s">
        <v>329</v>
      </c>
      <c r="B33" s="6" t="s">
        <v>330</v>
      </c>
      <c r="C33" s="6" t="s">
        <v>331</v>
      </c>
      <c r="D33" s="6" t="s">
        <v>332</v>
      </c>
      <c r="E33" s="5" t="s">
        <v>333</v>
      </c>
      <c r="F33" s="6"/>
      <c r="G33" s="6"/>
      <c r="H33" s="6"/>
      <c r="I33" s="6" t="s">
        <v>334</v>
      </c>
      <c r="J33" s="6" t="s">
        <v>87</v>
      </c>
      <c r="K33" s="6"/>
      <c r="L33" s="6"/>
      <c r="M33" s="6" t="s">
        <v>4</v>
      </c>
      <c r="N33" s="6"/>
      <c r="O33" s="6"/>
      <c r="P33" s="6"/>
      <c r="Q33" s="6"/>
      <c r="R33" s="6"/>
      <c r="S33" s="6"/>
      <c r="T33" s="6"/>
      <c r="U33" s="6"/>
      <c r="V33" s="6"/>
      <c r="W33" s="6"/>
      <c r="X33" s="6"/>
      <c r="Y33" s="6"/>
      <c r="Z33" s="6"/>
      <c r="AA33" s="6"/>
      <c r="AB33" s="6"/>
      <c r="AC33" s="6" t="s">
        <v>109</v>
      </c>
      <c r="AD33" s="6"/>
      <c r="AE33" s="6" t="s">
        <v>335</v>
      </c>
      <c r="AF33" s="6"/>
      <c r="AG33" s="6"/>
      <c r="AH33" s="6"/>
      <c r="AI33" s="6"/>
      <c r="AJ33" s="6"/>
      <c r="AK33" s="6"/>
      <c r="AL33" s="6"/>
      <c r="AM33" s="6" t="s">
        <v>91</v>
      </c>
      <c r="AN33" s="6" t="s">
        <v>21</v>
      </c>
      <c r="AO33" s="6" t="s">
        <v>334</v>
      </c>
      <c r="AP33" s="6" t="s">
        <v>87</v>
      </c>
      <c r="AQ33" s="6" t="s">
        <v>336</v>
      </c>
    </row>
    <row r="34" spans="1:43" ht="12.75">
      <c r="A34" s="4" t="s">
        <v>337</v>
      </c>
      <c r="B34" s="6" t="s">
        <v>338</v>
      </c>
      <c r="C34" s="6" t="s">
        <v>339</v>
      </c>
      <c r="D34" s="6" t="s">
        <v>340</v>
      </c>
      <c r="E34" s="5" t="s">
        <v>341</v>
      </c>
      <c r="F34" s="6"/>
      <c r="G34" s="6"/>
      <c r="H34" s="6"/>
      <c r="I34" s="6" t="s">
        <v>87</v>
      </c>
      <c r="J34" s="7">
        <v>0</v>
      </c>
      <c r="K34" s="6"/>
      <c r="L34" s="6"/>
      <c r="M34" s="6" t="s">
        <v>4</v>
      </c>
      <c r="N34" s="6"/>
      <c r="O34" s="6"/>
      <c r="P34" s="6"/>
      <c r="Q34" s="6"/>
      <c r="R34" s="6"/>
      <c r="S34" s="6"/>
      <c r="T34" s="6"/>
      <c r="U34" s="6"/>
      <c r="V34" s="6"/>
      <c r="W34" s="6"/>
      <c r="X34" s="6"/>
      <c r="Y34" s="6"/>
      <c r="Z34" s="6"/>
      <c r="AA34" s="6"/>
      <c r="AB34" s="6"/>
      <c r="AC34" s="6" t="s">
        <v>109</v>
      </c>
      <c r="AD34" s="6"/>
      <c r="AE34" s="6" t="s">
        <v>335</v>
      </c>
      <c r="AF34" s="6"/>
      <c r="AG34" s="6"/>
      <c r="AH34" s="6"/>
      <c r="AI34" s="6"/>
      <c r="AJ34" s="6"/>
      <c r="AK34" s="6"/>
      <c r="AL34" s="6"/>
      <c r="AM34" s="6" t="s">
        <v>111</v>
      </c>
      <c r="AN34" s="6" t="s">
        <v>26</v>
      </c>
      <c r="AO34" s="6" t="s">
        <v>87</v>
      </c>
      <c r="AP34" s="7">
        <v>0</v>
      </c>
      <c r="AQ34" s="6" t="s">
        <v>342</v>
      </c>
    </row>
    <row r="35" spans="1:43" ht="12.75">
      <c r="A35" s="4" t="s">
        <v>343</v>
      </c>
      <c r="B35" s="6" t="s">
        <v>344</v>
      </c>
      <c r="C35" s="6" t="s">
        <v>345</v>
      </c>
      <c r="D35" s="6" t="s">
        <v>346</v>
      </c>
      <c r="E35" s="5" t="s">
        <v>347</v>
      </c>
      <c r="F35" s="6"/>
      <c r="G35" s="6"/>
      <c r="H35" s="6"/>
      <c r="I35" s="6" t="s">
        <v>87</v>
      </c>
      <c r="J35" s="7">
        <v>0</v>
      </c>
      <c r="K35" s="6"/>
      <c r="L35" s="6"/>
      <c r="M35" s="6" t="s">
        <v>4</v>
      </c>
      <c r="N35" s="6"/>
      <c r="O35" s="6"/>
      <c r="P35" s="6"/>
      <c r="Q35" s="6"/>
      <c r="R35" s="6"/>
      <c r="S35" s="6"/>
      <c r="T35" s="6"/>
      <c r="U35" s="6"/>
      <c r="V35" s="6"/>
      <c r="W35" s="6"/>
      <c r="X35" s="6"/>
      <c r="Y35" s="6"/>
      <c r="Z35" s="6"/>
      <c r="AA35" s="6"/>
      <c r="AB35" s="6"/>
      <c r="AC35" s="6" t="s">
        <v>348</v>
      </c>
      <c r="AD35" s="6"/>
      <c r="AE35" s="6"/>
      <c r="AF35" s="6"/>
      <c r="AG35" s="6"/>
      <c r="AH35" s="6"/>
      <c r="AI35" s="6"/>
      <c r="AJ35" s="6"/>
      <c r="AK35" s="6"/>
      <c r="AL35" s="6"/>
      <c r="AM35" s="6" t="s">
        <v>111</v>
      </c>
      <c r="AN35" s="6" t="s">
        <v>26</v>
      </c>
      <c r="AO35" s="6" t="s">
        <v>87</v>
      </c>
      <c r="AP35" s="7">
        <v>0</v>
      </c>
      <c r="AQ35" s="6" t="s">
        <v>349</v>
      </c>
    </row>
    <row r="36" spans="1:43" ht="12.75">
      <c r="A36" s="4" t="s">
        <v>350</v>
      </c>
      <c r="B36" s="6" t="s">
        <v>351</v>
      </c>
      <c r="C36" s="6" t="s">
        <v>85</v>
      </c>
      <c r="D36" s="6" t="s">
        <v>352</v>
      </c>
      <c r="E36" s="5" t="s">
        <v>353</v>
      </c>
      <c r="F36" s="6"/>
      <c r="G36" s="6"/>
      <c r="H36" s="6"/>
      <c r="I36" s="6" t="s">
        <v>87</v>
      </c>
      <c r="J36" s="7">
        <v>0</v>
      </c>
      <c r="K36" s="6"/>
      <c r="L36" s="6"/>
      <c r="M36" s="6" t="s">
        <v>4</v>
      </c>
      <c r="N36" s="6"/>
      <c r="O36" s="6"/>
      <c r="P36" s="6"/>
      <c r="Q36" s="6"/>
      <c r="R36" s="6"/>
      <c r="S36" s="6"/>
      <c r="T36" s="6"/>
      <c r="U36" s="6"/>
      <c r="V36" s="6"/>
      <c r="W36" s="6"/>
      <c r="X36" s="6"/>
      <c r="Y36" s="6"/>
      <c r="Z36" s="6"/>
      <c r="AA36" s="6"/>
      <c r="AB36" s="6"/>
      <c r="AC36" s="6" t="s">
        <v>109</v>
      </c>
      <c r="AD36" s="6"/>
      <c r="AE36" s="6" t="s">
        <v>110</v>
      </c>
      <c r="AF36" s="6"/>
      <c r="AG36" s="6"/>
      <c r="AH36" s="6"/>
      <c r="AI36" s="6"/>
      <c r="AJ36" s="6"/>
      <c r="AK36" s="6"/>
      <c r="AL36" s="6"/>
      <c r="AM36" s="6" t="s">
        <v>91</v>
      </c>
      <c r="AN36" s="6" t="s">
        <v>26</v>
      </c>
      <c r="AO36" s="6" t="s">
        <v>87</v>
      </c>
      <c r="AP36" s="7">
        <v>0</v>
      </c>
      <c r="AQ36" s="6" t="s">
        <v>354</v>
      </c>
    </row>
    <row r="37" spans="1:43" ht="12.75">
      <c r="A37" s="4" t="s">
        <v>355</v>
      </c>
      <c r="B37" s="6" t="s">
        <v>356</v>
      </c>
      <c r="C37" s="6" t="s">
        <v>84</v>
      </c>
      <c r="D37" s="6" t="s">
        <v>357</v>
      </c>
      <c r="E37" s="5" t="s">
        <v>358</v>
      </c>
      <c r="F37" s="6"/>
      <c r="G37" s="6"/>
      <c r="H37" s="6"/>
      <c r="I37" s="6" t="s">
        <v>359</v>
      </c>
      <c r="J37" s="7">
        <v>0</v>
      </c>
      <c r="K37" s="6"/>
      <c r="L37" s="6"/>
      <c r="M37" s="6" t="s">
        <v>4</v>
      </c>
      <c r="N37" s="6"/>
      <c r="O37" s="6"/>
      <c r="P37" s="6"/>
      <c r="Q37" s="6"/>
      <c r="R37" s="6"/>
      <c r="S37" s="6"/>
      <c r="T37" s="6"/>
      <c r="U37" s="6"/>
      <c r="V37" s="6"/>
      <c r="W37" s="6"/>
      <c r="X37" s="6"/>
      <c r="Y37" s="6"/>
      <c r="Z37" s="6"/>
      <c r="AA37" s="6"/>
      <c r="AB37" s="6"/>
      <c r="AC37" s="6" t="s">
        <v>360</v>
      </c>
      <c r="AD37" s="6"/>
      <c r="AE37" s="6" t="s">
        <v>361</v>
      </c>
      <c r="AF37" s="6"/>
      <c r="AG37" s="6"/>
      <c r="AH37" s="6"/>
      <c r="AI37" s="6"/>
      <c r="AJ37" s="6"/>
      <c r="AK37" s="6"/>
      <c r="AL37" s="6"/>
      <c r="AM37" s="6" t="s">
        <v>111</v>
      </c>
      <c r="AN37" s="6" t="s">
        <v>21</v>
      </c>
      <c r="AO37" s="6" t="s">
        <v>359</v>
      </c>
      <c r="AP37" s="7">
        <v>0</v>
      </c>
      <c r="AQ37" s="6" t="s">
        <v>362</v>
      </c>
    </row>
    <row r="38" spans="1:43" ht="12.75">
      <c r="A38" s="4" t="s">
        <v>363</v>
      </c>
      <c r="B38" s="6" t="s">
        <v>364</v>
      </c>
      <c r="C38" s="6" t="s">
        <v>365</v>
      </c>
      <c r="D38" s="6" t="s">
        <v>366</v>
      </c>
      <c r="E38" s="5" t="s">
        <v>367</v>
      </c>
      <c r="F38" s="6"/>
      <c r="G38" s="6"/>
      <c r="H38" s="6"/>
      <c r="I38" s="6" t="s">
        <v>145</v>
      </c>
      <c r="J38" s="7">
        <v>0</v>
      </c>
      <c r="K38" s="6"/>
      <c r="L38" s="6"/>
      <c r="M38" s="6" t="s">
        <v>4</v>
      </c>
      <c r="N38" s="6"/>
      <c r="O38" s="6"/>
      <c r="P38" s="6"/>
      <c r="Q38" s="6"/>
      <c r="R38" s="6"/>
      <c r="S38" s="6"/>
      <c r="T38" s="6"/>
      <c r="U38" s="6"/>
      <c r="V38" s="6"/>
      <c r="W38" s="6"/>
      <c r="X38" s="6"/>
      <c r="Y38" s="6"/>
      <c r="Z38" s="6"/>
      <c r="AA38" s="6"/>
      <c r="AB38" s="6"/>
      <c r="AC38" s="6" t="s">
        <v>219</v>
      </c>
      <c r="AD38" s="6"/>
      <c r="AE38" s="6"/>
      <c r="AF38" s="6"/>
      <c r="AG38" s="6"/>
      <c r="AH38" s="6"/>
      <c r="AI38" s="6"/>
      <c r="AJ38" s="6"/>
      <c r="AK38" s="6"/>
      <c r="AL38" s="6"/>
      <c r="AM38" s="6" t="s">
        <v>111</v>
      </c>
      <c r="AN38" s="6" t="s">
        <v>20</v>
      </c>
      <c r="AO38" s="6" t="s">
        <v>145</v>
      </c>
      <c r="AP38" s="7">
        <v>0</v>
      </c>
      <c r="AQ38" s="6" t="s">
        <v>368</v>
      </c>
    </row>
    <row r="39" spans="1:43" ht="12.75">
      <c r="A39" s="4" t="s">
        <v>369</v>
      </c>
      <c r="B39" s="6" t="s">
        <v>370</v>
      </c>
      <c r="C39" s="6" t="s">
        <v>371</v>
      </c>
      <c r="D39" s="6" t="s">
        <v>372</v>
      </c>
      <c r="E39" s="5" t="s">
        <v>373</v>
      </c>
      <c r="F39" s="6"/>
      <c r="G39" s="6"/>
      <c r="H39" s="6"/>
      <c r="I39" s="6" t="s">
        <v>145</v>
      </c>
      <c r="J39" s="7">
        <v>0</v>
      </c>
      <c r="K39" s="6"/>
      <c r="L39" s="6"/>
      <c r="M39" s="6" t="s">
        <v>4</v>
      </c>
      <c r="N39" s="6"/>
      <c r="O39" s="6"/>
      <c r="P39" s="6"/>
      <c r="Q39" s="6"/>
      <c r="R39" s="6"/>
      <c r="S39" s="6"/>
      <c r="T39" s="6"/>
      <c r="U39" s="6"/>
      <c r="V39" s="6"/>
      <c r="W39" s="6"/>
      <c r="X39" s="6"/>
      <c r="Y39" s="6"/>
      <c r="Z39" s="6"/>
      <c r="AA39" s="6"/>
      <c r="AB39" s="6"/>
      <c r="AC39" s="6" t="s">
        <v>313</v>
      </c>
      <c r="AD39" s="6"/>
      <c r="AE39" s="6" t="s">
        <v>101</v>
      </c>
      <c r="AF39" s="6"/>
      <c r="AG39" s="6"/>
      <c r="AH39" s="6"/>
      <c r="AI39" s="6"/>
      <c r="AJ39" s="6"/>
      <c r="AK39" s="6"/>
      <c r="AL39" s="6"/>
      <c r="AM39" s="6" t="s">
        <v>111</v>
      </c>
      <c r="AN39" s="6" t="s">
        <v>26</v>
      </c>
      <c r="AO39" s="6" t="s">
        <v>145</v>
      </c>
      <c r="AP39" s="7">
        <v>0</v>
      </c>
      <c r="AQ39" s="7">
        <v>0</v>
      </c>
    </row>
    <row r="40" spans="1:43" ht="12.75">
      <c r="A40" s="4" t="s">
        <v>374</v>
      </c>
      <c r="B40" s="6" t="s">
        <v>375</v>
      </c>
      <c r="C40" s="6" t="s">
        <v>376</v>
      </c>
      <c r="D40" s="6" t="s">
        <v>193</v>
      </c>
      <c r="E40" s="5" t="s">
        <v>377</v>
      </c>
      <c r="F40" s="6"/>
      <c r="G40" s="6"/>
      <c r="H40" s="6"/>
      <c r="I40" s="6" t="s">
        <v>378</v>
      </c>
      <c r="J40" s="7">
        <v>0</v>
      </c>
      <c r="K40" s="6"/>
      <c r="L40" s="6"/>
      <c r="M40" s="6" t="s">
        <v>4</v>
      </c>
      <c r="N40" s="6"/>
      <c r="O40" s="6"/>
      <c r="P40" s="6"/>
      <c r="Q40" s="6"/>
      <c r="R40" s="6"/>
      <c r="S40" s="6"/>
      <c r="T40" s="6"/>
      <c r="U40" s="6"/>
      <c r="V40" s="6"/>
      <c r="W40" s="6"/>
      <c r="X40" s="6"/>
      <c r="Y40" s="6"/>
      <c r="Z40" s="6"/>
      <c r="AA40" s="6"/>
      <c r="AB40" s="6"/>
      <c r="AC40" s="6" t="s">
        <v>379</v>
      </c>
      <c r="AD40" s="6"/>
      <c r="AE40" s="6"/>
      <c r="AF40" s="6"/>
      <c r="AG40" s="6"/>
      <c r="AH40" s="6"/>
      <c r="AI40" s="6"/>
      <c r="AJ40" s="6"/>
      <c r="AK40" s="6"/>
      <c r="AL40" s="6"/>
      <c r="AM40" s="6" t="s">
        <v>91</v>
      </c>
      <c r="AN40" s="6" t="s">
        <v>26</v>
      </c>
      <c r="AO40" s="6" t="s">
        <v>378</v>
      </c>
      <c r="AP40" s="7">
        <v>0</v>
      </c>
      <c r="AQ40" s="6" t="s">
        <v>380</v>
      </c>
    </row>
    <row r="41" spans="1:43" ht="12.75">
      <c r="A41" s="4" t="s">
        <v>381</v>
      </c>
      <c r="B41" s="6" t="s">
        <v>382</v>
      </c>
      <c r="C41" s="6" t="s">
        <v>383</v>
      </c>
      <c r="D41" s="6" t="s">
        <v>384</v>
      </c>
      <c r="E41" s="5" t="s">
        <v>385</v>
      </c>
      <c r="F41" s="6"/>
      <c r="G41" s="6"/>
      <c r="H41" s="6"/>
      <c r="I41" s="6" t="s">
        <v>87</v>
      </c>
      <c r="J41" s="7">
        <v>0</v>
      </c>
      <c r="K41" s="6"/>
      <c r="L41" s="6"/>
      <c r="M41" s="6" t="s">
        <v>4</v>
      </c>
      <c r="N41" s="6"/>
      <c r="O41" s="6"/>
      <c r="P41" s="6"/>
      <c r="Q41" s="6"/>
      <c r="R41" s="6"/>
      <c r="S41" s="6"/>
      <c r="T41" s="6"/>
      <c r="U41" s="6"/>
      <c r="V41" s="6"/>
      <c r="W41" s="6"/>
      <c r="X41" s="6"/>
      <c r="Y41" s="6"/>
      <c r="Z41" s="6"/>
      <c r="AA41" s="6"/>
      <c r="AB41" s="6"/>
      <c r="AC41" s="6" t="s">
        <v>386</v>
      </c>
      <c r="AD41" s="6"/>
      <c r="AE41" s="6"/>
      <c r="AF41" s="6"/>
      <c r="AG41" s="6"/>
      <c r="AH41" s="6"/>
      <c r="AI41" s="6"/>
      <c r="AJ41" s="6"/>
      <c r="AK41" s="6"/>
      <c r="AL41" s="6"/>
      <c r="AM41" s="6" t="s">
        <v>91</v>
      </c>
      <c r="AN41" s="6" t="s">
        <v>26</v>
      </c>
      <c r="AO41" s="6" t="s">
        <v>87</v>
      </c>
      <c r="AP41" s="7">
        <v>0</v>
      </c>
      <c r="AQ41" s="6" t="s">
        <v>387</v>
      </c>
    </row>
    <row r="42" spans="1:43" ht="12.75">
      <c r="A42" s="4" t="s">
        <v>388</v>
      </c>
      <c r="B42" s="6" t="s">
        <v>389</v>
      </c>
      <c r="C42" s="6" t="s">
        <v>390</v>
      </c>
      <c r="D42" s="6" t="s">
        <v>391</v>
      </c>
      <c r="E42" s="5" t="s">
        <v>392</v>
      </c>
      <c r="F42" s="6"/>
      <c r="G42" s="6"/>
      <c r="H42" s="6"/>
      <c r="I42" s="6" t="s">
        <v>359</v>
      </c>
      <c r="J42" s="6" t="s">
        <v>127</v>
      </c>
      <c r="K42" s="6"/>
      <c r="L42" s="6"/>
      <c r="M42" s="6" t="s">
        <v>4</v>
      </c>
      <c r="N42" s="6"/>
      <c r="O42" s="6"/>
      <c r="P42" s="6"/>
      <c r="Q42" s="6"/>
      <c r="R42" s="6"/>
      <c r="S42" s="6"/>
      <c r="T42" s="6"/>
      <c r="U42" s="6"/>
      <c r="V42" s="6"/>
      <c r="W42" s="6"/>
      <c r="X42" s="6"/>
      <c r="Y42" s="6"/>
      <c r="Z42" s="6"/>
      <c r="AA42" s="6"/>
      <c r="AB42" s="6"/>
      <c r="AC42" s="6" t="s">
        <v>393</v>
      </c>
      <c r="AD42" s="6"/>
      <c r="AE42" s="6" t="s">
        <v>394</v>
      </c>
      <c r="AF42" s="6"/>
      <c r="AG42" s="6"/>
      <c r="AH42" s="6"/>
      <c r="AI42" s="6"/>
      <c r="AJ42" s="6"/>
      <c r="AK42" s="6"/>
      <c r="AL42" s="6"/>
      <c r="AM42" s="6" t="s">
        <v>111</v>
      </c>
      <c r="AN42" s="6" t="s">
        <v>26</v>
      </c>
      <c r="AO42" s="6" t="s">
        <v>359</v>
      </c>
      <c r="AP42" s="6" t="s">
        <v>127</v>
      </c>
      <c r="AQ42" s="6" t="s">
        <v>395</v>
      </c>
    </row>
    <row r="43" spans="1:43" ht="12.75">
      <c r="A43" s="4" t="s">
        <v>396</v>
      </c>
      <c r="B43" s="6" t="s">
        <v>397</v>
      </c>
      <c r="C43" s="6" t="s">
        <v>398</v>
      </c>
      <c r="D43" s="6" t="s">
        <v>399</v>
      </c>
      <c r="E43" s="5" t="s">
        <v>400</v>
      </c>
      <c r="F43" s="6"/>
      <c r="G43" s="6"/>
      <c r="H43" s="6"/>
      <c r="I43" s="6" t="s">
        <v>87</v>
      </c>
      <c r="J43" s="7">
        <v>0</v>
      </c>
      <c r="K43" s="6"/>
      <c r="L43" s="6"/>
      <c r="M43" s="6" t="s">
        <v>4</v>
      </c>
      <c r="N43" s="6"/>
      <c r="O43" s="6"/>
      <c r="P43" s="6"/>
      <c r="Q43" s="6"/>
      <c r="R43" s="6"/>
      <c r="S43" s="6"/>
      <c r="T43" s="6"/>
      <c r="U43" s="6"/>
      <c r="V43" s="6"/>
      <c r="W43" s="6"/>
      <c r="X43" s="6"/>
      <c r="Y43" s="6"/>
      <c r="Z43" s="6"/>
      <c r="AA43" s="6"/>
      <c r="AB43" s="6"/>
      <c r="AC43" s="6" t="s">
        <v>109</v>
      </c>
      <c r="AD43" s="6"/>
      <c r="AE43" s="6" t="s">
        <v>401</v>
      </c>
      <c r="AF43" s="6"/>
      <c r="AG43" s="6"/>
      <c r="AH43" s="6"/>
      <c r="AI43" s="6"/>
      <c r="AJ43" s="6"/>
      <c r="AK43" s="6"/>
      <c r="AL43" s="6"/>
      <c r="AM43" s="6" t="s">
        <v>111</v>
      </c>
      <c r="AN43" s="6" t="s">
        <v>26</v>
      </c>
      <c r="AO43" s="6" t="s">
        <v>87</v>
      </c>
      <c r="AP43" s="7">
        <v>0</v>
      </c>
      <c r="AQ43" s="6" t="s">
        <v>402</v>
      </c>
    </row>
    <row r="44" spans="1:43" ht="12.75">
      <c r="A44" s="4" t="s">
        <v>403</v>
      </c>
      <c r="B44" s="6" t="s">
        <v>404</v>
      </c>
      <c r="C44" s="6" t="s">
        <v>405</v>
      </c>
      <c r="D44" s="6" t="s">
        <v>384</v>
      </c>
      <c r="E44" s="5" t="s">
        <v>406</v>
      </c>
      <c r="F44" s="6"/>
      <c r="G44" s="6"/>
      <c r="H44" s="6"/>
      <c r="I44" s="6" t="s">
        <v>212</v>
      </c>
      <c r="J44" s="7">
        <v>0</v>
      </c>
      <c r="K44" s="6"/>
      <c r="L44" s="6"/>
      <c r="M44" s="6" t="s">
        <v>4</v>
      </c>
      <c r="N44" s="6"/>
      <c r="O44" s="6"/>
      <c r="P44" s="6"/>
      <c r="Q44" s="6"/>
      <c r="R44" s="6"/>
      <c r="S44" s="6"/>
      <c r="T44" s="6"/>
      <c r="U44" s="6"/>
      <c r="V44" s="6"/>
      <c r="W44" s="6"/>
      <c r="X44" s="6"/>
      <c r="Y44" s="6"/>
      <c r="Z44" s="6"/>
      <c r="AA44" s="6"/>
      <c r="AB44" s="6"/>
      <c r="AC44" s="6" t="s">
        <v>407</v>
      </c>
      <c r="AD44" s="6" t="s">
        <v>408</v>
      </c>
      <c r="AE44" s="6" t="s">
        <v>409</v>
      </c>
      <c r="AF44" s="6"/>
      <c r="AG44" s="6"/>
      <c r="AH44" s="6"/>
      <c r="AI44" s="6"/>
      <c r="AJ44" s="6"/>
      <c r="AK44" s="6"/>
      <c r="AL44" s="6"/>
      <c r="AM44" s="6" t="s">
        <v>91</v>
      </c>
      <c r="AN44" s="6" t="s">
        <v>26</v>
      </c>
      <c r="AO44" s="6" t="s">
        <v>212</v>
      </c>
      <c r="AP44" s="7">
        <v>0</v>
      </c>
      <c r="AQ44" s="6" t="s">
        <v>410</v>
      </c>
    </row>
    <row r="45" spans="1:43" ht="12.75">
      <c r="A45" s="4" t="s">
        <v>411</v>
      </c>
      <c r="B45" s="6" t="s">
        <v>412</v>
      </c>
      <c r="C45" s="6" t="s">
        <v>95</v>
      </c>
      <c r="D45" s="6" t="s">
        <v>249</v>
      </c>
      <c r="E45" s="5" t="s">
        <v>413</v>
      </c>
      <c r="F45" s="6"/>
      <c r="G45" s="6"/>
      <c r="H45" s="6"/>
      <c r="I45" s="6" t="s">
        <v>127</v>
      </c>
      <c r="J45" s="7">
        <v>0</v>
      </c>
      <c r="K45" s="6"/>
      <c r="L45" s="6"/>
      <c r="M45" s="6" t="s">
        <v>4</v>
      </c>
      <c r="N45" s="6"/>
      <c r="O45" s="6"/>
      <c r="P45" s="6"/>
      <c r="Q45" s="6"/>
      <c r="R45" s="6"/>
      <c r="S45" s="6"/>
      <c r="T45" s="6"/>
      <c r="U45" s="6"/>
      <c r="V45" s="6"/>
      <c r="W45" s="6"/>
      <c r="X45" s="6"/>
      <c r="Y45" s="6"/>
      <c r="Z45" s="6"/>
      <c r="AA45" s="6"/>
      <c r="AB45" s="6"/>
      <c r="AC45" s="6" t="s">
        <v>414</v>
      </c>
      <c r="AD45" s="6"/>
      <c r="AE45" s="6"/>
      <c r="AF45" s="6"/>
      <c r="AG45" s="6"/>
      <c r="AH45" s="6"/>
      <c r="AI45" s="6"/>
      <c r="AJ45" s="6"/>
      <c r="AK45" s="6"/>
      <c r="AL45" s="6"/>
      <c r="AM45" s="6" t="s">
        <v>91</v>
      </c>
      <c r="AN45" s="6" t="s">
        <v>26</v>
      </c>
      <c r="AO45" s="6" t="s">
        <v>127</v>
      </c>
      <c r="AP45" s="7">
        <v>0</v>
      </c>
      <c r="AQ45" s="6" t="s">
        <v>415</v>
      </c>
    </row>
    <row r="46" spans="1:43" ht="12.75">
      <c r="A46" s="4" t="s">
        <v>416</v>
      </c>
      <c r="B46" s="6" t="s">
        <v>417</v>
      </c>
      <c r="C46" s="6" t="s">
        <v>170</v>
      </c>
      <c r="D46" s="6" t="s">
        <v>418</v>
      </c>
      <c r="E46" s="5" t="s">
        <v>419</v>
      </c>
      <c r="F46" s="6"/>
      <c r="G46" s="6"/>
      <c r="H46" s="6"/>
      <c r="I46" s="6" t="s">
        <v>136</v>
      </c>
      <c r="J46" s="7">
        <v>0</v>
      </c>
      <c r="K46" s="6"/>
      <c r="L46" s="6"/>
      <c r="M46" s="6" t="s">
        <v>173</v>
      </c>
      <c r="N46" s="6"/>
      <c r="O46" s="6"/>
      <c r="P46" s="6"/>
      <c r="Q46" s="6"/>
      <c r="R46" s="6"/>
      <c r="S46" s="6"/>
      <c r="T46" s="6"/>
      <c r="U46" s="6"/>
      <c r="V46" s="6"/>
      <c r="W46" s="6"/>
      <c r="X46" s="6"/>
      <c r="Y46" s="6"/>
      <c r="Z46" s="6"/>
      <c r="AA46" s="6"/>
      <c r="AB46" s="6"/>
      <c r="AC46" s="6" t="s">
        <v>379</v>
      </c>
      <c r="AD46" s="6"/>
      <c r="AE46" s="6" t="s">
        <v>420</v>
      </c>
      <c r="AF46" s="6"/>
      <c r="AG46" s="6"/>
      <c r="AH46" s="6"/>
      <c r="AI46" s="6"/>
      <c r="AJ46" s="6"/>
      <c r="AK46" s="6"/>
      <c r="AL46" s="6"/>
      <c r="AM46" s="6" t="s">
        <v>91</v>
      </c>
      <c r="AN46" s="6" t="s">
        <v>22</v>
      </c>
      <c r="AO46" s="6" t="s">
        <v>136</v>
      </c>
      <c r="AP46" s="7">
        <v>0</v>
      </c>
      <c r="AQ46" s="6" t="s">
        <v>421</v>
      </c>
    </row>
    <row r="47" spans="1:43" ht="12.75">
      <c r="A47" s="4" t="s">
        <v>422</v>
      </c>
      <c r="B47" s="6" t="s">
        <v>423</v>
      </c>
      <c r="C47" s="6" t="s">
        <v>371</v>
      </c>
      <c r="D47" s="6" t="s">
        <v>424</v>
      </c>
      <c r="E47" s="5" t="s">
        <v>425</v>
      </c>
      <c r="F47" s="6"/>
      <c r="G47" s="6"/>
      <c r="H47" s="6"/>
      <c r="I47" s="6" t="s">
        <v>87</v>
      </c>
      <c r="J47" s="7">
        <v>0</v>
      </c>
      <c r="K47" s="6"/>
      <c r="L47" s="6"/>
      <c r="M47" s="6" t="s">
        <v>4</v>
      </c>
      <c r="N47" s="6"/>
      <c r="O47" s="6"/>
      <c r="P47" s="6"/>
      <c r="Q47" s="6"/>
      <c r="R47" s="6"/>
      <c r="S47" s="6"/>
      <c r="T47" s="6"/>
      <c r="U47" s="6"/>
      <c r="V47" s="6"/>
      <c r="W47" s="6"/>
      <c r="X47" s="6"/>
      <c r="Y47" s="6"/>
      <c r="Z47" s="6"/>
      <c r="AA47" s="6"/>
      <c r="AB47" s="6"/>
      <c r="AC47" s="6" t="s">
        <v>426</v>
      </c>
      <c r="AD47" s="6"/>
      <c r="AE47" s="6" t="s">
        <v>427</v>
      </c>
      <c r="AF47" s="6"/>
      <c r="AG47" s="6"/>
      <c r="AH47" s="6"/>
      <c r="AI47" s="6"/>
      <c r="AJ47" s="6"/>
      <c r="AK47" s="6"/>
      <c r="AL47" s="6"/>
      <c r="AM47" s="6" t="s">
        <v>111</v>
      </c>
      <c r="AN47" s="6" t="s">
        <v>26</v>
      </c>
      <c r="AO47" s="6" t="s">
        <v>87</v>
      </c>
      <c r="AP47" s="7">
        <v>0</v>
      </c>
      <c r="AQ47" s="6" t="s">
        <v>428</v>
      </c>
    </row>
    <row r="48" spans="1:43" ht="12.75">
      <c r="A48" s="4" t="s">
        <v>429</v>
      </c>
      <c r="B48" s="6" t="s">
        <v>430</v>
      </c>
      <c r="C48" s="6" t="s">
        <v>431</v>
      </c>
      <c r="D48" s="6" t="s">
        <v>432</v>
      </c>
      <c r="E48" s="5" t="s">
        <v>433</v>
      </c>
      <c r="F48" s="6"/>
      <c r="G48" s="6"/>
      <c r="H48" s="6"/>
      <c r="I48" s="6" t="s">
        <v>243</v>
      </c>
      <c r="J48" s="7">
        <v>0</v>
      </c>
      <c r="K48" s="6"/>
      <c r="L48" s="6"/>
      <c r="M48" s="6" t="s">
        <v>4</v>
      </c>
      <c r="N48" s="6"/>
      <c r="O48" s="6"/>
      <c r="P48" s="6"/>
      <c r="Q48" s="6"/>
      <c r="R48" s="6"/>
      <c r="S48" s="6"/>
      <c r="T48" s="6"/>
      <c r="U48" s="6"/>
      <c r="V48" s="6"/>
      <c r="W48" s="6"/>
      <c r="X48" s="6"/>
      <c r="Y48" s="6"/>
      <c r="Z48" s="6"/>
      <c r="AA48" s="6"/>
      <c r="AB48" s="6"/>
      <c r="AC48" s="6" t="s">
        <v>434</v>
      </c>
      <c r="AD48" s="6"/>
      <c r="AE48" s="6"/>
      <c r="AF48" s="6"/>
      <c r="AG48" s="6"/>
      <c r="AH48" s="6"/>
      <c r="AI48" s="6"/>
      <c r="AJ48" s="6"/>
      <c r="AK48" s="6"/>
      <c r="AL48" s="6"/>
      <c r="AM48" s="6" t="s">
        <v>111</v>
      </c>
      <c r="AN48" s="6" t="s">
        <v>26</v>
      </c>
      <c r="AO48" s="6" t="s">
        <v>243</v>
      </c>
      <c r="AP48" s="7">
        <v>0</v>
      </c>
      <c r="AQ48" s="6" t="s">
        <v>435</v>
      </c>
    </row>
    <row r="49" spans="1:43" ht="12.75">
      <c r="A49" s="4" t="s">
        <v>436</v>
      </c>
      <c r="B49" s="6" t="s">
        <v>437</v>
      </c>
      <c r="C49" s="6" t="s">
        <v>438</v>
      </c>
      <c r="D49" s="6" t="s">
        <v>439</v>
      </c>
      <c r="E49" s="5" t="s">
        <v>440</v>
      </c>
      <c r="F49" s="6"/>
      <c r="G49" s="6"/>
      <c r="H49" s="6"/>
      <c r="I49" s="6" t="s">
        <v>87</v>
      </c>
      <c r="J49" s="6" t="s">
        <v>282</v>
      </c>
      <c r="K49" s="6"/>
      <c r="L49" s="6"/>
      <c r="M49" s="6" t="s">
        <v>4</v>
      </c>
      <c r="N49" s="6"/>
      <c r="O49" s="6"/>
      <c r="P49" s="6"/>
      <c r="Q49" s="6"/>
      <c r="R49" s="6"/>
      <c r="S49" s="6"/>
      <c r="T49" s="6"/>
      <c r="U49" s="6"/>
      <c r="V49" s="6"/>
      <c r="W49" s="6"/>
      <c r="X49" s="6"/>
      <c r="Y49" s="6"/>
      <c r="Z49" s="6"/>
      <c r="AA49" s="6"/>
      <c r="AB49" s="6"/>
      <c r="AC49" s="6" t="s">
        <v>109</v>
      </c>
      <c r="AD49" s="6"/>
      <c r="AE49" s="6" t="s">
        <v>110</v>
      </c>
      <c r="AF49" s="6"/>
      <c r="AG49" s="6"/>
      <c r="AH49" s="6"/>
      <c r="AI49" s="6"/>
      <c r="AJ49" s="6"/>
      <c r="AK49" s="6"/>
      <c r="AL49" s="6"/>
      <c r="AM49" s="6" t="s">
        <v>91</v>
      </c>
      <c r="AN49" s="6" t="s">
        <v>21</v>
      </c>
      <c r="AO49" s="6" t="s">
        <v>87</v>
      </c>
      <c r="AP49" s="6" t="s">
        <v>282</v>
      </c>
      <c r="AQ49" s="6" t="s">
        <v>441</v>
      </c>
    </row>
    <row r="50" spans="1:43" ht="12.75">
      <c r="A50" s="4" t="s">
        <v>442</v>
      </c>
      <c r="B50" s="6" t="s">
        <v>443</v>
      </c>
      <c r="C50" s="6" t="s">
        <v>85</v>
      </c>
      <c r="D50" s="6" t="s">
        <v>444</v>
      </c>
      <c r="E50" s="5" t="s">
        <v>445</v>
      </c>
      <c r="F50" s="6"/>
      <c r="G50" s="6"/>
      <c r="H50" s="6"/>
      <c r="I50" s="6" t="s">
        <v>87</v>
      </c>
      <c r="J50" s="7">
        <v>0</v>
      </c>
      <c r="K50" s="6"/>
      <c r="L50" s="6"/>
      <c r="M50" s="6" t="s">
        <v>4</v>
      </c>
      <c r="N50" s="6"/>
      <c r="O50" s="6"/>
      <c r="P50" s="6"/>
      <c r="Q50" s="6"/>
      <c r="R50" s="6"/>
      <c r="S50" s="6"/>
      <c r="T50" s="6"/>
      <c r="U50" s="6"/>
      <c r="V50" s="6"/>
      <c r="W50" s="6"/>
      <c r="X50" s="6"/>
      <c r="Y50" s="6"/>
      <c r="Z50" s="6"/>
      <c r="AA50" s="6"/>
      <c r="AB50" s="6"/>
      <c r="AC50" s="6" t="s">
        <v>109</v>
      </c>
      <c r="AD50" s="6"/>
      <c r="AE50" s="6" t="s">
        <v>110</v>
      </c>
      <c r="AF50" s="6"/>
      <c r="AG50" s="6"/>
      <c r="AH50" s="6"/>
      <c r="AI50" s="6"/>
      <c r="AJ50" s="6"/>
      <c r="AK50" s="6"/>
      <c r="AL50" s="6"/>
      <c r="AM50" s="6" t="s">
        <v>91</v>
      </c>
      <c r="AN50" s="6" t="s">
        <v>26</v>
      </c>
      <c r="AO50" s="6" t="s">
        <v>87</v>
      </c>
      <c r="AP50" s="7">
        <v>0</v>
      </c>
      <c r="AQ50" s="6" t="s">
        <v>446</v>
      </c>
    </row>
    <row r="51" spans="1:43" ht="12.75">
      <c r="A51" s="4" t="s">
        <v>447</v>
      </c>
      <c r="B51" s="6" t="s">
        <v>448</v>
      </c>
      <c r="C51" s="6" t="s">
        <v>449</v>
      </c>
      <c r="D51" s="6" t="s">
        <v>450</v>
      </c>
      <c r="E51" s="5" t="s">
        <v>451</v>
      </c>
      <c r="F51" s="6"/>
      <c r="G51" s="6"/>
      <c r="H51" s="6"/>
      <c r="I51" s="6" t="s">
        <v>87</v>
      </c>
      <c r="J51" s="7">
        <v>0</v>
      </c>
      <c r="K51" s="6"/>
      <c r="L51" s="6"/>
      <c r="M51" s="6" t="s">
        <v>4</v>
      </c>
      <c r="N51" s="6"/>
      <c r="O51" s="6"/>
      <c r="P51" s="6"/>
      <c r="Q51" s="6"/>
      <c r="R51" s="6"/>
      <c r="S51" s="6"/>
      <c r="T51" s="6"/>
      <c r="U51" s="6"/>
      <c r="V51" s="6"/>
      <c r="W51" s="6"/>
      <c r="X51" s="6"/>
      <c r="Y51" s="6"/>
      <c r="Z51" s="6"/>
      <c r="AA51" s="6"/>
      <c r="AB51" s="6"/>
      <c r="AC51" s="6" t="s">
        <v>109</v>
      </c>
      <c r="AD51" s="6"/>
      <c r="AE51" s="6" t="s">
        <v>110</v>
      </c>
      <c r="AF51" s="6"/>
      <c r="AG51" s="6"/>
      <c r="AH51" s="6"/>
      <c r="AI51" s="6"/>
      <c r="AJ51" s="6"/>
      <c r="AK51" s="6"/>
      <c r="AL51" s="6"/>
      <c r="AM51" s="6" t="s">
        <v>111</v>
      </c>
      <c r="AN51" s="6" t="s">
        <v>26</v>
      </c>
      <c r="AO51" s="6" t="s">
        <v>87</v>
      </c>
      <c r="AP51" s="7">
        <v>0</v>
      </c>
      <c r="AQ51" s="6" t="s">
        <v>452</v>
      </c>
    </row>
    <row r="52" spans="1:43" ht="12.75">
      <c r="A52" s="4" t="s">
        <v>453</v>
      </c>
      <c r="B52" s="6" t="s">
        <v>454</v>
      </c>
      <c r="C52" s="6" t="s">
        <v>455</v>
      </c>
      <c r="D52" s="6" t="s">
        <v>456</v>
      </c>
      <c r="E52" s="5" t="s">
        <v>457</v>
      </c>
      <c r="F52" s="6"/>
      <c r="G52" s="6"/>
      <c r="H52" s="6"/>
      <c r="I52" s="6" t="s">
        <v>87</v>
      </c>
      <c r="J52" s="7">
        <v>0</v>
      </c>
      <c r="K52" s="6"/>
      <c r="L52" s="6"/>
      <c r="M52" s="6" t="s">
        <v>4</v>
      </c>
      <c r="N52" s="6"/>
      <c r="O52" s="6"/>
      <c r="P52" s="6"/>
      <c r="Q52" s="6"/>
      <c r="R52" s="6"/>
      <c r="S52" s="6"/>
      <c r="T52" s="6"/>
      <c r="U52" s="6"/>
      <c r="V52" s="6"/>
      <c r="W52" s="6"/>
      <c r="X52" s="6"/>
      <c r="Y52" s="6"/>
      <c r="Z52" s="6"/>
      <c r="AA52" s="6"/>
      <c r="AB52" s="6"/>
      <c r="AC52" s="6" t="s">
        <v>458</v>
      </c>
      <c r="AD52" s="6" t="s">
        <v>459</v>
      </c>
      <c r="AE52" s="6"/>
      <c r="AF52" s="6"/>
      <c r="AG52" s="6"/>
      <c r="AH52" s="6"/>
      <c r="AI52" s="6"/>
      <c r="AJ52" s="6"/>
      <c r="AK52" s="6"/>
      <c r="AL52" s="6"/>
      <c r="AM52" s="6" t="s">
        <v>91</v>
      </c>
      <c r="AN52" s="6" t="s">
        <v>26</v>
      </c>
      <c r="AO52" s="6" t="s">
        <v>87</v>
      </c>
      <c r="AP52" s="7">
        <v>0</v>
      </c>
      <c r="AQ52" s="6" t="s">
        <v>460</v>
      </c>
    </row>
    <row r="53" spans="1:43" ht="12.75">
      <c r="A53" s="4" t="s">
        <v>461</v>
      </c>
      <c r="B53" s="6" t="s">
        <v>462</v>
      </c>
      <c r="C53" s="6" t="s">
        <v>345</v>
      </c>
      <c r="D53" s="6" t="s">
        <v>463</v>
      </c>
      <c r="E53" s="5" t="s">
        <v>464</v>
      </c>
      <c r="F53" s="6"/>
      <c r="G53" s="6"/>
      <c r="H53" s="6"/>
      <c r="I53" s="6" t="s">
        <v>136</v>
      </c>
      <c r="J53" s="7">
        <v>0</v>
      </c>
      <c r="K53" s="6"/>
      <c r="L53" s="6"/>
      <c r="M53" s="6" t="s">
        <v>4</v>
      </c>
      <c r="N53" s="6"/>
      <c r="O53" s="6"/>
      <c r="P53" s="6"/>
      <c r="Q53" s="6"/>
      <c r="R53" s="6"/>
      <c r="S53" s="6"/>
      <c r="T53" s="6"/>
      <c r="U53" s="6"/>
      <c r="V53" s="6"/>
      <c r="W53" s="6"/>
      <c r="X53" s="6"/>
      <c r="Y53" s="6"/>
      <c r="Z53" s="6"/>
      <c r="AA53" s="6"/>
      <c r="AB53" s="6"/>
      <c r="AC53" s="6" t="s">
        <v>465</v>
      </c>
      <c r="AD53" s="6"/>
      <c r="AE53" s="6"/>
      <c r="AF53" s="6"/>
      <c r="AG53" s="6"/>
      <c r="AH53" s="6"/>
      <c r="AI53" s="6"/>
      <c r="AJ53" s="6"/>
      <c r="AK53" s="6"/>
      <c r="AL53" s="6"/>
      <c r="AM53" s="6" t="s">
        <v>111</v>
      </c>
      <c r="AN53" s="6" t="s">
        <v>26</v>
      </c>
      <c r="AO53" s="6" t="s">
        <v>136</v>
      </c>
      <c r="AP53" s="7">
        <v>0</v>
      </c>
      <c r="AQ53" s="6" t="s">
        <v>466</v>
      </c>
    </row>
    <row r="54" spans="1:43" ht="12.75">
      <c r="A54" s="4" t="s">
        <v>467</v>
      </c>
      <c r="B54" s="6" t="s">
        <v>468</v>
      </c>
      <c r="C54" s="6" t="s">
        <v>469</v>
      </c>
      <c r="D54" s="6" t="s">
        <v>470</v>
      </c>
      <c r="E54" s="5" t="s">
        <v>471</v>
      </c>
      <c r="F54" s="6"/>
      <c r="G54" s="6"/>
      <c r="H54" s="6"/>
      <c r="I54" s="6" t="s">
        <v>472</v>
      </c>
      <c r="J54" s="7">
        <v>0</v>
      </c>
      <c r="K54" s="6"/>
      <c r="L54" s="6"/>
      <c r="M54" s="6" t="s">
        <v>4</v>
      </c>
      <c r="N54" s="6"/>
      <c r="O54" s="6"/>
      <c r="P54" s="6"/>
      <c r="Q54" s="6"/>
      <c r="R54" s="6"/>
      <c r="S54" s="6"/>
      <c r="T54" s="6"/>
      <c r="U54" s="6"/>
      <c r="V54" s="6"/>
      <c r="W54" s="6"/>
      <c r="X54" s="6"/>
      <c r="Y54" s="6"/>
      <c r="Z54" s="6"/>
      <c r="AA54" s="6"/>
      <c r="AB54" s="6"/>
      <c r="AC54" s="6" t="s">
        <v>473</v>
      </c>
      <c r="AD54" s="6" t="s">
        <v>474</v>
      </c>
      <c r="AE54" s="6" t="s">
        <v>475</v>
      </c>
      <c r="AF54" s="6"/>
      <c r="AG54" s="6"/>
      <c r="AH54" s="6"/>
      <c r="AI54" s="6"/>
      <c r="AJ54" s="6"/>
      <c r="AK54" s="6"/>
      <c r="AL54" s="6"/>
      <c r="AM54" s="6" t="s">
        <v>91</v>
      </c>
      <c r="AN54" s="6" t="s">
        <v>26</v>
      </c>
      <c r="AO54" s="6" t="s">
        <v>472</v>
      </c>
      <c r="AP54" s="7">
        <v>0</v>
      </c>
      <c r="AQ54" s="6" t="s">
        <v>476</v>
      </c>
    </row>
    <row r="55" spans="1:43" ht="12.75">
      <c r="A55" s="4" t="s">
        <v>477</v>
      </c>
      <c r="B55" s="6" t="s">
        <v>478</v>
      </c>
      <c r="C55" s="6" t="s">
        <v>479</v>
      </c>
      <c r="D55" s="6" t="s">
        <v>480</v>
      </c>
      <c r="E55" s="5" t="s">
        <v>481</v>
      </c>
      <c r="F55" s="6"/>
      <c r="G55" s="6"/>
      <c r="H55" s="6"/>
      <c r="I55" s="6" t="s">
        <v>87</v>
      </c>
      <c r="J55" s="6" t="s">
        <v>172</v>
      </c>
      <c r="K55" s="6"/>
      <c r="L55" s="6"/>
      <c r="M55" s="6" t="s">
        <v>4</v>
      </c>
      <c r="N55" s="6"/>
      <c r="O55" s="6"/>
      <c r="P55" s="6"/>
      <c r="Q55" s="6"/>
      <c r="R55" s="6"/>
      <c r="S55" s="6"/>
      <c r="T55" s="6"/>
      <c r="U55" s="6"/>
      <c r="V55" s="6"/>
      <c r="W55" s="6"/>
      <c r="X55" s="6"/>
      <c r="Y55" s="6"/>
      <c r="Z55" s="6"/>
      <c r="AA55" s="6"/>
      <c r="AB55" s="6"/>
      <c r="AC55" s="6" t="s">
        <v>109</v>
      </c>
      <c r="AD55" s="6"/>
      <c r="AE55" s="6" t="s">
        <v>482</v>
      </c>
      <c r="AF55" s="6"/>
      <c r="AG55" s="6"/>
      <c r="AH55" s="6"/>
      <c r="AI55" s="6"/>
      <c r="AJ55" s="6"/>
      <c r="AK55" s="6"/>
      <c r="AL55" s="6"/>
      <c r="AM55" s="6" t="s">
        <v>91</v>
      </c>
      <c r="AN55" s="6" t="s">
        <v>26</v>
      </c>
      <c r="AO55" s="6" t="s">
        <v>87</v>
      </c>
      <c r="AP55" s="6" t="s">
        <v>172</v>
      </c>
      <c r="AQ55" s="6" t="s">
        <v>483</v>
      </c>
    </row>
    <row r="56" spans="1:43" ht="12.75">
      <c r="A56" s="4" t="s">
        <v>484</v>
      </c>
      <c r="B56" s="6" t="s">
        <v>485</v>
      </c>
      <c r="C56" s="6" t="s">
        <v>95</v>
      </c>
      <c r="D56" s="6" t="s">
        <v>486</v>
      </c>
      <c r="E56" s="5" t="s">
        <v>487</v>
      </c>
      <c r="F56" s="6"/>
      <c r="G56" s="6"/>
      <c r="H56" s="6"/>
      <c r="I56" s="6" t="s">
        <v>87</v>
      </c>
      <c r="J56" s="7">
        <v>0</v>
      </c>
      <c r="K56" s="6"/>
      <c r="L56" s="6"/>
      <c r="M56" s="6" t="s">
        <v>4</v>
      </c>
      <c r="N56" s="6"/>
      <c r="O56" s="6"/>
      <c r="P56" s="6"/>
      <c r="Q56" s="6"/>
      <c r="R56" s="6"/>
      <c r="S56" s="6"/>
      <c r="T56" s="6"/>
      <c r="U56" s="6"/>
      <c r="V56" s="6"/>
      <c r="W56" s="6"/>
      <c r="X56" s="6"/>
      <c r="Y56" s="6"/>
      <c r="Z56" s="6"/>
      <c r="AA56" s="6"/>
      <c r="AB56" s="6"/>
      <c r="AC56" s="6" t="s">
        <v>488</v>
      </c>
      <c r="AD56" s="6"/>
      <c r="AE56" s="6"/>
      <c r="AF56" s="6"/>
      <c r="AG56" s="6"/>
      <c r="AH56" s="6"/>
      <c r="AI56" s="6"/>
      <c r="AJ56" s="6"/>
      <c r="AK56" s="6"/>
      <c r="AL56" s="6"/>
      <c r="AM56" s="6" t="s">
        <v>91</v>
      </c>
      <c r="AN56" s="6" t="s">
        <v>26</v>
      </c>
      <c r="AO56" s="6" t="s">
        <v>87</v>
      </c>
      <c r="AP56" s="7">
        <v>0</v>
      </c>
      <c r="AQ56" s="6" t="s">
        <v>489</v>
      </c>
    </row>
    <row r="57" spans="1:43" ht="12.75">
      <c r="A57" s="4" t="s">
        <v>490</v>
      </c>
      <c r="B57" s="6" t="s">
        <v>491</v>
      </c>
      <c r="C57" s="6" t="s">
        <v>492</v>
      </c>
      <c r="D57" s="6" t="s">
        <v>493</v>
      </c>
      <c r="E57" s="5" t="s">
        <v>494</v>
      </c>
      <c r="F57" s="6"/>
      <c r="G57" s="6"/>
      <c r="H57" s="6"/>
      <c r="I57" s="6" t="s">
        <v>98</v>
      </c>
      <c r="J57" s="7">
        <v>0</v>
      </c>
      <c r="K57" s="6"/>
      <c r="L57" s="6"/>
      <c r="M57" s="6" t="s">
        <v>4</v>
      </c>
      <c r="N57" s="6"/>
      <c r="O57" s="6"/>
      <c r="P57" s="6"/>
      <c r="Q57" s="6"/>
      <c r="R57" s="6"/>
      <c r="S57" s="6"/>
      <c r="T57" s="6"/>
      <c r="U57" s="6"/>
      <c r="V57" s="6"/>
      <c r="W57" s="6"/>
      <c r="X57" s="6"/>
      <c r="Y57" s="6"/>
      <c r="Z57" s="6"/>
      <c r="AA57" s="6"/>
      <c r="AB57" s="6"/>
      <c r="AC57" s="6" t="s">
        <v>99</v>
      </c>
      <c r="AD57" s="6"/>
      <c r="AE57" s="6" t="s">
        <v>129</v>
      </c>
      <c r="AF57" s="6"/>
      <c r="AG57" s="6"/>
      <c r="AH57" s="6"/>
      <c r="AI57" s="6"/>
      <c r="AJ57" s="6"/>
      <c r="AK57" s="6"/>
      <c r="AL57" s="6"/>
      <c r="AM57" s="6" t="s">
        <v>111</v>
      </c>
      <c r="AN57" s="6" t="s">
        <v>26</v>
      </c>
      <c r="AO57" s="6" t="s">
        <v>98</v>
      </c>
      <c r="AP57" s="7">
        <v>0</v>
      </c>
      <c r="AQ57" s="6" t="s">
        <v>495</v>
      </c>
    </row>
    <row r="58" spans="1:43" ht="15">
      <c r="A58" s="4" t="s">
        <v>496</v>
      </c>
      <c r="B58" s="6" t="s">
        <v>497</v>
      </c>
      <c r="C58" s="6" t="s">
        <v>95</v>
      </c>
      <c r="D58" s="6" t="s">
        <v>498</v>
      </c>
      <c r="E58" s="5" t="s">
        <v>499</v>
      </c>
      <c r="F58" s="6"/>
      <c r="G58" s="6"/>
      <c r="H58" s="6"/>
      <c r="I58" s="6" t="s">
        <v>87</v>
      </c>
      <c r="J58" s="7">
        <v>0</v>
      </c>
      <c r="K58" s="6"/>
      <c r="L58" s="6"/>
      <c r="M58" s="6" t="s">
        <v>4</v>
      </c>
      <c r="N58" s="6"/>
      <c r="O58" s="6"/>
      <c r="P58" s="6"/>
      <c r="Q58" s="6"/>
      <c r="R58" s="6"/>
      <c r="S58" s="6"/>
      <c r="T58" s="6"/>
      <c r="U58" s="6"/>
      <c r="V58" s="6"/>
      <c r="W58" s="6"/>
      <c r="X58" s="6"/>
      <c r="Y58" s="6"/>
      <c r="Z58" s="6"/>
      <c r="AA58" s="6"/>
      <c r="AB58" s="6"/>
      <c r="AC58" s="6" t="s">
        <v>109</v>
      </c>
      <c r="AD58" s="6"/>
      <c r="AE58" s="9" t="s">
        <v>500</v>
      </c>
      <c r="AF58" s="6"/>
      <c r="AG58" s="6"/>
      <c r="AH58" s="6"/>
      <c r="AI58" s="6"/>
      <c r="AJ58" s="6"/>
      <c r="AK58" s="6"/>
      <c r="AL58" s="6"/>
      <c r="AM58" s="6" t="s">
        <v>91</v>
      </c>
      <c r="AN58" s="6" t="s">
        <v>26</v>
      </c>
      <c r="AO58" s="6" t="s">
        <v>87</v>
      </c>
      <c r="AP58" s="7">
        <v>0</v>
      </c>
      <c r="AQ58" s="7">
        <v>0</v>
      </c>
    </row>
    <row r="59" spans="1:43" ht="12.75">
      <c r="A59" s="4" t="s">
        <v>501</v>
      </c>
      <c r="B59" s="6" t="s">
        <v>502</v>
      </c>
      <c r="C59" s="6" t="s">
        <v>503</v>
      </c>
      <c r="D59" s="6" t="s">
        <v>504</v>
      </c>
      <c r="E59" s="5" t="s">
        <v>505</v>
      </c>
      <c r="F59" s="6"/>
      <c r="G59" s="6"/>
      <c r="H59" s="6"/>
      <c r="I59" s="6" t="s">
        <v>87</v>
      </c>
      <c r="J59" s="7">
        <v>0</v>
      </c>
      <c r="K59" s="6"/>
      <c r="L59" s="6"/>
      <c r="M59" s="6" t="s">
        <v>5</v>
      </c>
      <c r="N59" s="6"/>
      <c r="O59" s="6"/>
      <c r="P59" s="6"/>
      <c r="Q59" s="6"/>
      <c r="R59" s="6"/>
      <c r="S59" s="6"/>
      <c r="T59" s="6"/>
      <c r="U59" s="6"/>
      <c r="V59" s="6"/>
      <c r="W59" s="6"/>
      <c r="X59" s="6"/>
      <c r="Y59" s="6"/>
      <c r="Z59" s="6"/>
      <c r="AA59" s="6"/>
      <c r="AB59" s="6"/>
      <c r="AC59" s="6" t="s">
        <v>506</v>
      </c>
      <c r="AD59" s="6"/>
      <c r="AE59" s="6" t="s">
        <v>507</v>
      </c>
      <c r="AF59" s="6" t="s">
        <v>508</v>
      </c>
      <c r="AG59" s="6"/>
      <c r="AH59" s="6"/>
      <c r="AI59" s="6"/>
      <c r="AJ59" s="6"/>
      <c r="AK59" s="6"/>
      <c r="AL59" s="6"/>
      <c r="AM59" s="6" t="s">
        <v>111</v>
      </c>
      <c r="AN59" s="6" t="s">
        <v>26</v>
      </c>
      <c r="AO59" s="6" t="s">
        <v>87</v>
      </c>
      <c r="AP59" s="7">
        <v>0</v>
      </c>
      <c r="AQ59" s="6" t="s">
        <v>509</v>
      </c>
    </row>
    <row r="60" spans="1:43" ht="12.75">
      <c r="A60" s="4" t="s">
        <v>510</v>
      </c>
      <c r="B60" s="6" t="s">
        <v>511</v>
      </c>
      <c r="C60" s="6" t="s">
        <v>512</v>
      </c>
      <c r="D60" s="6" t="s">
        <v>463</v>
      </c>
      <c r="E60" s="5" t="s">
        <v>513</v>
      </c>
      <c r="F60" s="6"/>
      <c r="G60" s="6"/>
      <c r="H60" s="6"/>
      <c r="I60" s="6" t="s">
        <v>87</v>
      </c>
      <c r="J60" s="7">
        <v>0</v>
      </c>
      <c r="K60" s="6"/>
      <c r="L60" s="6"/>
      <c r="M60" s="6" t="s">
        <v>514</v>
      </c>
      <c r="N60" s="6"/>
      <c r="O60" s="6"/>
      <c r="P60" s="6"/>
      <c r="Q60" s="6"/>
      <c r="R60" s="6"/>
      <c r="S60" s="6"/>
      <c r="T60" s="6"/>
      <c r="U60" s="6"/>
      <c r="V60" s="6"/>
      <c r="W60" s="6"/>
      <c r="X60" s="6"/>
      <c r="Y60" s="6"/>
      <c r="Z60" s="6"/>
      <c r="AA60" s="6"/>
      <c r="AB60" s="6"/>
      <c r="AC60" s="6" t="s">
        <v>515</v>
      </c>
      <c r="AD60" s="6"/>
      <c r="AE60" s="6"/>
      <c r="AF60" s="6"/>
      <c r="AG60" s="6"/>
      <c r="AH60" s="6"/>
      <c r="AI60" s="6"/>
      <c r="AJ60" s="6"/>
      <c r="AK60" s="6"/>
      <c r="AL60" s="6"/>
      <c r="AM60" s="6" t="s">
        <v>111</v>
      </c>
      <c r="AN60" s="6" t="s">
        <v>26</v>
      </c>
      <c r="AO60" s="6" t="s">
        <v>87</v>
      </c>
      <c r="AP60" s="7">
        <v>0</v>
      </c>
      <c r="AQ60" s="6" t="s">
        <v>516</v>
      </c>
    </row>
    <row r="61" spans="1:43" ht="12.75">
      <c r="A61" s="4" t="s">
        <v>517</v>
      </c>
      <c r="B61" s="6" t="s">
        <v>518</v>
      </c>
      <c r="C61" s="6" t="s">
        <v>491</v>
      </c>
      <c r="D61" s="6" t="s">
        <v>519</v>
      </c>
      <c r="E61" s="5" t="s">
        <v>520</v>
      </c>
      <c r="F61" s="6"/>
      <c r="G61" s="6"/>
      <c r="H61" s="6"/>
      <c r="I61" s="6" t="s">
        <v>153</v>
      </c>
      <c r="J61" s="7">
        <v>0</v>
      </c>
      <c r="K61" s="6"/>
      <c r="L61" s="6"/>
      <c r="M61" s="6" t="s">
        <v>6</v>
      </c>
      <c r="N61" s="6"/>
      <c r="O61" s="6"/>
      <c r="P61" s="6"/>
      <c r="Q61" s="6"/>
      <c r="R61" s="6"/>
      <c r="S61" s="6"/>
      <c r="T61" s="6"/>
      <c r="U61" s="6"/>
      <c r="V61" s="6"/>
      <c r="W61" s="6"/>
      <c r="X61" s="6"/>
      <c r="Y61" s="6"/>
      <c r="Z61" s="6"/>
      <c r="AA61" s="6"/>
      <c r="AB61" s="6"/>
      <c r="AC61" s="6" t="s">
        <v>521</v>
      </c>
      <c r="AD61" s="6" t="s">
        <v>522</v>
      </c>
      <c r="AE61" s="6" t="s">
        <v>523</v>
      </c>
      <c r="AF61" s="6"/>
      <c r="AG61" s="6"/>
      <c r="AH61" s="6"/>
      <c r="AI61" s="6"/>
      <c r="AJ61" s="6"/>
      <c r="AK61" s="6"/>
      <c r="AL61" s="6"/>
      <c r="AM61" s="6" t="s">
        <v>111</v>
      </c>
      <c r="AN61" s="6" t="s">
        <v>26</v>
      </c>
      <c r="AO61" s="6" t="s">
        <v>153</v>
      </c>
      <c r="AP61" s="7">
        <v>0</v>
      </c>
      <c r="AQ61" s="7">
        <v>0</v>
      </c>
    </row>
    <row r="62" spans="1:43" ht="12.75">
      <c r="A62" s="4" t="s">
        <v>524</v>
      </c>
      <c r="B62" s="6" t="s">
        <v>525</v>
      </c>
      <c r="C62" s="6" t="s">
        <v>526</v>
      </c>
      <c r="D62" s="6" t="s">
        <v>527</v>
      </c>
      <c r="E62" s="5" t="s">
        <v>528</v>
      </c>
      <c r="F62" s="6"/>
      <c r="G62" s="6"/>
      <c r="H62" s="6"/>
      <c r="I62" s="6" t="s">
        <v>136</v>
      </c>
      <c r="J62" s="7">
        <v>0</v>
      </c>
      <c r="K62" s="6"/>
      <c r="L62" s="6"/>
      <c r="M62" s="6" t="s">
        <v>7</v>
      </c>
      <c r="N62" s="6"/>
      <c r="O62" s="6"/>
      <c r="P62" s="6"/>
      <c r="Q62" s="6" t="s">
        <v>529</v>
      </c>
      <c r="R62" s="6" t="s">
        <v>530</v>
      </c>
      <c r="S62" s="6" t="s">
        <v>531</v>
      </c>
      <c r="T62" s="6"/>
      <c r="U62" s="6"/>
      <c r="V62" s="6"/>
      <c r="W62" s="6"/>
      <c r="X62" s="6"/>
      <c r="Y62" s="6"/>
      <c r="Z62" s="6"/>
      <c r="AA62" s="6"/>
      <c r="AB62" s="6"/>
      <c r="AC62" s="6"/>
      <c r="AD62" s="6"/>
      <c r="AE62" s="6"/>
      <c r="AF62" s="6"/>
      <c r="AG62" s="6"/>
      <c r="AH62" s="6"/>
      <c r="AI62" s="6"/>
      <c r="AJ62" s="6"/>
      <c r="AK62" s="6"/>
      <c r="AL62" s="6"/>
      <c r="AM62" s="6" t="s">
        <v>111</v>
      </c>
      <c r="AN62" s="6" t="s">
        <v>21</v>
      </c>
      <c r="AO62" s="6" t="s">
        <v>136</v>
      </c>
      <c r="AP62" s="7">
        <v>0</v>
      </c>
      <c r="AQ62" s="6" t="s">
        <v>532</v>
      </c>
    </row>
    <row r="63" spans="1:43" ht="12.75">
      <c r="A63" s="4" t="s">
        <v>533</v>
      </c>
      <c r="B63" s="6" t="s">
        <v>534</v>
      </c>
      <c r="C63" s="6" t="s">
        <v>535</v>
      </c>
      <c r="D63" s="6" t="s">
        <v>536</v>
      </c>
      <c r="E63" s="5" t="s">
        <v>537</v>
      </c>
      <c r="F63" s="6"/>
      <c r="G63" s="6"/>
      <c r="H63" s="6"/>
      <c r="I63" s="6" t="s">
        <v>172</v>
      </c>
      <c r="J63" s="7">
        <v>0</v>
      </c>
      <c r="K63" s="6"/>
      <c r="L63" s="6"/>
      <c r="M63" s="6" t="s">
        <v>7</v>
      </c>
      <c r="N63" s="6"/>
      <c r="O63" s="6"/>
      <c r="P63" s="6"/>
      <c r="Q63" s="6" t="s">
        <v>538</v>
      </c>
      <c r="R63" s="6" t="s">
        <v>539</v>
      </c>
      <c r="S63" s="6" t="s">
        <v>540</v>
      </c>
      <c r="T63" s="6"/>
      <c r="U63" s="6"/>
      <c r="V63" s="6"/>
      <c r="W63" s="6"/>
      <c r="X63" s="6"/>
      <c r="Y63" s="6"/>
      <c r="Z63" s="6"/>
      <c r="AA63" s="6"/>
      <c r="AB63" s="6"/>
      <c r="AC63" s="6"/>
      <c r="AD63" s="6"/>
      <c r="AE63" s="6"/>
      <c r="AF63" s="6"/>
      <c r="AG63" s="6"/>
      <c r="AH63" s="6"/>
      <c r="AI63" s="6"/>
      <c r="AJ63" s="6"/>
      <c r="AK63" s="6"/>
      <c r="AL63" s="6"/>
      <c r="AM63" s="6" t="s">
        <v>91</v>
      </c>
      <c r="AN63" s="6" t="s">
        <v>26</v>
      </c>
      <c r="AO63" s="6" t="s">
        <v>172</v>
      </c>
      <c r="AP63" s="7">
        <v>0</v>
      </c>
      <c r="AQ63" s="6" t="s">
        <v>541</v>
      </c>
    </row>
    <row r="64" spans="1:43" ht="12.75">
      <c r="A64" s="4" t="s">
        <v>542</v>
      </c>
      <c r="B64" s="6" t="s">
        <v>543</v>
      </c>
      <c r="C64" s="6" t="s">
        <v>544</v>
      </c>
      <c r="D64" s="6" t="s">
        <v>545</v>
      </c>
      <c r="E64" s="5" t="s">
        <v>546</v>
      </c>
      <c r="F64" s="6" t="s">
        <v>546</v>
      </c>
      <c r="G64" s="6" t="s">
        <v>547</v>
      </c>
      <c r="H64" s="6" t="s">
        <v>548</v>
      </c>
      <c r="I64" s="6" t="s">
        <v>472</v>
      </c>
      <c r="J64" s="7">
        <v>0</v>
      </c>
      <c r="K64" s="6" t="s">
        <v>549</v>
      </c>
      <c r="L64" s="6"/>
      <c r="M64" s="6" t="s">
        <v>7</v>
      </c>
      <c r="N64" s="6"/>
      <c r="O64" s="6"/>
      <c r="P64" s="6"/>
      <c r="Q64" s="6" t="s">
        <v>550</v>
      </c>
      <c r="R64" s="6" t="s">
        <v>89</v>
      </c>
      <c r="S64" s="6" t="s">
        <v>551</v>
      </c>
      <c r="T64" s="6"/>
      <c r="U64" s="6"/>
      <c r="V64" s="6"/>
      <c r="W64" s="6"/>
      <c r="X64" s="6"/>
      <c r="Y64" s="6"/>
      <c r="Z64" s="6"/>
      <c r="AA64" s="6"/>
      <c r="AB64" s="6"/>
      <c r="AC64" s="6"/>
      <c r="AD64" s="6"/>
      <c r="AE64" s="6"/>
      <c r="AF64" s="6"/>
      <c r="AG64" s="6"/>
      <c r="AH64" s="6"/>
      <c r="AI64" s="6"/>
      <c r="AJ64" s="6"/>
      <c r="AK64" s="6"/>
      <c r="AL64" s="6"/>
      <c r="AM64" s="6" t="s">
        <v>91</v>
      </c>
      <c r="AN64" s="6" t="s">
        <v>22</v>
      </c>
      <c r="AO64" s="6" t="s">
        <v>472</v>
      </c>
      <c r="AP64" s="7">
        <v>0</v>
      </c>
      <c r="AQ64" s="6" t="s">
        <v>552</v>
      </c>
    </row>
    <row r="65" spans="1:43" ht="12.75">
      <c r="A65" s="4" t="s">
        <v>553</v>
      </c>
      <c r="B65" s="6" t="s">
        <v>554</v>
      </c>
      <c r="C65" s="6" t="s">
        <v>555</v>
      </c>
      <c r="D65" s="6" t="s">
        <v>217</v>
      </c>
      <c r="E65" s="5" t="s">
        <v>556</v>
      </c>
      <c r="F65" s="6" t="s">
        <v>556</v>
      </c>
      <c r="G65" s="6" t="s">
        <v>557</v>
      </c>
      <c r="H65" s="6" t="s">
        <v>558</v>
      </c>
      <c r="I65" s="6" t="s">
        <v>87</v>
      </c>
      <c r="J65" s="7">
        <v>0</v>
      </c>
      <c r="K65" s="6" t="s">
        <v>559</v>
      </c>
      <c r="L65" s="6" t="s">
        <v>34</v>
      </c>
      <c r="M65" s="6" t="s">
        <v>7</v>
      </c>
      <c r="N65" s="6"/>
      <c r="O65" s="6"/>
      <c r="P65" s="6"/>
      <c r="Q65" s="6" t="s">
        <v>560</v>
      </c>
      <c r="R65" s="6" t="s">
        <v>266</v>
      </c>
      <c r="S65" s="6" t="s">
        <v>561</v>
      </c>
      <c r="T65" s="6"/>
      <c r="U65" s="6"/>
      <c r="V65" s="6"/>
      <c r="W65" s="6"/>
      <c r="X65" s="6"/>
      <c r="Y65" s="6"/>
      <c r="Z65" s="6"/>
      <c r="AA65" s="6"/>
      <c r="AB65" s="6"/>
      <c r="AC65" s="6"/>
      <c r="AD65" s="6"/>
      <c r="AE65" s="6"/>
      <c r="AF65" s="6"/>
      <c r="AG65" s="6"/>
      <c r="AH65" s="6"/>
      <c r="AI65" s="6"/>
      <c r="AJ65" s="6"/>
      <c r="AK65" s="6"/>
      <c r="AL65" s="6"/>
      <c r="AM65" s="6" t="s">
        <v>91</v>
      </c>
      <c r="AN65" s="6" t="s">
        <v>26</v>
      </c>
      <c r="AO65" s="6" t="s">
        <v>87</v>
      </c>
      <c r="AP65" s="7">
        <v>0</v>
      </c>
      <c r="AQ65" s="6" t="s">
        <v>562</v>
      </c>
    </row>
    <row r="66" spans="1:43" ht="12.75">
      <c r="A66" s="4" t="s">
        <v>563</v>
      </c>
      <c r="B66" s="6" t="s">
        <v>564</v>
      </c>
      <c r="C66" s="6" t="s">
        <v>527</v>
      </c>
      <c r="D66" s="6" t="s">
        <v>565</v>
      </c>
      <c r="E66" s="5" t="s">
        <v>566</v>
      </c>
      <c r="F66" s="6" t="s">
        <v>566</v>
      </c>
      <c r="G66" s="6" t="s">
        <v>567</v>
      </c>
      <c r="H66" s="6" t="s">
        <v>568</v>
      </c>
      <c r="I66" s="6" t="s">
        <v>252</v>
      </c>
      <c r="J66" s="7">
        <v>0</v>
      </c>
      <c r="K66" s="6" t="s">
        <v>549</v>
      </c>
      <c r="L66" s="6"/>
      <c r="M66" s="6" t="s">
        <v>7</v>
      </c>
      <c r="N66" s="6"/>
      <c r="O66" s="6"/>
      <c r="P66" s="6"/>
      <c r="Q66" s="6" t="s">
        <v>569</v>
      </c>
      <c r="R66" s="6" t="s">
        <v>570</v>
      </c>
      <c r="S66" s="6" t="s">
        <v>571</v>
      </c>
      <c r="T66" s="6"/>
      <c r="U66" s="6"/>
      <c r="V66" s="6"/>
      <c r="W66" s="6"/>
      <c r="X66" s="6"/>
      <c r="Y66" s="6"/>
      <c r="Z66" s="6"/>
      <c r="AA66" s="6"/>
      <c r="AB66" s="6"/>
      <c r="AC66" s="6"/>
      <c r="AD66" s="6"/>
      <c r="AE66" s="6"/>
      <c r="AF66" s="6"/>
      <c r="AG66" s="6"/>
      <c r="AH66" s="6"/>
      <c r="AI66" s="6"/>
      <c r="AJ66" s="6"/>
      <c r="AK66" s="6"/>
      <c r="AL66" s="6"/>
      <c r="AM66" s="6" t="s">
        <v>111</v>
      </c>
      <c r="AN66" s="6" t="s">
        <v>21</v>
      </c>
      <c r="AO66" s="6" t="s">
        <v>252</v>
      </c>
      <c r="AP66" s="7">
        <v>0</v>
      </c>
      <c r="AQ66" s="6" t="s">
        <v>572</v>
      </c>
    </row>
    <row r="67" spans="1:43" ht="12.75">
      <c r="A67" s="4" t="s">
        <v>573</v>
      </c>
      <c r="B67" s="6" t="s">
        <v>574</v>
      </c>
      <c r="C67" s="6" t="s">
        <v>95</v>
      </c>
      <c r="D67" s="6" t="s">
        <v>575</v>
      </c>
      <c r="E67" s="5" t="s">
        <v>576</v>
      </c>
      <c r="F67" s="6" t="s">
        <v>576</v>
      </c>
      <c r="G67" s="6" t="s">
        <v>577</v>
      </c>
      <c r="H67" s="6" t="s">
        <v>578</v>
      </c>
      <c r="I67" s="6" t="s">
        <v>212</v>
      </c>
      <c r="J67" s="7">
        <v>0</v>
      </c>
      <c r="K67" s="6" t="s">
        <v>559</v>
      </c>
      <c r="L67" s="6" t="s">
        <v>34</v>
      </c>
      <c r="M67" s="6" t="s">
        <v>7</v>
      </c>
      <c r="N67" s="6"/>
      <c r="O67" s="6"/>
      <c r="P67" s="6"/>
      <c r="Q67" s="6" t="s">
        <v>579</v>
      </c>
      <c r="R67" s="6" t="s">
        <v>266</v>
      </c>
      <c r="S67" s="6" t="s">
        <v>580</v>
      </c>
      <c r="T67" s="6"/>
      <c r="U67" s="6"/>
      <c r="V67" s="6"/>
      <c r="W67" s="6"/>
      <c r="X67" s="6"/>
      <c r="Y67" s="6"/>
      <c r="Z67" s="6"/>
      <c r="AA67" s="6"/>
      <c r="AB67" s="6"/>
      <c r="AC67" s="6"/>
      <c r="AD67" s="6"/>
      <c r="AE67" s="6"/>
      <c r="AF67" s="6"/>
      <c r="AG67" s="6"/>
      <c r="AH67" s="6"/>
      <c r="AI67" s="6"/>
      <c r="AJ67" s="6"/>
      <c r="AK67" s="6"/>
      <c r="AL67" s="6"/>
      <c r="AM67" s="6" t="s">
        <v>91</v>
      </c>
      <c r="AN67" s="6" t="s">
        <v>26</v>
      </c>
      <c r="AO67" s="6" t="s">
        <v>212</v>
      </c>
      <c r="AP67" s="7">
        <v>0</v>
      </c>
      <c r="AQ67" s="6" t="s">
        <v>581</v>
      </c>
    </row>
    <row r="68" spans="1:43" ht="12.75">
      <c r="A68" s="4" t="s">
        <v>582</v>
      </c>
      <c r="B68" s="6" t="s">
        <v>583</v>
      </c>
      <c r="C68" s="6" t="s">
        <v>584</v>
      </c>
      <c r="D68" s="6" t="s">
        <v>332</v>
      </c>
      <c r="E68" s="5" t="s">
        <v>585</v>
      </c>
      <c r="F68" s="6" t="s">
        <v>585</v>
      </c>
      <c r="G68" s="6" t="s">
        <v>586</v>
      </c>
      <c r="H68" s="6" t="s">
        <v>587</v>
      </c>
      <c r="I68" s="6" t="s">
        <v>127</v>
      </c>
      <c r="J68" s="7">
        <v>0</v>
      </c>
      <c r="K68" s="6" t="s">
        <v>549</v>
      </c>
      <c r="L68" s="6" t="s">
        <v>34</v>
      </c>
      <c r="M68" s="6" t="s">
        <v>7</v>
      </c>
      <c r="N68" s="6" t="s">
        <v>588</v>
      </c>
      <c r="O68" s="6"/>
      <c r="P68" s="6"/>
      <c r="Q68" s="6" t="s">
        <v>589</v>
      </c>
      <c r="R68" s="6"/>
      <c r="S68" s="6" t="s">
        <v>590</v>
      </c>
      <c r="T68" s="6"/>
      <c r="U68" s="6"/>
      <c r="V68" s="6"/>
      <c r="W68" s="6"/>
      <c r="X68" s="6"/>
      <c r="Y68" s="6"/>
      <c r="Z68" s="6"/>
      <c r="AA68" s="6"/>
      <c r="AB68" s="6"/>
      <c r="AC68" s="6"/>
      <c r="AD68" s="6"/>
      <c r="AE68" s="6"/>
      <c r="AF68" s="6"/>
      <c r="AG68" s="6"/>
      <c r="AH68" s="6"/>
      <c r="AI68" s="6"/>
      <c r="AJ68" s="6"/>
      <c r="AK68" s="6"/>
      <c r="AL68" s="6"/>
      <c r="AM68" s="6" t="s">
        <v>91</v>
      </c>
      <c r="AN68" s="6" t="s">
        <v>26</v>
      </c>
      <c r="AO68" s="6" t="s">
        <v>127</v>
      </c>
      <c r="AP68" s="7">
        <v>0</v>
      </c>
      <c r="AQ68" s="7">
        <v>0</v>
      </c>
    </row>
    <row r="69" spans="1:43" ht="12.75">
      <c r="A69" s="4" t="s">
        <v>591</v>
      </c>
      <c r="B69" s="6" t="s">
        <v>592</v>
      </c>
      <c r="C69" s="6" t="s">
        <v>593</v>
      </c>
      <c r="D69" s="6" t="s">
        <v>384</v>
      </c>
      <c r="E69" s="5" t="s">
        <v>594</v>
      </c>
      <c r="F69" s="6" t="s">
        <v>594</v>
      </c>
      <c r="G69" s="6" t="s">
        <v>595</v>
      </c>
      <c r="H69" s="6" t="s">
        <v>596</v>
      </c>
      <c r="I69" s="6" t="s">
        <v>212</v>
      </c>
      <c r="J69" s="7">
        <v>0</v>
      </c>
      <c r="K69" s="6" t="s">
        <v>559</v>
      </c>
      <c r="L69" s="6" t="s">
        <v>34</v>
      </c>
      <c r="M69" s="6" t="s">
        <v>7</v>
      </c>
      <c r="N69" s="6"/>
      <c r="O69" s="6"/>
      <c r="P69" s="6"/>
      <c r="Q69" s="6" t="s">
        <v>597</v>
      </c>
      <c r="R69" s="6" t="s">
        <v>266</v>
      </c>
      <c r="S69" s="6" t="s">
        <v>598</v>
      </c>
      <c r="T69" s="6"/>
      <c r="U69" s="6"/>
      <c r="V69" s="6"/>
      <c r="W69" s="6"/>
      <c r="X69" s="6"/>
      <c r="Y69" s="6"/>
      <c r="Z69" s="6"/>
      <c r="AA69" s="6"/>
      <c r="AB69" s="6"/>
      <c r="AC69" s="6"/>
      <c r="AD69" s="6"/>
      <c r="AE69" s="6"/>
      <c r="AF69" s="6"/>
      <c r="AG69" s="6"/>
      <c r="AH69" s="6"/>
      <c r="AI69" s="6"/>
      <c r="AJ69" s="6"/>
      <c r="AK69" s="6"/>
      <c r="AL69" s="6"/>
      <c r="AM69" s="6" t="s">
        <v>91</v>
      </c>
      <c r="AN69" s="6" t="s">
        <v>26</v>
      </c>
      <c r="AO69" s="6" t="s">
        <v>212</v>
      </c>
      <c r="AP69" s="7">
        <v>0</v>
      </c>
      <c r="AQ69" s="6" t="s">
        <v>599</v>
      </c>
    </row>
    <row r="70" spans="1:43" ht="12.75">
      <c r="A70" s="4" t="s">
        <v>600</v>
      </c>
      <c r="B70" s="6" t="s">
        <v>601</v>
      </c>
      <c r="C70" s="6" t="s">
        <v>602</v>
      </c>
      <c r="D70" s="6" t="s">
        <v>603</v>
      </c>
      <c r="E70" s="5" t="s">
        <v>604</v>
      </c>
      <c r="F70" s="6"/>
      <c r="G70" s="6"/>
      <c r="H70" s="6"/>
      <c r="I70" s="6" t="s">
        <v>118</v>
      </c>
      <c r="J70" s="7">
        <v>0</v>
      </c>
      <c r="K70" s="6"/>
      <c r="L70" s="6"/>
      <c r="M70" s="6" t="s">
        <v>7</v>
      </c>
      <c r="N70" s="6"/>
      <c r="O70" s="6"/>
      <c r="P70" s="6"/>
      <c r="Q70" s="6" t="s">
        <v>605</v>
      </c>
      <c r="R70" s="6" t="s">
        <v>266</v>
      </c>
      <c r="S70" s="6" t="s">
        <v>606</v>
      </c>
      <c r="T70" s="6"/>
      <c r="U70" s="6"/>
      <c r="V70" s="6"/>
      <c r="W70" s="6"/>
      <c r="X70" s="6"/>
      <c r="Y70" s="6"/>
      <c r="Z70" s="6"/>
      <c r="AA70" s="6"/>
      <c r="AB70" s="6"/>
      <c r="AC70" s="6"/>
      <c r="AD70" s="6"/>
      <c r="AE70" s="6"/>
      <c r="AF70" s="6"/>
      <c r="AG70" s="6"/>
      <c r="AH70" s="6"/>
      <c r="AI70" s="6"/>
      <c r="AJ70" s="6"/>
      <c r="AK70" s="6"/>
      <c r="AL70" s="6"/>
      <c r="AM70" s="6" t="s">
        <v>111</v>
      </c>
      <c r="AN70" s="6" t="s">
        <v>22</v>
      </c>
      <c r="AO70" s="6" t="s">
        <v>118</v>
      </c>
      <c r="AP70" s="7">
        <v>0</v>
      </c>
      <c r="AQ70" s="6" t="s">
        <v>607</v>
      </c>
    </row>
    <row r="71" spans="1:43" ht="12.75">
      <c r="A71" s="4" t="s">
        <v>608</v>
      </c>
      <c r="B71" s="6" t="s">
        <v>609</v>
      </c>
      <c r="C71" s="6" t="s">
        <v>610</v>
      </c>
      <c r="D71" s="6" t="s">
        <v>611</v>
      </c>
      <c r="E71" s="5" t="s">
        <v>612</v>
      </c>
      <c r="F71" s="6"/>
      <c r="G71" s="6"/>
      <c r="H71" s="6"/>
      <c r="I71" s="6" t="s">
        <v>243</v>
      </c>
      <c r="J71" s="7">
        <v>0</v>
      </c>
      <c r="K71" s="6"/>
      <c r="L71" s="6"/>
      <c r="M71" s="6" t="s">
        <v>7</v>
      </c>
      <c r="N71" s="6"/>
      <c r="O71" s="6"/>
      <c r="P71" s="6"/>
      <c r="Q71" s="6" t="s">
        <v>613</v>
      </c>
      <c r="R71" s="6" t="s">
        <v>614</v>
      </c>
      <c r="S71" s="6"/>
      <c r="T71" s="6"/>
      <c r="U71" s="6"/>
      <c r="V71" s="6"/>
      <c r="W71" s="6"/>
      <c r="X71" s="6"/>
      <c r="Y71" s="6"/>
      <c r="Z71" s="6"/>
      <c r="AA71" s="6"/>
      <c r="AB71" s="6"/>
      <c r="AC71" s="6"/>
      <c r="AD71" s="6"/>
      <c r="AE71" s="6"/>
      <c r="AF71" s="6"/>
      <c r="AG71" s="6"/>
      <c r="AH71" s="6"/>
      <c r="AI71" s="6"/>
      <c r="AJ71" s="6"/>
      <c r="AK71" s="6"/>
      <c r="AL71" s="6"/>
      <c r="AM71" s="6" t="s">
        <v>111</v>
      </c>
      <c r="AN71" s="6" t="s">
        <v>21</v>
      </c>
      <c r="AO71" s="6" t="s">
        <v>243</v>
      </c>
      <c r="AP71" s="7">
        <v>0</v>
      </c>
      <c r="AQ71" s="6" t="s">
        <v>615</v>
      </c>
    </row>
    <row r="72" spans="1:43" ht="12.75">
      <c r="A72" s="4" t="s">
        <v>616</v>
      </c>
      <c r="B72" s="6" t="s">
        <v>104</v>
      </c>
      <c r="C72" s="6" t="s">
        <v>617</v>
      </c>
      <c r="D72" s="6" t="s">
        <v>618</v>
      </c>
      <c r="E72" s="5" t="s">
        <v>619</v>
      </c>
      <c r="F72" s="6"/>
      <c r="G72" s="6"/>
      <c r="H72" s="6"/>
      <c r="I72" s="6" t="s">
        <v>282</v>
      </c>
      <c r="J72" s="7">
        <v>0</v>
      </c>
      <c r="K72" s="6"/>
      <c r="L72" s="6"/>
      <c r="M72" s="6" t="s">
        <v>7</v>
      </c>
      <c r="N72" s="6"/>
      <c r="O72" s="6"/>
      <c r="P72" s="6"/>
      <c r="Q72" s="6" t="s">
        <v>620</v>
      </c>
      <c r="R72" s="6" t="s">
        <v>621</v>
      </c>
      <c r="S72" s="6"/>
      <c r="T72" s="6"/>
      <c r="U72" s="6"/>
      <c r="V72" s="6"/>
      <c r="W72" s="6"/>
      <c r="X72" s="6"/>
      <c r="Y72" s="6"/>
      <c r="Z72" s="6"/>
      <c r="AA72" s="6"/>
      <c r="AB72" s="6"/>
      <c r="AC72" s="6"/>
      <c r="AD72" s="6"/>
      <c r="AE72" s="6"/>
      <c r="AF72" s="6"/>
      <c r="AG72" s="6"/>
      <c r="AH72" s="6"/>
      <c r="AI72" s="6"/>
      <c r="AJ72" s="6"/>
      <c r="AK72" s="6"/>
      <c r="AL72" s="6"/>
      <c r="AM72" s="6" t="s">
        <v>91</v>
      </c>
      <c r="AN72" s="6" t="s">
        <v>26</v>
      </c>
      <c r="AO72" s="6" t="s">
        <v>282</v>
      </c>
      <c r="AP72" s="7">
        <v>0</v>
      </c>
      <c r="AQ72" s="6" t="s">
        <v>622</v>
      </c>
    </row>
    <row r="73" spans="1:43" ht="12.75">
      <c r="A73" s="4" t="s">
        <v>623</v>
      </c>
      <c r="B73" s="6" t="s">
        <v>624</v>
      </c>
      <c r="C73" s="6" t="s">
        <v>625</v>
      </c>
      <c r="D73" s="6" t="s">
        <v>449</v>
      </c>
      <c r="E73" s="5" t="s">
        <v>626</v>
      </c>
      <c r="F73" s="6"/>
      <c r="G73" s="6"/>
      <c r="H73" s="6"/>
      <c r="I73" s="6" t="s">
        <v>145</v>
      </c>
      <c r="J73" s="7">
        <v>0</v>
      </c>
      <c r="K73" s="6"/>
      <c r="L73" s="6"/>
      <c r="M73" s="6" t="s">
        <v>7</v>
      </c>
      <c r="N73" s="6"/>
      <c r="O73" s="6"/>
      <c r="P73" s="6"/>
      <c r="Q73" s="6" t="s">
        <v>627</v>
      </c>
      <c r="R73" s="6"/>
      <c r="S73" s="6" t="s">
        <v>628</v>
      </c>
      <c r="T73" s="6"/>
      <c r="U73" s="6"/>
      <c r="V73" s="6"/>
      <c r="W73" s="6"/>
      <c r="X73" s="6"/>
      <c r="Y73" s="6"/>
      <c r="Z73" s="6"/>
      <c r="AA73" s="6"/>
      <c r="AB73" s="6"/>
      <c r="AC73" s="6"/>
      <c r="AD73" s="6"/>
      <c r="AE73" s="6"/>
      <c r="AF73" s="6"/>
      <c r="AG73" s="6"/>
      <c r="AH73" s="6"/>
      <c r="AI73" s="6"/>
      <c r="AJ73" s="6"/>
      <c r="AK73" s="6"/>
      <c r="AL73" s="6"/>
      <c r="AM73" s="6" t="s">
        <v>111</v>
      </c>
      <c r="AN73" s="6" t="s">
        <v>26</v>
      </c>
      <c r="AO73" s="6" t="s">
        <v>145</v>
      </c>
      <c r="AP73" s="7">
        <v>0</v>
      </c>
      <c r="AQ73" s="6" t="s">
        <v>629</v>
      </c>
    </row>
    <row r="74" spans="1:43" ht="12.75">
      <c r="A74" s="4" t="s">
        <v>630</v>
      </c>
      <c r="B74" s="6" t="s">
        <v>631</v>
      </c>
      <c r="C74" s="6" t="s">
        <v>116</v>
      </c>
      <c r="D74" s="6" t="s">
        <v>632</v>
      </c>
      <c r="E74" s="5" t="s">
        <v>633</v>
      </c>
      <c r="F74" s="6"/>
      <c r="G74" s="6"/>
      <c r="H74" s="6"/>
      <c r="I74" s="6" t="s">
        <v>136</v>
      </c>
      <c r="J74" s="7">
        <v>0</v>
      </c>
      <c r="K74" s="6"/>
      <c r="L74" s="6"/>
      <c r="M74" s="6" t="s">
        <v>7</v>
      </c>
      <c r="N74" s="6"/>
      <c r="O74" s="6"/>
      <c r="P74" s="6"/>
      <c r="Q74" s="6" t="s">
        <v>634</v>
      </c>
      <c r="R74" s="6" t="s">
        <v>635</v>
      </c>
      <c r="S74" s="6"/>
      <c r="T74" s="6"/>
      <c r="U74" s="6"/>
      <c r="V74" s="6"/>
      <c r="W74" s="6"/>
      <c r="X74" s="6"/>
      <c r="Y74" s="6"/>
      <c r="Z74" s="6"/>
      <c r="AA74" s="6"/>
      <c r="AB74" s="6"/>
      <c r="AC74" s="6"/>
      <c r="AD74" s="6"/>
      <c r="AE74" s="6"/>
      <c r="AF74" s="6"/>
      <c r="AG74" s="6"/>
      <c r="AH74" s="6"/>
      <c r="AI74" s="6"/>
      <c r="AJ74" s="6"/>
      <c r="AK74" s="6"/>
      <c r="AL74" s="6"/>
      <c r="AM74" s="6" t="s">
        <v>111</v>
      </c>
      <c r="AN74" s="6" t="s">
        <v>24</v>
      </c>
      <c r="AO74" s="6" t="s">
        <v>136</v>
      </c>
      <c r="AP74" s="7">
        <v>0</v>
      </c>
      <c r="AQ74" s="6" t="s">
        <v>636</v>
      </c>
    </row>
    <row r="75" spans="1:43" ht="12.75">
      <c r="A75" s="4" t="s">
        <v>637</v>
      </c>
      <c r="B75" s="6" t="s">
        <v>638</v>
      </c>
      <c r="C75" s="6" t="s">
        <v>639</v>
      </c>
      <c r="D75" s="6" t="s">
        <v>640</v>
      </c>
      <c r="E75" s="5" t="s">
        <v>641</v>
      </c>
      <c r="F75" s="6"/>
      <c r="G75" s="6"/>
      <c r="H75" s="6"/>
      <c r="I75" s="6" t="s">
        <v>334</v>
      </c>
      <c r="J75" s="7">
        <v>0</v>
      </c>
      <c r="K75" s="6"/>
      <c r="L75" s="6"/>
      <c r="M75" s="6" t="s">
        <v>7</v>
      </c>
      <c r="N75" s="6"/>
      <c r="O75" s="6"/>
      <c r="P75" s="6"/>
      <c r="Q75" s="6" t="s">
        <v>642</v>
      </c>
      <c r="R75" s="6" t="s">
        <v>266</v>
      </c>
      <c r="S75" s="6" t="s">
        <v>643</v>
      </c>
      <c r="T75" s="6"/>
      <c r="U75" s="6"/>
      <c r="V75" s="6"/>
      <c r="W75" s="6"/>
      <c r="X75" s="6"/>
      <c r="Y75" s="6"/>
      <c r="Z75" s="6"/>
      <c r="AA75" s="6"/>
      <c r="AB75" s="6"/>
      <c r="AC75" s="6"/>
      <c r="AD75" s="6"/>
      <c r="AE75" s="6"/>
      <c r="AF75" s="6"/>
      <c r="AG75" s="6"/>
      <c r="AH75" s="6"/>
      <c r="AI75" s="6"/>
      <c r="AJ75" s="6"/>
      <c r="AK75" s="6"/>
      <c r="AL75" s="6"/>
      <c r="AM75" s="6" t="s">
        <v>91</v>
      </c>
      <c r="AN75" s="6" t="s">
        <v>24</v>
      </c>
      <c r="AO75" s="6" t="s">
        <v>334</v>
      </c>
      <c r="AP75" s="7">
        <v>0</v>
      </c>
      <c r="AQ75" s="6" t="s">
        <v>644</v>
      </c>
    </row>
    <row r="76" spans="1:43" ht="12.75">
      <c r="A76" s="4" t="s">
        <v>645</v>
      </c>
      <c r="B76" s="6" t="s">
        <v>646</v>
      </c>
      <c r="C76" s="6" t="s">
        <v>647</v>
      </c>
      <c r="D76" s="6" t="s">
        <v>648</v>
      </c>
      <c r="E76" s="5" t="s">
        <v>649</v>
      </c>
      <c r="F76" s="6"/>
      <c r="G76" s="6"/>
      <c r="H76" s="6"/>
      <c r="I76" s="6" t="s">
        <v>118</v>
      </c>
      <c r="J76" s="7">
        <v>0</v>
      </c>
      <c r="K76" s="6"/>
      <c r="L76" s="6"/>
      <c r="M76" s="6" t="s">
        <v>7</v>
      </c>
      <c r="N76" s="6"/>
      <c r="O76" s="6"/>
      <c r="P76" s="6"/>
      <c r="Q76" s="6" t="s">
        <v>650</v>
      </c>
      <c r="R76" s="6" t="s">
        <v>651</v>
      </c>
      <c r="S76" s="6" t="s">
        <v>652</v>
      </c>
      <c r="T76" s="6"/>
      <c r="U76" s="6"/>
      <c r="V76" s="6"/>
      <c r="W76" s="6"/>
      <c r="X76" s="6"/>
      <c r="Y76" s="6"/>
      <c r="Z76" s="6"/>
      <c r="AA76" s="6"/>
      <c r="AB76" s="6"/>
      <c r="AC76" s="6"/>
      <c r="AD76" s="6"/>
      <c r="AE76" s="6"/>
      <c r="AF76" s="6"/>
      <c r="AG76" s="6"/>
      <c r="AH76" s="6"/>
      <c r="AI76" s="6"/>
      <c r="AJ76" s="6"/>
      <c r="AK76" s="6"/>
      <c r="AL76" s="6"/>
      <c r="AM76" s="6" t="s">
        <v>111</v>
      </c>
      <c r="AN76" s="6" t="s">
        <v>26</v>
      </c>
      <c r="AO76" s="6" t="s">
        <v>118</v>
      </c>
      <c r="AP76" s="7">
        <v>0</v>
      </c>
      <c r="AQ76" s="6" t="s">
        <v>653</v>
      </c>
    </row>
    <row r="77" spans="1:43" ht="12.75">
      <c r="A77" s="4" t="s">
        <v>654</v>
      </c>
      <c r="B77" s="6" t="s">
        <v>655</v>
      </c>
      <c r="C77" s="6" t="s">
        <v>632</v>
      </c>
      <c r="D77" s="6" t="s">
        <v>656</v>
      </c>
      <c r="E77" s="5" t="s">
        <v>657</v>
      </c>
      <c r="F77" s="6"/>
      <c r="G77" s="6"/>
      <c r="H77" s="6"/>
      <c r="I77" s="6" t="s">
        <v>145</v>
      </c>
      <c r="J77" s="7">
        <v>0</v>
      </c>
      <c r="K77" s="6"/>
      <c r="L77" s="6"/>
      <c r="M77" s="6" t="s">
        <v>7</v>
      </c>
      <c r="N77" s="6"/>
      <c r="O77" s="6"/>
      <c r="P77" s="6"/>
      <c r="Q77" s="6" t="s">
        <v>658</v>
      </c>
      <c r="R77" s="6" t="s">
        <v>474</v>
      </c>
      <c r="S77" s="6" t="s">
        <v>659</v>
      </c>
      <c r="T77" s="6"/>
      <c r="U77" s="6"/>
      <c r="V77" s="6"/>
      <c r="W77" s="6"/>
      <c r="X77" s="6"/>
      <c r="Y77" s="6"/>
      <c r="Z77" s="6"/>
      <c r="AA77" s="6"/>
      <c r="AB77" s="6"/>
      <c r="AC77" s="6"/>
      <c r="AD77" s="6"/>
      <c r="AE77" s="6"/>
      <c r="AF77" s="6"/>
      <c r="AG77" s="6"/>
      <c r="AH77" s="6"/>
      <c r="AI77" s="6"/>
      <c r="AJ77" s="6"/>
      <c r="AK77" s="6"/>
      <c r="AL77" s="6"/>
      <c r="AM77" s="6" t="s">
        <v>111</v>
      </c>
      <c r="AN77" s="6" t="s">
        <v>26</v>
      </c>
      <c r="AO77" s="6" t="s">
        <v>145</v>
      </c>
      <c r="AP77" s="7">
        <v>0</v>
      </c>
      <c r="AQ77" s="6" t="s">
        <v>660</v>
      </c>
    </row>
    <row r="78" spans="1:43" ht="12.75">
      <c r="A78" s="4" t="s">
        <v>661</v>
      </c>
      <c r="B78" s="6" t="s">
        <v>662</v>
      </c>
      <c r="C78" s="6" t="s">
        <v>663</v>
      </c>
      <c r="D78" s="6" t="s">
        <v>664</v>
      </c>
      <c r="E78" s="5" t="s">
        <v>665</v>
      </c>
      <c r="F78" s="6"/>
      <c r="G78" s="6"/>
      <c r="H78" s="6"/>
      <c r="I78" s="6" t="s">
        <v>243</v>
      </c>
      <c r="J78" s="7">
        <v>0</v>
      </c>
      <c r="K78" s="6"/>
      <c r="L78" s="6"/>
      <c r="M78" s="6" t="s">
        <v>7</v>
      </c>
      <c r="N78" s="6"/>
      <c r="O78" s="6"/>
      <c r="P78" s="6"/>
      <c r="Q78" s="6" t="s">
        <v>666</v>
      </c>
      <c r="R78" s="6" t="s">
        <v>530</v>
      </c>
      <c r="S78" s="6" t="s">
        <v>667</v>
      </c>
      <c r="T78" s="6"/>
      <c r="U78" s="6"/>
      <c r="V78" s="6"/>
      <c r="W78" s="6"/>
      <c r="X78" s="6"/>
      <c r="Y78" s="6"/>
      <c r="Z78" s="6"/>
      <c r="AA78" s="6"/>
      <c r="AB78" s="6"/>
      <c r="AC78" s="6"/>
      <c r="AD78" s="6"/>
      <c r="AE78" s="6"/>
      <c r="AF78" s="6"/>
      <c r="AG78" s="6"/>
      <c r="AH78" s="6"/>
      <c r="AI78" s="6"/>
      <c r="AJ78" s="6"/>
      <c r="AK78" s="6"/>
      <c r="AL78" s="6"/>
      <c r="AM78" s="6" t="s">
        <v>91</v>
      </c>
      <c r="AN78" s="6" t="s">
        <v>26</v>
      </c>
      <c r="AO78" s="6" t="s">
        <v>243</v>
      </c>
      <c r="AP78" s="7">
        <v>0</v>
      </c>
      <c r="AQ78" s="6" t="s">
        <v>668</v>
      </c>
    </row>
    <row r="79" spans="1:43" ht="12.75">
      <c r="A79" s="4" t="s">
        <v>669</v>
      </c>
      <c r="B79" s="6" t="s">
        <v>662</v>
      </c>
      <c r="C79" s="6" t="s">
        <v>670</v>
      </c>
      <c r="D79" s="6" t="s">
        <v>671</v>
      </c>
      <c r="E79" s="5" t="s">
        <v>672</v>
      </c>
      <c r="F79" s="6"/>
      <c r="G79" s="6"/>
      <c r="H79" s="6"/>
      <c r="I79" s="6" t="s">
        <v>252</v>
      </c>
      <c r="J79" s="7">
        <v>0</v>
      </c>
      <c r="K79" s="6"/>
      <c r="L79" s="6"/>
      <c r="M79" s="6" t="s">
        <v>7</v>
      </c>
      <c r="N79" s="6"/>
      <c r="O79" s="6"/>
      <c r="P79" s="6"/>
      <c r="Q79" s="6" t="s">
        <v>673</v>
      </c>
      <c r="R79" s="6" t="s">
        <v>89</v>
      </c>
      <c r="S79" s="6" t="s">
        <v>674</v>
      </c>
      <c r="T79" s="6"/>
      <c r="U79" s="6"/>
      <c r="V79" s="6"/>
      <c r="W79" s="6"/>
      <c r="X79" s="6"/>
      <c r="Y79" s="6"/>
      <c r="Z79" s="6"/>
      <c r="AA79" s="6"/>
      <c r="AB79" s="6"/>
      <c r="AC79" s="6"/>
      <c r="AD79" s="6"/>
      <c r="AE79" s="6"/>
      <c r="AF79" s="6"/>
      <c r="AG79" s="6"/>
      <c r="AH79" s="6"/>
      <c r="AI79" s="6"/>
      <c r="AJ79" s="6"/>
      <c r="AK79" s="6"/>
      <c r="AL79" s="6"/>
      <c r="AM79" s="6" t="s">
        <v>111</v>
      </c>
      <c r="AN79" s="6" t="s">
        <v>26</v>
      </c>
      <c r="AO79" s="6" t="s">
        <v>252</v>
      </c>
      <c r="AP79" s="7">
        <v>0</v>
      </c>
      <c r="AQ79" s="6" t="s">
        <v>675</v>
      </c>
    </row>
    <row r="80" spans="1:43" ht="12.75">
      <c r="A80" s="4" t="s">
        <v>676</v>
      </c>
      <c r="B80" s="6" t="s">
        <v>677</v>
      </c>
      <c r="C80" s="6" t="s">
        <v>339</v>
      </c>
      <c r="D80" s="6" t="s">
        <v>678</v>
      </c>
      <c r="E80" s="5" t="s">
        <v>679</v>
      </c>
      <c r="F80" s="6"/>
      <c r="G80" s="6"/>
      <c r="H80" s="6"/>
      <c r="I80" s="6" t="s">
        <v>127</v>
      </c>
      <c r="J80" s="7">
        <v>0</v>
      </c>
      <c r="K80" s="6"/>
      <c r="L80" s="6"/>
      <c r="M80" s="6" t="s">
        <v>7</v>
      </c>
      <c r="N80" s="6"/>
      <c r="O80" s="6"/>
      <c r="P80" s="6"/>
      <c r="Q80" s="6" t="s">
        <v>680</v>
      </c>
      <c r="R80" s="6" t="s">
        <v>681</v>
      </c>
      <c r="S80" s="6"/>
      <c r="T80" s="6"/>
      <c r="U80" s="6"/>
      <c r="V80" s="6"/>
      <c r="W80" s="6"/>
      <c r="X80" s="6"/>
      <c r="Y80" s="6"/>
      <c r="Z80" s="6"/>
      <c r="AA80" s="6"/>
      <c r="AB80" s="6"/>
      <c r="AC80" s="6"/>
      <c r="AD80" s="6"/>
      <c r="AE80" s="6"/>
      <c r="AF80" s="6"/>
      <c r="AG80" s="6"/>
      <c r="AH80" s="6"/>
      <c r="AI80" s="6"/>
      <c r="AJ80" s="6"/>
      <c r="AK80" s="6"/>
      <c r="AL80" s="6"/>
      <c r="AM80" s="6" t="s">
        <v>111</v>
      </c>
      <c r="AN80" s="6" t="s">
        <v>26</v>
      </c>
      <c r="AO80" s="6" t="s">
        <v>127</v>
      </c>
      <c r="AP80" s="7">
        <v>0</v>
      </c>
      <c r="AQ80" s="6" t="s">
        <v>682</v>
      </c>
    </row>
    <row r="81" spans="1:43" ht="12.75">
      <c r="A81" s="4" t="s">
        <v>683</v>
      </c>
      <c r="B81" s="6" t="s">
        <v>684</v>
      </c>
      <c r="C81" s="6" t="s">
        <v>105</v>
      </c>
      <c r="D81" s="6" t="s">
        <v>685</v>
      </c>
      <c r="E81" s="5" t="s">
        <v>686</v>
      </c>
      <c r="F81" s="6"/>
      <c r="G81" s="6"/>
      <c r="H81" s="6"/>
      <c r="I81" s="6" t="s">
        <v>243</v>
      </c>
      <c r="J81" s="7">
        <v>0</v>
      </c>
      <c r="K81" s="6"/>
      <c r="L81" s="6"/>
      <c r="M81" s="6" t="s">
        <v>7</v>
      </c>
      <c r="N81" s="6"/>
      <c r="O81" s="6"/>
      <c r="P81" s="6"/>
      <c r="Q81" s="6" t="s">
        <v>687</v>
      </c>
      <c r="R81" s="6" t="s">
        <v>408</v>
      </c>
      <c r="S81" s="6" t="s">
        <v>688</v>
      </c>
      <c r="T81" s="6"/>
      <c r="U81" s="6"/>
      <c r="V81" s="6"/>
      <c r="W81" s="6"/>
      <c r="X81" s="6"/>
      <c r="Y81" s="6"/>
      <c r="Z81" s="6"/>
      <c r="AA81" s="6"/>
      <c r="AB81" s="6"/>
      <c r="AC81" s="6"/>
      <c r="AD81" s="6"/>
      <c r="AE81" s="6"/>
      <c r="AF81" s="6"/>
      <c r="AG81" s="6"/>
      <c r="AH81" s="6"/>
      <c r="AI81" s="6"/>
      <c r="AJ81" s="6"/>
      <c r="AK81" s="6"/>
      <c r="AL81" s="6"/>
      <c r="AM81" s="6" t="s">
        <v>111</v>
      </c>
      <c r="AN81" s="6" t="s">
        <v>26</v>
      </c>
      <c r="AO81" s="6" t="s">
        <v>243</v>
      </c>
      <c r="AP81" s="7">
        <v>0</v>
      </c>
      <c r="AQ81" s="6" t="s">
        <v>689</v>
      </c>
    </row>
    <row r="82" spans="1:43" ht="12.75">
      <c r="A82" s="4" t="s">
        <v>690</v>
      </c>
      <c r="B82" s="6" t="s">
        <v>691</v>
      </c>
      <c r="C82" s="6" t="s">
        <v>193</v>
      </c>
      <c r="D82" s="6" t="s">
        <v>692</v>
      </c>
      <c r="E82" s="5" t="s">
        <v>693</v>
      </c>
      <c r="F82" s="6"/>
      <c r="G82" s="6"/>
      <c r="H82" s="6"/>
      <c r="I82" s="6" t="s">
        <v>98</v>
      </c>
      <c r="J82" s="7">
        <v>0</v>
      </c>
      <c r="K82" s="6"/>
      <c r="L82" s="6"/>
      <c r="M82" s="6" t="s">
        <v>7</v>
      </c>
      <c r="N82" s="6"/>
      <c r="O82" s="6"/>
      <c r="P82" s="6"/>
      <c r="Q82" s="6" t="s">
        <v>694</v>
      </c>
      <c r="R82" s="6" t="s">
        <v>695</v>
      </c>
      <c r="S82" s="6" t="s">
        <v>696</v>
      </c>
      <c r="T82" s="6"/>
      <c r="U82" s="6"/>
      <c r="V82" s="6"/>
      <c r="W82" s="6"/>
      <c r="X82" s="6"/>
      <c r="Y82" s="6"/>
      <c r="Z82" s="6"/>
      <c r="AA82" s="6"/>
      <c r="AB82" s="6"/>
      <c r="AC82" s="6"/>
      <c r="AD82" s="6"/>
      <c r="AE82" s="6"/>
      <c r="AF82" s="6"/>
      <c r="AG82" s="6"/>
      <c r="AH82" s="6"/>
      <c r="AI82" s="6"/>
      <c r="AJ82" s="6"/>
      <c r="AK82" s="6"/>
      <c r="AL82" s="6"/>
      <c r="AM82" s="6" t="s">
        <v>91</v>
      </c>
      <c r="AN82" s="6" t="s">
        <v>26</v>
      </c>
      <c r="AO82" s="6" t="s">
        <v>98</v>
      </c>
      <c r="AP82" s="7">
        <v>0</v>
      </c>
      <c r="AQ82" s="6" t="s">
        <v>697</v>
      </c>
    </row>
    <row r="83" spans="1:43" ht="12.75">
      <c r="A83" s="4" t="s">
        <v>698</v>
      </c>
      <c r="B83" s="6" t="s">
        <v>699</v>
      </c>
      <c r="C83" s="6" t="s">
        <v>700</v>
      </c>
      <c r="D83" s="6" t="s">
        <v>701</v>
      </c>
      <c r="E83" s="5" t="s">
        <v>702</v>
      </c>
      <c r="F83" s="6"/>
      <c r="G83" s="6"/>
      <c r="H83" s="6"/>
      <c r="I83" s="6" t="s">
        <v>136</v>
      </c>
      <c r="J83" s="7">
        <v>0</v>
      </c>
      <c r="K83" s="6"/>
      <c r="L83" s="6"/>
      <c r="M83" s="6" t="s">
        <v>7</v>
      </c>
      <c r="N83" s="6"/>
      <c r="O83" s="6"/>
      <c r="P83" s="6"/>
      <c r="Q83" s="6" t="s">
        <v>703</v>
      </c>
      <c r="R83" s="6" t="s">
        <v>704</v>
      </c>
      <c r="S83" s="6" t="s">
        <v>705</v>
      </c>
      <c r="T83" s="6"/>
      <c r="U83" s="6"/>
      <c r="V83" s="6"/>
      <c r="W83" s="6"/>
      <c r="X83" s="6"/>
      <c r="Y83" s="6"/>
      <c r="Z83" s="6"/>
      <c r="AA83" s="6"/>
      <c r="AB83" s="6"/>
      <c r="AC83" s="6"/>
      <c r="AD83" s="6"/>
      <c r="AE83" s="6"/>
      <c r="AF83" s="6"/>
      <c r="AG83" s="6"/>
      <c r="AH83" s="6"/>
      <c r="AI83" s="6"/>
      <c r="AJ83" s="6"/>
      <c r="AK83" s="6"/>
      <c r="AL83" s="6"/>
      <c r="AM83" s="6" t="s">
        <v>111</v>
      </c>
      <c r="AN83" s="6" t="s">
        <v>21</v>
      </c>
      <c r="AO83" s="6" t="s">
        <v>136</v>
      </c>
      <c r="AP83" s="7">
        <v>0</v>
      </c>
      <c r="AQ83" s="6" t="s">
        <v>706</v>
      </c>
    </row>
    <row r="84" spans="1:43" ht="12.75">
      <c r="A84" s="4" t="s">
        <v>707</v>
      </c>
      <c r="B84" s="6" t="s">
        <v>708</v>
      </c>
      <c r="C84" s="6" t="s">
        <v>709</v>
      </c>
      <c r="D84" s="6" t="s">
        <v>710</v>
      </c>
      <c r="E84" s="5" t="s">
        <v>711</v>
      </c>
      <c r="F84" s="6"/>
      <c r="G84" s="6"/>
      <c r="H84" s="6"/>
      <c r="I84" s="6" t="s">
        <v>252</v>
      </c>
      <c r="J84" s="7">
        <v>0</v>
      </c>
      <c r="K84" s="6"/>
      <c r="L84" s="6"/>
      <c r="M84" s="6" t="s">
        <v>7</v>
      </c>
      <c r="N84" s="6"/>
      <c r="O84" s="6"/>
      <c r="P84" s="6"/>
      <c r="Q84" s="6"/>
      <c r="R84" s="6"/>
      <c r="S84" s="6" t="s">
        <v>712</v>
      </c>
      <c r="T84" s="6"/>
      <c r="U84" s="6"/>
      <c r="V84" s="6"/>
      <c r="W84" s="6"/>
      <c r="X84" s="6"/>
      <c r="Y84" s="6"/>
      <c r="Z84" s="6"/>
      <c r="AA84" s="6"/>
      <c r="AB84" s="6"/>
      <c r="AC84" s="6"/>
      <c r="AD84" s="6"/>
      <c r="AE84" s="6"/>
      <c r="AF84" s="6"/>
      <c r="AG84" s="6"/>
      <c r="AH84" s="6"/>
      <c r="AI84" s="6"/>
      <c r="AJ84" s="6"/>
      <c r="AK84" s="6"/>
      <c r="AL84" s="6"/>
      <c r="AM84" s="6" t="s">
        <v>111</v>
      </c>
      <c r="AN84" s="6" t="s">
        <v>26</v>
      </c>
      <c r="AO84" s="6" t="s">
        <v>252</v>
      </c>
      <c r="AP84" s="7">
        <v>0</v>
      </c>
      <c r="AQ84" s="6" t="s">
        <v>713</v>
      </c>
    </row>
    <row r="85" spans="1:43" ht="12.75">
      <c r="A85" s="4" t="s">
        <v>714</v>
      </c>
      <c r="B85" s="6" t="s">
        <v>715</v>
      </c>
      <c r="C85" s="6" t="s">
        <v>716</v>
      </c>
      <c r="D85" s="6" t="s">
        <v>717</v>
      </c>
      <c r="E85" s="5" t="s">
        <v>718</v>
      </c>
      <c r="F85" s="6"/>
      <c r="G85" s="6"/>
      <c r="H85" s="6"/>
      <c r="I85" s="6" t="s">
        <v>334</v>
      </c>
      <c r="J85" s="7">
        <v>0</v>
      </c>
      <c r="K85" s="6"/>
      <c r="L85" s="6"/>
      <c r="M85" s="6" t="s">
        <v>7</v>
      </c>
      <c r="N85" s="6"/>
      <c r="O85" s="6"/>
      <c r="P85" s="6"/>
      <c r="Q85" s="6" t="s">
        <v>719</v>
      </c>
      <c r="R85" s="6"/>
      <c r="S85" s="6" t="s">
        <v>720</v>
      </c>
      <c r="T85" s="6"/>
      <c r="U85" s="6"/>
      <c r="V85" s="6"/>
      <c r="W85" s="6"/>
      <c r="X85" s="6"/>
      <c r="Y85" s="6"/>
      <c r="Z85" s="6"/>
      <c r="AA85" s="6"/>
      <c r="AB85" s="6"/>
      <c r="AC85" s="6"/>
      <c r="AD85" s="6"/>
      <c r="AE85" s="6"/>
      <c r="AF85" s="6"/>
      <c r="AG85" s="6"/>
      <c r="AH85" s="6"/>
      <c r="AI85" s="6"/>
      <c r="AJ85" s="6"/>
      <c r="AK85" s="6"/>
      <c r="AL85" s="6"/>
      <c r="AM85" s="6" t="s">
        <v>91</v>
      </c>
      <c r="AN85" s="6" t="s">
        <v>26</v>
      </c>
      <c r="AO85" s="6" t="s">
        <v>334</v>
      </c>
      <c r="AP85" s="7">
        <v>0</v>
      </c>
      <c r="AQ85" s="6" t="s">
        <v>721</v>
      </c>
    </row>
    <row r="86" spans="1:43" ht="12.75">
      <c r="A86" s="4" t="s">
        <v>722</v>
      </c>
      <c r="B86" s="6" t="s">
        <v>723</v>
      </c>
      <c r="C86" s="6" t="s">
        <v>724</v>
      </c>
      <c r="D86" s="6" t="s">
        <v>725</v>
      </c>
      <c r="E86" s="5" t="s">
        <v>726</v>
      </c>
      <c r="F86" s="6"/>
      <c r="G86" s="6"/>
      <c r="H86" s="6"/>
      <c r="I86" s="6" t="s">
        <v>153</v>
      </c>
      <c r="J86" s="7">
        <v>0</v>
      </c>
      <c r="K86" s="6"/>
      <c r="L86" s="6"/>
      <c r="M86" s="6" t="s">
        <v>7</v>
      </c>
      <c r="N86" s="6"/>
      <c r="O86" s="6"/>
      <c r="P86" s="6"/>
      <c r="Q86" s="6" t="s">
        <v>727</v>
      </c>
      <c r="R86" s="6" t="s">
        <v>728</v>
      </c>
      <c r="S86" s="6" t="s">
        <v>729</v>
      </c>
      <c r="T86" s="6"/>
      <c r="U86" s="6"/>
      <c r="V86" s="6"/>
      <c r="W86" s="6"/>
      <c r="X86" s="6"/>
      <c r="Y86" s="6"/>
      <c r="Z86" s="6"/>
      <c r="AA86" s="6"/>
      <c r="AB86" s="6"/>
      <c r="AC86" s="6"/>
      <c r="AD86" s="6"/>
      <c r="AE86" s="6"/>
      <c r="AF86" s="6"/>
      <c r="AG86" s="6"/>
      <c r="AH86" s="6"/>
      <c r="AI86" s="6"/>
      <c r="AJ86" s="6"/>
      <c r="AK86" s="6"/>
      <c r="AL86" s="6"/>
      <c r="AM86" s="6" t="s">
        <v>111</v>
      </c>
      <c r="AN86" s="6" t="s">
        <v>26</v>
      </c>
      <c r="AO86" s="6" t="s">
        <v>153</v>
      </c>
      <c r="AP86" s="7">
        <v>0</v>
      </c>
      <c r="AQ86" s="6" t="s">
        <v>730</v>
      </c>
    </row>
    <row r="87" spans="1:43" ht="12.75">
      <c r="A87" s="4" t="s">
        <v>731</v>
      </c>
      <c r="B87" s="6" t="s">
        <v>732</v>
      </c>
      <c r="C87" s="6" t="s">
        <v>733</v>
      </c>
      <c r="D87" s="6" t="s">
        <v>734</v>
      </c>
      <c r="E87" s="5" t="s">
        <v>735</v>
      </c>
      <c r="F87" s="6"/>
      <c r="G87" s="6"/>
      <c r="H87" s="6"/>
      <c r="I87" s="6" t="s">
        <v>305</v>
      </c>
      <c r="J87" s="7">
        <v>0</v>
      </c>
      <c r="K87" s="6"/>
      <c r="L87" s="6"/>
      <c r="M87" s="6" t="s">
        <v>7</v>
      </c>
      <c r="N87" s="6"/>
      <c r="O87" s="6"/>
      <c r="P87" s="6"/>
      <c r="Q87" s="6" t="s">
        <v>736</v>
      </c>
      <c r="R87" s="6" t="s">
        <v>737</v>
      </c>
      <c r="S87" s="6" t="s">
        <v>738</v>
      </c>
      <c r="T87" s="6"/>
      <c r="U87" s="6"/>
      <c r="V87" s="6"/>
      <c r="W87" s="6"/>
      <c r="X87" s="6"/>
      <c r="Y87" s="6"/>
      <c r="Z87" s="6"/>
      <c r="AA87" s="6"/>
      <c r="AB87" s="6"/>
      <c r="AC87" s="6"/>
      <c r="AD87" s="6"/>
      <c r="AE87" s="6"/>
      <c r="AF87" s="6"/>
      <c r="AG87" s="6"/>
      <c r="AH87" s="6"/>
      <c r="AI87" s="6"/>
      <c r="AJ87" s="6"/>
      <c r="AK87" s="6"/>
      <c r="AL87" s="6"/>
      <c r="AM87" s="6" t="s">
        <v>111</v>
      </c>
      <c r="AN87" s="6" t="s">
        <v>20</v>
      </c>
      <c r="AO87" s="6" t="s">
        <v>305</v>
      </c>
      <c r="AP87" s="7">
        <v>0</v>
      </c>
      <c r="AQ87" s="7">
        <v>0</v>
      </c>
    </row>
    <row r="88" spans="1:43" ht="12.75">
      <c r="A88" s="4" t="s">
        <v>739</v>
      </c>
      <c r="B88" s="6" t="s">
        <v>740</v>
      </c>
      <c r="C88" s="6" t="s">
        <v>741</v>
      </c>
      <c r="D88" s="6" t="s">
        <v>742</v>
      </c>
      <c r="E88" s="5" t="s">
        <v>743</v>
      </c>
      <c r="F88" s="6"/>
      <c r="G88" s="6"/>
      <c r="H88" s="6"/>
      <c r="I88" s="6" t="s">
        <v>212</v>
      </c>
      <c r="J88" s="7">
        <v>0</v>
      </c>
      <c r="K88" s="6"/>
      <c r="L88" s="6"/>
      <c r="M88" s="6" t="s">
        <v>7</v>
      </c>
      <c r="N88" s="6"/>
      <c r="O88" s="6"/>
      <c r="P88" s="6"/>
      <c r="Q88" s="6" t="s">
        <v>744</v>
      </c>
      <c r="R88" s="6"/>
      <c r="S88" s="6"/>
      <c r="T88" s="6"/>
      <c r="U88" s="6"/>
      <c r="V88" s="6"/>
      <c r="W88" s="6"/>
      <c r="X88" s="6"/>
      <c r="Y88" s="6"/>
      <c r="Z88" s="6"/>
      <c r="AA88" s="6"/>
      <c r="AB88" s="6"/>
      <c r="AC88" s="6"/>
      <c r="AD88" s="6"/>
      <c r="AE88" s="6"/>
      <c r="AF88" s="6"/>
      <c r="AG88" s="6"/>
      <c r="AH88" s="6"/>
      <c r="AI88" s="6"/>
      <c r="AJ88" s="6"/>
      <c r="AK88" s="6"/>
      <c r="AL88" s="6"/>
      <c r="AM88" s="6" t="s">
        <v>91</v>
      </c>
      <c r="AN88" s="6" t="s">
        <v>26</v>
      </c>
      <c r="AO88" s="6" t="s">
        <v>212</v>
      </c>
      <c r="AP88" s="7">
        <v>0</v>
      </c>
      <c r="AQ88" s="6" t="s">
        <v>745</v>
      </c>
    </row>
    <row r="89" spans="1:43" ht="12.75">
      <c r="A89" s="4" t="s">
        <v>746</v>
      </c>
      <c r="B89" s="6" t="s">
        <v>747</v>
      </c>
      <c r="C89" s="6" t="s">
        <v>748</v>
      </c>
      <c r="D89" s="6" t="s">
        <v>749</v>
      </c>
      <c r="E89" s="5" t="s">
        <v>750</v>
      </c>
      <c r="F89" s="6"/>
      <c r="G89" s="6"/>
      <c r="H89" s="6"/>
      <c r="I89" s="6" t="s">
        <v>751</v>
      </c>
      <c r="J89" s="7">
        <v>0</v>
      </c>
      <c r="K89" s="6"/>
      <c r="L89" s="6"/>
      <c r="M89" s="6" t="s">
        <v>7</v>
      </c>
      <c r="N89" s="6"/>
      <c r="O89" s="6"/>
      <c r="P89" s="6"/>
      <c r="Q89" s="6" t="s">
        <v>752</v>
      </c>
      <c r="R89" s="6"/>
      <c r="S89" s="6"/>
      <c r="T89" s="6"/>
      <c r="U89" s="6"/>
      <c r="V89" s="6"/>
      <c r="W89" s="6"/>
      <c r="X89" s="6"/>
      <c r="Y89" s="6"/>
      <c r="Z89" s="6"/>
      <c r="AA89" s="6"/>
      <c r="AB89" s="6"/>
      <c r="AC89" s="6"/>
      <c r="AD89" s="6"/>
      <c r="AE89" s="6"/>
      <c r="AF89" s="6"/>
      <c r="AG89" s="6"/>
      <c r="AH89" s="6"/>
      <c r="AI89" s="6"/>
      <c r="AJ89" s="6"/>
      <c r="AK89" s="6"/>
      <c r="AL89" s="6"/>
      <c r="AM89" s="6" t="s">
        <v>111</v>
      </c>
      <c r="AN89" s="6" t="s">
        <v>26</v>
      </c>
      <c r="AO89" s="6" t="s">
        <v>751</v>
      </c>
      <c r="AP89" s="7">
        <v>0</v>
      </c>
      <c r="AQ89" s="6" t="s">
        <v>753</v>
      </c>
    </row>
    <row r="90" spans="1:43" ht="12.75">
      <c r="A90" s="4" t="s">
        <v>754</v>
      </c>
      <c r="B90" s="6" t="s">
        <v>755</v>
      </c>
      <c r="C90" s="6" t="s">
        <v>756</v>
      </c>
      <c r="D90" s="6" t="s">
        <v>757</v>
      </c>
      <c r="E90" s="5" t="s">
        <v>758</v>
      </c>
      <c r="F90" s="6"/>
      <c r="G90" s="6"/>
      <c r="H90" s="6"/>
      <c r="I90" s="6" t="s">
        <v>145</v>
      </c>
      <c r="J90" s="7">
        <v>0</v>
      </c>
      <c r="K90" s="6"/>
      <c r="L90" s="6"/>
      <c r="M90" s="6" t="s">
        <v>7</v>
      </c>
      <c r="N90" s="6"/>
      <c r="O90" s="6"/>
      <c r="P90" s="6"/>
      <c r="Q90" s="6" t="s">
        <v>759</v>
      </c>
      <c r="R90" s="6" t="s">
        <v>760</v>
      </c>
      <c r="S90" s="6" t="s">
        <v>761</v>
      </c>
      <c r="T90" s="6"/>
      <c r="U90" s="6"/>
      <c r="V90" s="6"/>
      <c r="W90" s="6"/>
      <c r="X90" s="6"/>
      <c r="Y90" s="6"/>
      <c r="Z90" s="6"/>
      <c r="AA90" s="6"/>
      <c r="AB90" s="6"/>
      <c r="AC90" s="6"/>
      <c r="AD90" s="6"/>
      <c r="AE90" s="6"/>
      <c r="AF90" s="6"/>
      <c r="AG90" s="6"/>
      <c r="AH90" s="6"/>
      <c r="AI90" s="6"/>
      <c r="AJ90" s="6"/>
      <c r="AK90" s="6"/>
      <c r="AL90" s="6"/>
      <c r="AM90" s="6" t="s">
        <v>111</v>
      </c>
      <c r="AN90" s="6" t="s">
        <v>26</v>
      </c>
      <c r="AO90" s="6" t="s">
        <v>145</v>
      </c>
      <c r="AP90" s="7">
        <v>0</v>
      </c>
      <c r="AQ90" s="6" t="s">
        <v>762</v>
      </c>
    </row>
    <row r="91" spans="1:43" ht="12.75">
      <c r="A91" s="4" t="s">
        <v>763</v>
      </c>
      <c r="B91" s="6" t="s">
        <v>764</v>
      </c>
      <c r="C91" s="6" t="s">
        <v>765</v>
      </c>
      <c r="D91" s="6" t="s">
        <v>383</v>
      </c>
      <c r="E91" s="5" t="s">
        <v>766</v>
      </c>
      <c r="F91" s="6"/>
      <c r="G91" s="6"/>
      <c r="H91" s="6"/>
      <c r="I91" s="6" t="s">
        <v>252</v>
      </c>
      <c r="J91" s="7">
        <v>0</v>
      </c>
      <c r="K91" s="6"/>
      <c r="L91" s="6"/>
      <c r="M91" s="6" t="s">
        <v>7</v>
      </c>
      <c r="N91" s="6"/>
      <c r="O91" s="6"/>
      <c r="P91" s="6"/>
      <c r="Q91" s="6" t="s">
        <v>767</v>
      </c>
      <c r="R91" s="6" t="s">
        <v>235</v>
      </c>
      <c r="S91" s="6" t="s">
        <v>768</v>
      </c>
      <c r="T91" s="6"/>
      <c r="U91" s="6"/>
      <c r="V91" s="6"/>
      <c r="W91" s="6"/>
      <c r="X91" s="6"/>
      <c r="Y91" s="6"/>
      <c r="Z91" s="6"/>
      <c r="AA91" s="6"/>
      <c r="AB91" s="6"/>
      <c r="AC91" s="6"/>
      <c r="AD91" s="6"/>
      <c r="AE91" s="6"/>
      <c r="AF91" s="6"/>
      <c r="AG91" s="6"/>
      <c r="AH91" s="6"/>
      <c r="AI91" s="6"/>
      <c r="AJ91" s="6"/>
      <c r="AK91" s="6"/>
      <c r="AL91" s="6"/>
      <c r="AM91" s="6" t="s">
        <v>111</v>
      </c>
      <c r="AN91" s="6" t="s">
        <v>25</v>
      </c>
      <c r="AO91" s="6" t="s">
        <v>252</v>
      </c>
      <c r="AP91" s="7">
        <v>0</v>
      </c>
      <c r="AQ91" s="7">
        <v>0</v>
      </c>
    </row>
    <row r="92" spans="1:43" ht="12.75">
      <c r="A92" s="4" t="s">
        <v>769</v>
      </c>
      <c r="B92" s="6" t="s">
        <v>770</v>
      </c>
      <c r="C92" s="6" t="s">
        <v>771</v>
      </c>
      <c r="D92" s="6" t="s">
        <v>772</v>
      </c>
      <c r="E92" s="5" t="s">
        <v>773</v>
      </c>
      <c r="F92" s="6"/>
      <c r="G92" s="6"/>
      <c r="H92" s="6"/>
      <c r="I92" s="6" t="s">
        <v>212</v>
      </c>
      <c r="J92" s="7">
        <v>0</v>
      </c>
      <c r="K92" s="6"/>
      <c r="L92" s="6"/>
      <c r="M92" s="6" t="s">
        <v>7</v>
      </c>
      <c r="N92" s="6"/>
      <c r="O92" s="6"/>
      <c r="P92" s="6"/>
      <c r="Q92" s="6" t="s">
        <v>774</v>
      </c>
      <c r="R92" s="6" t="s">
        <v>89</v>
      </c>
      <c r="S92" s="6" t="s">
        <v>775</v>
      </c>
      <c r="T92" s="6"/>
      <c r="U92" s="6"/>
      <c r="V92" s="6"/>
      <c r="W92" s="6"/>
      <c r="X92" s="6"/>
      <c r="Y92" s="6"/>
      <c r="Z92" s="6"/>
      <c r="AA92" s="6"/>
      <c r="AB92" s="6"/>
      <c r="AC92" s="6"/>
      <c r="AD92" s="6"/>
      <c r="AE92" s="6"/>
      <c r="AF92" s="6"/>
      <c r="AG92" s="6"/>
      <c r="AH92" s="6"/>
      <c r="AI92" s="6"/>
      <c r="AJ92" s="6"/>
      <c r="AK92" s="6"/>
      <c r="AL92" s="6"/>
      <c r="AM92" s="6" t="s">
        <v>91</v>
      </c>
      <c r="AN92" s="6" t="s">
        <v>26</v>
      </c>
      <c r="AO92" s="6" t="s">
        <v>212</v>
      </c>
      <c r="AP92" s="7">
        <v>0</v>
      </c>
      <c r="AQ92" s="6" t="s">
        <v>776</v>
      </c>
    </row>
    <row r="93" spans="1:43" ht="12.75">
      <c r="A93" s="4" t="s">
        <v>777</v>
      </c>
      <c r="B93" s="6" t="s">
        <v>778</v>
      </c>
      <c r="C93" s="6" t="s">
        <v>779</v>
      </c>
      <c r="D93" s="6" t="s">
        <v>325</v>
      </c>
      <c r="E93" s="5" t="s">
        <v>780</v>
      </c>
      <c r="F93" s="6"/>
      <c r="G93" s="6"/>
      <c r="H93" s="6"/>
      <c r="I93" s="6" t="s">
        <v>252</v>
      </c>
      <c r="J93" s="7">
        <v>0</v>
      </c>
      <c r="K93" s="6"/>
      <c r="L93" s="6"/>
      <c r="M93" s="6" t="s">
        <v>7</v>
      </c>
      <c r="N93" s="6"/>
      <c r="O93" s="6"/>
      <c r="P93" s="6"/>
      <c r="Q93" s="6" t="s">
        <v>781</v>
      </c>
      <c r="R93" s="6" t="s">
        <v>530</v>
      </c>
      <c r="S93" s="6" t="s">
        <v>782</v>
      </c>
      <c r="T93" s="6"/>
      <c r="U93" s="6"/>
      <c r="V93" s="6"/>
      <c r="W93" s="6"/>
      <c r="X93" s="6"/>
      <c r="Y93" s="6"/>
      <c r="Z93" s="6"/>
      <c r="AA93" s="6"/>
      <c r="AB93" s="6"/>
      <c r="AC93" s="6"/>
      <c r="AD93" s="6"/>
      <c r="AE93" s="6"/>
      <c r="AF93" s="6"/>
      <c r="AG93" s="6"/>
      <c r="AH93" s="6"/>
      <c r="AI93" s="6"/>
      <c r="AJ93" s="6"/>
      <c r="AK93" s="6"/>
      <c r="AL93" s="6"/>
      <c r="AM93" s="6" t="s">
        <v>91</v>
      </c>
      <c r="AN93" s="6" t="s">
        <v>26</v>
      </c>
      <c r="AO93" s="6" t="s">
        <v>252</v>
      </c>
      <c r="AP93" s="7">
        <v>0</v>
      </c>
      <c r="AQ93" s="7">
        <v>0</v>
      </c>
    </row>
    <row r="94" spans="1:43" ht="12.75">
      <c r="A94" s="4" t="s">
        <v>783</v>
      </c>
      <c r="B94" s="6" t="s">
        <v>784</v>
      </c>
      <c r="C94" s="6" t="s">
        <v>785</v>
      </c>
      <c r="D94" s="6" t="s">
        <v>786</v>
      </c>
      <c r="E94" s="5" t="s">
        <v>787</v>
      </c>
      <c r="F94" s="6"/>
      <c r="G94" s="6"/>
      <c r="H94" s="6"/>
      <c r="I94" s="6" t="s">
        <v>98</v>
      </c>
      <c r="J94" s="7">
        <v>0</v>
      </c>
      <c r="K94" s="6"/>
      <c r="L94" s="6"/>
      <c r="M94" s="6" t="s">
        <v>7</v>
      </c>
      <c r="N94" s="6"/>
      <c r="O94" s="6"/>
      <c r="P94" s="6"/>
      <c r="Q94" s="6" t="s">
        <v>788</v>
      </c>
      <c r="R94" s="6" t="s">
        <v>789</v>
      </c>
      <c r="S94" s="6" t="s">
        <v>790</v>
      </c>
      <c r="T94" s="6"/>
      <c r="U94" s="6"/>
      <c r="V94" s="6"/>
      <c r="W94" s="6"/>
      <c r="X94" s="6"/>
      <c r="Y94" s="6"/>
      <c r="Z94" s="6"/>
      <c r="AA94" s="6"/>
      <c r="AB94" s="6"/>
      <c r="AC94" s="6"/>
      <c r="AD94" s="6"/>
      <c r="AE94" s="6"/>
      <c r="AF94" s="6"/>
      <c r="AG94" s="6"/>
      <c r="AH94" s="6"/>
      <c r="AI94" s="6"/>
      <c r="AJ94" s="6"/>
      <c r="AK94" s="6"/>
      <c r="AL94" s="6"/>
      <c r="AM94" s="6" t="s">
        <v>91</v>
      </c>
      <c r="AN94" s="6" t="s">
        <v>26</v>
      </c>
      <c r="AO94" s="6" t="s">
        <v>98</v>
      </c>
      <c r="AP94" s="7">
        <v>0</v>
      </c>
      <c r="AQ94" s="6" t="s">
        <v>791</v>
      </c>
    </row>
    <row r="95" spans="1:43" ht="12.75">
      <c r="A95" s="4" t="s">
        <v>792</v>
      </c>
      <c r="B95" s="6" t="s">
        <v>793</v>
      </c>
      <c r="C95" s="6" t="s">
        <v>794</v>
      </c>
      <c r="D95" s="6" t="s">
        <v>795</v>
      </c>
      <c r="E95" s="5" t="s">
        <v>796</v>
      </c>
      <c r="F95" s="6"/>
      <c r="G95" s="6"/>
      <c r="H95" s="6"/>
      <c r="I95" s="6" t="s">
        <v>751</v>
      </c>
      <c r="J95" s="7">
        <v>0</v>
      </c>
      <c r="K95" s="6"/>
      <c r="L95" s="6"/>
      <c r="M95" s="6" t="s">
        <v>7</v>
      </c>
      <c r="N95" s="6"/>
      <c r="O95" s="6"/>
      <c r="P95" s="6"/>
      <c r="Q95" s="6" t="s">
        <v>797</v>
      </c>
      <c r="R95" s="6"/>
      <c r="S95" s="6" t="s">
        <v>798</v>
      </c>
      <c r="T95" s="6"/>
      <c r="U95" s="6"/>
      <c r="V95" s="6"/>
      <c r="W95" s="6"/>
      <c r="X95" s="6"/>
      <c r="Y95" s="6"/>
      <c r="Z95" s="6"/>
      <c r="AA95" s="6"/>
      <c r="AB95" s="6"/>
      <c r="AC95" s="6"/>
      <c r="AD95" s="6"/>
      <c r="AE95" s="6"/>
      <c r="AF95" s="6"/>
      <c r="AG95" s="6"/>
      <c r="AH95" s="6"/>
      <c r="AI95" s="6"/>
      <c r="AJ95" s="6"/>
      <c r="AK95" s="6"/>
      <c r="AL95" s="6"/>
      <c r="AM95" s="6" t="s">
        <v>91</v>
      </c>
      <c r="AN95" s="6" t="s">
        <v>26</v>
      </c>
      <c r="AO95" s="6" t="s">
        <v>751</v>
      </c>
      <c r="AP95" s="7">
        <v>0</v>
      </c>
      <c r="AQ95" s="7">
        <v>0</v>
      </c>
    </row>
    <row r="96" spans="1:43" ht="12.75">
      <c r="A96" s="4" t="s">
        <v>799</v>
      </c>
      <c r="B96" s="6" t="s">
        <v>800</v>
      </c>
      <c r="C96" s="6" t="s">
        <v>801</v>
      </c>
      <c r="D96" s="6" t="s">
        <v>802</v>
      </c>
      <c r="E96" s="5" t="s">
        <v>803</v>
      </c>
      <c r="F96" s="6"/>
      <c r="G96" s="6"/>
      <c r="H96" s="6"/>
      <c r="I96" s="6" t="s">
        <v>751</v>
      </c>
      <c r="J96" s="7">
        <v>0</v>
      </c>
      <c r="K96" s="6"/>
      <c r="L96" s="6"/>
      <c r="M96" s="6" t="s">
        <v>7</v>
      </c>
      <c r="N96" s="6"/>
      <c r="O96" s="6"/>
      <c r="P96" s="6"/>
      <c r="Q96" s="6" t="s">
        <v>804</v>
      </c>
      <c r="R96" s="6" t="s">
        <v>408</v>
      </c>
      <c r="S96" s="6" t="s">
        <v>805</v>
      </c>
      <c r="T96" s="6"/>
      <c r="U96" s="6"/>
      <c r="V96" s="6"/>
      <c r="W96" s="6"/>
      <c r="X96" s="6"/>
      <c r="Y96" s="6"/>
      <c r="Z96" s="6"/>
      <c r="AA96" s="6"/>
      <c r="AB96" s="6"/>
      <c r="AC96" s="6"/>
      <c r="AD96" s="6"/>
      <c r="AE96" s="6"/>
      <c r="AF96" s="6"/>
      <c r="AG96" s="6"/>
      <c r="AH96" s="6"/>
      <c r="AI96" s="6"/>
      <c r="AJ96" s="6"/>
      <c r="AK96" s="6"/>
      <c r="AL96" s="6"/>
      <c r="AM96" s="6" t="s">
        <v>91</v>
      </c>
      <c r="AN96" s="6" t="s">
        <v>26</v>
      </c>
      <c r="AO96" s="6" t="s">
        <v>751</v>
      </c>
      <c r="AP96" s="7">
        <v>0</v>
      </c>
      <c r="AQ96" s="6" t="s">
        <v>806</v>
      </c>
    </row>
    <row r="97" spans="1:43" ht="12.75">
      <c r="A97" s="4" t="s">
        <v>807</v>
      </c>
      <c r="B97" s="6" t="s">
        <v>248</v>
      </c>
      <c r="C97" s="6" t="s">
        <v>105</v>
      </c>
      <c r="D97" s="6" t="s">
        <v>491</v>
      </c>
      <c r="E97" s="5" t="s">
        <v>808</v>
      </c>
      <c r="F97" s="6"/>
      <c r="G97" s="6"/>
      <c r="H97" s="6"/>
      <c r="I97" s="6" t="s">
        <v>252</v>
      </c>
      <c r="J97" s="7">
        <v>0</v>
      </c>
      <c r="K97" s="6"/>
      <c r="L97" s="6"/>
      <c r="M97" s="6" t="s">
        <v>7</v>
      </c>
      <c r="N97" s="6"/>
      <c r="O97" s="6"/>
      <c r="P97" s="6"/>
      <c r="Q97" s="6" t="s">
        <v>809</v>
      </c>
      <c r="R97" s="6" t="s">
        <v>266</v>
      </c>
      <c r="S97" s="6" t="s">
        <v>810</v>
      </c>
      <c r="T97" s="6"/>
      <c r="U97" s="6"/>
      <c r="V97" s="6"/>
      <c r="W97" s="6"/>
      <c r="X97" s="6"/>
      <c r="Y97" s="6"/>
      <c r="Z97" s="6"/>
      <c r="AA97" s="6"/>
      <c r="AB97" s="6"/>
      <c r="AC97" s="6"/>
      <c r="AD97" s="6"/>
      <c r="AE97" s="6"/>
      <c r="AF97" s="6"/>
      <c r="AG97" s="6"/>
      <c r="AH97" s="6"/>
      <c r="AI97" s="6"/>
      <c r="AJ97" s="6"/>
      <c r="AK97" s="6"/>
      <c r="AL97" s="6"/>
      <c r="AM97" s="6" t="s">
        <v>111</v>
      </c>
      <c r="AN97" s="6" t="s">
        <v>21</v>
      </c>
      <c r="AO97" s="6" t="s">
        <v>252</v>
      </c>
      <c r="AP97" s="7">
        <v>0</v>
      </c>
      <c r="AQ97" s="7">
        <v>0</v>
      </c>
    </row>
    <row r="98" spans="1:43" ht="12.75">
      <c r="A98" s="4" t="s">
        <v>811</v>
      </c>
      <c r="B98" s="6" t="s">
        <v>812</v>
      </c>
      <c r="C98" s="6" t="s">
        <v>813</v>
      </c>
      <c r="D98" s="6" t="s">
        <v>814</v>
      </c>
      <c r="E98" s="5" t="s">
        <v>815</v>
      </c>
      <c r="F98" s="6"/>
      <c r="G98" s="6"/>
      <c r="H98" s="6"/>
      <c r="I98" s="6" t="s">
        <v>243</v>
      </c>
      <c r="J98" s="7">
        <v>0</v>
      </c>
      <c r="K98" s="6"/>
      <c r="L98" s="6"/>
      <c r="M98" s="6" t="s">
        <v>7</v>
      </c>
      <c r="N98" s="6"/>
      <c r="O98" s="6"/>
      <c r="P98" s="6"/>
      <c r="Q98" s="6" t="s">
        <v>816</v>
      </c>
      <c r="R98" s="6" t="s">
        <v>530</v>
      </c>
      <c r="S98" s="6" t="s">
        <v>817</v>
      </c>
      <c r="T98" s="6"/>
      <c r="U98" s="6"/>
      <c r="V98" s="6"/>
      <c r="W98" s="6"/>
      <c r="X98" s="6"/>
      <c r="Y98" s="6"/>
      <c r="Z98" s="6"/>
      <c r="AA98" s="6"/>
      <c r="AB98" s="6"/>
      <c r="AC98" s="6"/>
      <c r="AD98" s="6"/>
      <c r="AE98" s="6"/>
      <c r="AF98" s="6"/>
      <c r="AG98" s="6"/>
      <c r="AH98" s="6"/>
      <c r="AI98" s="6"/>
      <c r="AJ98" s="6"/>
      <c r="AK98" s="6"/>
      <c r="AL98" s="6"/>
      <c r="AM98" s="6" t="s">
        <v>91</v>
      </c>
      <c r="AN98" s="6" t="s">
        <v>26</v>
      </c>
      <c r="AO98" s="6" t="s">
        <v>243</v>
      </c>
      <c r="AP98" s="7">
        <v>0</v>
      </c>
      <c r="AQ98" s="6" t="s">
        <v>818</v>
      </c>
    </row>
    <row r="99" spans="1:43" ht="12.75">
      <c r="A99" s="4" t="s">
        <v>819</v>
      </c>
      <c r="B99" s="6" t="s">
        <v>820</v>
      </c>
      <c r="C99" s="6" t="s">
        <v>632</v>
      </c>
      <c r="D99" s="6" t="s">
        <v>821</v>
      </c>
      <c r="E99" s="5" t="s">
        <v>822</v>
      </c>
      <c r="F99" s="6"/>
      <c r="G99" s="6"/>
      <c r="H99" s="6"/>
      <c r="I99" s="6" t="s">
        <v>136</v>
      </c>
      <c r="J99" s="7">
        <v>0</v>
      </c>
      <c r="K99" s="6"/>
      <c r="L99" s="6"/>
      <c r="M99" s="6" t="s">
        <v>7</v>
      </c>
      <c r="N99" s="6"/>
      <c r="O99" s="6"/>
      <c r="P99" s="6"/>
      <c r="Q99" s="6"/>
      <c r="R99" s="6"/>
      <c r="S99" s="6" t="s">
        <v>823</v>
      </c>
      <c r="T99" s="6"/>
      <c r="U99" s="6"/>
      <c r="V99" s="6"/>
      <c r="W99" s="6"/>
      <c r="X99" s="6"/>
      <c r="Y99" s="6"/>
      <c r="Z99" s="6"/>
      <c r="AA99" s="6"/>
      <c r="AB99" s="6"/>
      <c r="AC99" s="6"/>
      <c r="AD99" s="6"/>
      <c r="AE99" s="6"/>
      <c r="AF99" s="6"/>
      <c r="AG99" s="6"/>
      <c r="AH99" s="6"/>
      <c r="AI99" s="6"/>
      <c r="AJ99" s="6"/>
      <c r="AK99" s="6"/>
      <c r="AL99" s="6"/>
      <c r="AM99" s="6" t="s">
        <v>111</v>
      </c>
      <c r="AN99" s="6" t="s">
        <v>21</v>
      </c>
      <c r="AO99" s="6" t="s">
        <v>136</v>
      </c>
      <c r="AP99" s="7">
        <v>0</v>
      </c>
      <c r="AQ99" s="6" t="s">
        <v>824</v>
      </c>
    </row>
    <row r="100" spans="1:43" ht="12.75">
      <c r="A100" s="4" t="s">
        <v>825</v>
      </c>
      <c r="B100" s="6" t="s">
        <v>826</v>
      </c>
      <c r="C100" s="6" t="s">
        <v>383</v>
      </c>
      <c r="D100" s="6" t="s">
        <v>827</v>
      </c>
      <c r="E100" s="5" t="s">
        <v>828</v>
      </c>
      <c r="F100" s="6"/>
      <c r="G100" s="6"/>
      <c r="H100" s="6"/>
      <c r="I100" s="6" t="s">
        <v>153</v>
      </c>
      <c r="J100" s="7">
        <v>0</v>
      </c>
      <c r="K100" s="6"/>
      <c r="L100" s="6"/>
      <c r="M100" s="6" t="s">
        <v>7</v>
      </c>
      <c r="N100" s="6"/>
      <c r="O100" s="6"/>
      <c r="P100" s="6"/>
      <c r="Q100" s="6" t="s">
        <v>829</v>
      </c>
      <c r="R100" s="6"/>
      <c r="S100" s="6" t="s">
        <v>830</v>
      </c>
      <c r="T100" s="6"/>
      <c r="U100" s="6"/>
      <c r="V100" s="6"/>
      <c r="W100" s="6"/>
      <c r="X100" s="6"/>
      <c r="Y100" s="6"/>
      <c r="Z100" s="6"/>
      <c r="AA100" s="6"/>
      <c r="AB100" s="6"/>
      <c r="AC100" s="6"/>
      <c r="AD100" s="6"/>
      <c r="AE100" s="6"/>
      <c r="AF100" s="6"/>
      <c r="AG100" s="6"/>
      <c r="AH100" s="6"/>
      <c r="AI100" s="6"/>
      <c r="AJ100" s="6"/>
      <c r="AK100" s="6"/>
      <c r="AL100" s="6"/>
      <c r="AM100" s="6" t="s">
        <v>111</v>
      </c>
      <c r="AN100" s="6" t="s">
        <v>20</v>
      </c>
      <c r="AO100" s="6" t="s">
        <v>153</v>
      </c>
      <c r="AP100" s="7">
        <v>0</v>
      </c>
      <c r="AQ100" s="6" t="s">
        <v>831</v>
      </c>
    </row>
    <row r="101" spans="1:43" ht="12.75">
      <c r="A101" s="4" t="s">
        <v>832</v>
      </c>
      <c r="B101" s="6" t="s">
        <v>833</v>
      </c>
      <c r="C101" s="6" t="s">
        <v>519</v>
      </c>
      <c r="D101" s="6" t="s">
        <v>724</v>
      </c>
      <c r="E101" s="5" t="s">
        <v>834</v>
      </c>
      <c r="F101" s="6"/>
      <c r="G101" s="6"/>
      <c r="H101" s="6"/>
      <c r="I101" s="6" t="s">
        <v>252</v>
      </c>
      <c r="J101" s="7">
        <v>0</v>
      </c>
      <c r="K101" s="6"/>
      <c r="L101" s="6"/>
      <c r="M101" s="6" t="s">
        <v>7</v>
      </c>
      <c r="N101" s="6"/>
      <c r="O101" s="6"/>
      <c r="P101" s="6"/>
      <c r="Q101" s="6" t="s">
        <v>835</v>
      </c>
      <c r="R101" s="6" t="s">
        <v>530</v>
      </c>
      <c r="S101" s="6" t="s">
        <v>836</v>
      </c>
      <c r="T101" s="6"/>
      <c r="U101" s="6"/>
      <c r="V101" s="6"/>
      <c r="W101" s="6"/>
      <c r="X101" s="6"/>
      <c r="Y101" s="6"/>
      <c r="Z101" s="6"/>
      <c r="AA101" s="6"/>
      <c r="AB101" s="6"/>
      <c r="AC101" s="6"/>
      <c r="AD101" s="6"/>
      <c r="AE101" s="6"/>
      <c r="AF101" s="6"/>
      <c r="AG101" s="6"/>
      <c r="AH101" s="6"/>
      <c r="AI101" s="6"/>
      <c r="AJ101" s="6"/>
      <c r="AK101" s="6"/>
      <c r="AL101" s="6"/>
      <c r="AM101" s="6" t="s">
        <v>111</v>
      </c>
      <c r="AN101" s="6" t="s">
        <v>26</v>
      </c>
      <c r="AO101" s="6" t="s">
        <v>252</v>
      </c>
      <c r="AP101" s="7">
        <v>0</v>
      </c>
      <c r="AQ101" s="7">
        <v>0</v>
      </c>
    </row>
    <row r="102" spans="1:43" ht="12.75">
      <c r="A102" s="4" t="s">
        <v>837</v>
      </c>
      <c r="B102" s="6" t="s">
        <v>838</v>
      </c>
      <c r="C102" s="6" t="s">
        <v>249</v>
      </c>
      <c r="D102" s="6" t="s">
        <v>839</v>
      </c>
      <c r="E102" s="5" t="s">
        <v>840</v>
      </c>
      <c r="F102" s="6"/>
      <c r="G102" s="6"/>
      <c r="H102" s="6"/>
      <c r="I102" s="6" t="s">
        <v>252</v>
      </c>
      <c r="J102" s="7">
        <v>0</v>
      </c>
      <c r="K102" s="6"/>
      <c r="L102" s="6"/>
      <c r="M102" s="6" t="s">
        <v>7</v>
      </c>
      <c r="N102" s="6"/>
      <c r="O102" s="6"/>
      <c r="P102" s="6"/>
      <c r="Q102" s="6" t="s">
        <v>841</v>
      </c>
      <c r="R102" s="6" t="s">
        <v>842</v>
      </c>
      <c r="S102" s="6" t="s">
        <v>843</v>
      </c>
      <c r="T102" s="6"/>
      <c r="U102" s="6"/>
      <c r="V102" s="6"/>
      <c r="W102" s="6"/>
      <c r="X102" s="6"/>
      <c r="Y102" s="6"/>
      <c r="Z102" s="6"/>
      <c r="AA102" s="6"/>
      <c r="AB102" s="6"/>
      <c r="AC102" s="6"/>
      <c r="AD102" s="6"/>
      <c r="AE102" s="6"/>
      <c r="AF102" s="6"/>
      <c r="AG102" s="6"/>
      <c r="AH102" s="6"/>
      <c r="AI102" s="6"/>
      <c r="AJ102" s="6"/>
      <c r="AK102" s="6"/>
      <c r="AL102" s="6"/>
      <c r="AM102" s="6" t="s">
        <v>91</v>
      </c>
      <c r="AN102" s="6" t="s">
        <v>26</v>
      </c>
      <c r="AO102" s="6" t="s">
        <v>252</v>
      </c>
      <c r="AP102" s="7">
        <v>0</v>
      </c>
      <c r="AQ102" s="6" t="s">
        <v>844</v>
      </c>
    </row>
    <row r="103" spans="1:43" ht="12.75">
      <c r="A103" s="4" t="s">
        <v>845</v>
      </c>
      <c r="B103" s="6" t="s">
        <v>846</v>
      </c>
      <c r="C103" s="6" t="s">
        <v>202</v>
      </c>
      <c r="D103" s="6" t="s">
        <v>847</v>
      </c>
      <c r="E103" s="5" t="s">
        <v>848</v>
      </c>
      <c r="F103" s="6"/>
      <c r="G103" s="6"/>
      <c r="H103" s="6"/>
      <c r="I103" s="6" t="s">
        <v>118</v>
      </c>
      <c r="J103" s="7">
        <v>0</v>
      </c>
      <c r="K103" s="6"/>
      <c r="L103" s="6"/>
      <c r="M103" s="6" t="s">
        <v>7</v>
      </c>
      <c r="N103" s="6"/>
      <c r="O103" s="6"/>
      <c r="P103" s="6"/>
      <c r="Q103" s="6" t="s">
        <v>605</v>
      </c>
      <c r="R103" s="6" t="s">
        <v>266</v>
      </c>
      <c r="S103" s="6" t="s">
        <v>606</v>
      </c>
      <c r="T103" s="6"/>
      <c r="U103" s="6"/>
      <c r="V103" s="6"/>
      <c r="W103" s="6"/>
      <c r="X103" s="6"/>
      <c r="Y103" s="6"/>
      <c r="Z103" s="6"/>
      <c r="AA103" s="6"/>
      <c r="AB103" s="6"/>
      <c r="AC103" s="6"/>
      <c r="AD103" s="6"/>
      <c r="AE103" s="6"/>
      <c r="AF103" s="6"/>
      <c r="AG103" s="6"/>
      <c r="AH103" s="6"/>
      <c r="AI103" s="6"/>
      <c r="AJ103" s="6"/>
      <c r="AK103" s="6"/>
      <c r="AL103" s="6"/>
      <c r="AM103" s="6" t="s">
        <v>111</v>
      </c>
      <c r="AN103" s="6" t="s">
        <v>26</v>
      </c>
      <c r="AO103" s="6" t="s">
        <v>118</v>
      </c>
      <c r="AP103" s="7">
        <v>0</v>
      </c>
      <c r="AQ103" s="6" t="s">
        <v>849</v>
      </c>
    </row>
    <row r="104" spans="1:43" ht="12.75">
      <c r="A104" s="4" t="s">
        <v>850</v>
      </c>
      <c r="B104" s="6" t="s">
        <v>851</v>
      </c>
      <c r="C104" s="6" t="s">
        <v>852</v>
      </c>
      <c r="D104" s="6" t="s">
        <v>716</v>
      </c>
      <c r="E104" s="5" t="s">
        <v>853</v>
      </c>
      <c r="F104" s="6"/>
      <c r="G104" s="6"/>
      <c r="H104" s="6"/>
      <c r="I104" s="6" t="s">
        <v>854</v>
      </c>
      <c r="J104" s="7">
        <v>0</v>
      </c>
      <c r="K104" s="6"/>
      <c r="L104" s="6"/>
      <c r="M104" s="6" t="s">
        <v>7</v>
      </c>
      <c r="N104" s="6"/>
      <c r="O104" s="6"/>
      <c r="P104" s="6"/>
      <c r="Q104" s="6" t="s">
        <v>855</v>
      </c>
      <c r="R104" s="6" t="s">
        <v>856</v>
      </c>
      <c r="S104" s="6" t="s">
        <v>857</v>
      </c>
      <c r="T104" s="6"/>
      <c r="U104" s="6"/>
      <c r="V104" s="6"/>
      <c r="W104" s="6"/>
      <c r="X104" s="6"/>
      <c r="Y104" s="6"/>
      <c r="Z104" s="6"/>
      <c r="AA104" s="6"/>
      <c r="AB104" s="6"/>
      <c r="AC104" s="6"/>
      <c r="AD104" s="6"/>
      <c r="AE104" s="6"/>
      <c r="AF104" s="6"/>
      <c r="AG104" s="6"/>
      <c r="AH104" s="6"/>
      <c r="AI104" s="6"/>
      <c r="AJ104" s="6"/>
      <c r="AK104" s="6"/>
      <c r="AL104" s="6"/>
      <c r="AM104" s="6" t="s">
        <v>91</v>
      </c>
      <c r="AN104" s="6" t="s">
        <v>26</v>
      </c>
      <c r="AO104" s="6" t="s">
        <v>854</v>
      </c>
      <c r="AP104" s="7">
        <v>0</v>
      </c>
      <c r="AQ104" s="6" t="s">
        <v>858</v>
      </c>
    </row>
    <row r="105" spans="1:43" ht="12.75">
      <c r="A105" s="4" t="s">
        <v>859</v>
      </c>
      <c r="B105" s="6" t="s">
        <v>860</v>
      </c>
      <c r="C105" s="6" t="s">
        <v>861</v>
      </c>
      <c r="D105" s="6" t="s">
        <v>384</v>
      </c>
      <c r="E105" s="5" t="s">
        <v>862</v>
      </c>
      <c r="F105" s="6"/>
      <c r="G105" s="6"/>
      <c r="H105" s="6"/>
      <c r="I105" s="6" t="s">
        <v>252</v>
      </c>
      <c r="J105" s="7">
        <v>0</v>
      </c>
      <c r="K105" s="6"/>
      <c r="L105" s="6"/>
      <c r="M105" s="6" t="s">
        <v>7</v>
      </c>
      <c r="N105" s="6"/>
      <c r="O105" s="6"/>
      <c r="P105" s="6"/>
      <c r="Q105" s="6" t="s">
        <v>863</v>
      </c>
      <c r="R105" s="6" t="s">
        <v>530</v>
      </c>
      <c r="S105" s="6" t="s">
        <v>864</v>
      </c>
      <c r="T105" s="6"/>
      <c r="U105" s="6"/>
      <c r="V105" s="6"/>
      <c r="W105" s="6"/>
      <c r="X105" s="6"/>
      <c r="Y105" s="6"/>
      <c r="Z105" s="6"/>
      <c r="AA105" s="6"/>
      <c r="AB105" s="6"/>
      <c r="AC105" s="6"/>
      <c r="AD105" s="6"/>
      <c r="AE105" s="6"/>
      <c r="AF105" s="6"/>
      <c r="AG105" s="6"/>
      <c r="AH105" s="6"/>
      <c r="AI105" s="6"/>
      <c r="AJ105" s="6"/>
      <c r="AK105" s="6"/>
      <c r="AL105" s="6"/>
      <c r="AM105" s="6" t="s">
        <v>91</v>
      </c>
      <c r="AN105" s="6" t="s">
        <v>26</v>
      </c>
      <c r="AO105" s="6" t="s">
        <v>252</v>
      </c>
      <c r="AP105" s="7">
        <v>0</v>
      </c>
      <c r="AQ105" s="6" t="s">
        <v>865</v>
      </c>
    </row>
    <row r="106" spans="1:43" ht="12.75">
      <c r="A106" s="4" t="s">
        <v>866</v>
      </c>
      <c r="B106" s="6" t="s">
        <v>867</v>
      </c>
      <c r="C106" s="6" t="s">
        <v>165</v>
      </c>
      <c r="D106" s="6" t="s">
        <v>868</v>
      </c>
      <c r="E106" s="5" t="s">
        <v>869</v>
      </c>
      <c r="F106" s="6"/>
      <c r="G106" s="6"/>
      <c r="H106" s="6"/>
      <c r="I106" s="6" t="s">
        <v>153</v>
      </c>
      <c r="J106" s="7">
        <v>0</v>
      </c>
      <c r="K106" s="6"/>
      <c r="L106" s="6"/>
      <c r="M106" s="6" t="s">
        <v>7</v>
      </c>
      <c r="N106" s="6"/>
      <c r="O106" s="6"/>
      <c r="P106" s="6"/>
      <c r="Q106" s="6" t="s">
        <v>870</v>
      </c>
      <c r="R106" s="6" t="s">
        <v>474</v>
      </c>
      <c r="S106" s="6" t="s">
        <v>871</v>
      </c>
      <c r="T106" s="6"/>
      <c r="U106" s="6"/>
      <c r="V106" s="6"/>
      <c r="W106" s="6"/>
      <c r="X106" s="6"/>
      <c r="Y106" s="6"/>
      <c r="Z106" s="6"/>
      <c r="AA106" s="6"/>
      <c r="AB106" s="6"/>
      <c r="AC106" s="6"/>
      <c r="AD106" s="6"/>
      <c r="AE106" s="6"/>
      <c r="AF106" s="6"/>
      <c r="AG106" s="6"/>
      <c r="AH106" s="6"/>
      <c r="AI106" s="6"/>
      <c r="AJ106" s="6"/>
      <c r="AK106" s="6"/>
      <c r="AL106" s="6"/>
      <c r="AM106" s="6" t="s">
        <v>111</v>
      </c>
      <c r="AN106" s="6" t="s">
        <v>26</v>
      </c>
      <c r="AO106" s="6" t="s">
        <v>153</v>
      </c>
      <c r="AP106" s="7">
        <v>0</v>
      </c>
      <c r="AQ106" s="6" t="s">
        <v>872</v>
      </c>
    </row>
    <row r="107" spans="1:43" ht="12.75">
      <c r="A107" s="4" t="s">
        <v>873</v>
      </c>
      <c r="B107" s="6" t="s">
        <v>874</v>
      </c>
      <c r="C107" s="6" t="s">
        <v>875</v>
      </c>
      <c r="D107" s="6" t="s">
        <v>225</v>
      </c>
      <c r="E107" s="5" t="s">
        <v>876</v>
      </c>
      <c r="F107" s="6"/>
      <c r="G107" s="6"/>
      <c r="H107" s="6"/>
      <c r="I107" s="6" t="s">
        <v>127</v>
      </c>
      <c r="J107" s="7">
        <v>0</v>
      </c>
      <c r="K107" s="6"/>
      <c r="L107" s="6"/>
      <c r="M107" s="6" t="s">
        <v>7</v>
      </c>
      <c r="N107" s="6"/>
      <c r="O107" s="6"/>
      <c r="P107" s="6"/>
      <c r="Q107" s="6" t="s">
        <v>877</v>
      </c>
      <c r="R107" s="6" t="s">
        <v>878</v>
      </c>
      <c r="S107" s="6" t="s">
        <v>879</v>
      </c>
      <c r="T107" s="6"/>
      <c r="U107" s="6"/>
      <c r="V107" s="6"/>
      <c r="W107" s="6"/>
      <c r="X107" s="6"/>
      <c r="Y107" s="6"/>
      <c r="Z107" s="6"/>
      <c r="AA107" s="6"/>
      <c r="AB107" s="6"/>
      <c r="AC107" s="6"/>
      <c r="AD107" s="6"/>
      <c r="AE107" s="6"/>
      <c r="AF107" s="6"/>
      <c r="AG107" s="6"/>
      <c r="AH107" s="6"/>
      <c r="AI107" s="6"/>
      <c r="AJ107" s="6"/>
      <c r="AK107" s="6"/>
      <c r="AL107" s="6"/>
      <c r="AM107" s="6" t="s">
        <v>111</v>
      </c>
      <c r="AN107" s="6" t="s">
        <v>26</v>
      </c>
      <c r="AO107" s="6" t="s">
        <v>127</v>
      </c>
      <c r="AP107" s="7">
        <v>0</v>
      </c>
      <c r="AQ107" s="6" t="s">
        <v>880</v>
      </c>
    </row>
    <row r="108" spans="1:43" ht="12.75">
      <c r="A108" s="4" t="s">
        <v>881</v>
      </c>
      <c r="B108" s="6" t="s">
        <v>882</v>
      </c>
      <c r="C108" s="6" t="s">
        <v>883</v>
      </c>
      <c r="D108" s="6" t="s">
        <v>884</v>
      </c>
      <c r="E108" s="5" t="s">
        <v>885</v>
      </c>
      <c r="F108" s="6"/>
      <c r="G108" s="6"/>
      <c r="H108" s="6"/>
      <c r="I108" s="6" t="s">
        <v>87</v>
      </c>
      <c r="J108" s="7">
        <v>0</v>
      </c>
      <c r="K108" s="6"/>
      <c r="L108" s="6"/>
      <c r="M108" s="6" t="s">
        <v>7</v>
      </c>
      <c r="N108" s="6"/>
      <c r="O108" s="6"/>
      <c r="P108" s="6"/>
      <c r="Q108" s="8" t="s">
        <v>886</v>
      </c>
      <c r="R108" s="6" t="s">
        <v>266</v>
      </c>
      <c r="S108" s="6" t="s">
        <v>887</v>
      </c>
      <c r="T108" s="6"/>
      <c r="U108" s="6"/>
      <c r="V108" s="6"/>
      <c r="W108" s="6"/>
      <c r="X108" s="6"/>
      <c r="Y108" s="6"/>
      <c r="Z108" s="6"/>
      <c r="AA108" s="6"/>
      <c r="AB108" s="6"/>
      <c r="AC108" s="6"/>
      <c r="AD108" s="6"/>
      <c r="AE108" s="6"/>
      <c r="AF108" s="6"/>
      <c r="AG108" s="6"/>
      <c r="AH108" s="6"/>
      <c r="AI108" s="6"/>
      <c r="AJ108" s="6"/>
      <c r="AK108" s="6"/>
      <c r="AL108" s="6"/>
      <c r="AM108" s="6" t="s">
        <v>91</v>
      </c>
      <c r="AN108" s="6" t="s">
        <v>26</v>
      </c>
      <c r="AO108" s="6" t="s">
        <v>87</v>
      </c>
      <c r="AP108" s="7">
        <v>0</v>
      </c>
      <c r="AQ108" s="6" t="s">
        <v>888</v>
      </c>
    </row>
    <row r="109" spans="1:43" ht="12.75">
      <c r="A109" s="4" t="s">
        <v>889</v>
      </c>
      <c r="B109" s="6" t="s">
        <v>890</v>
      </c>
      <c r="C109" s="6" t="s">
        <v>891</v>
      </c>
      <c r="D109" s="6" t="s">
        <v>892</v>
      </c>
      <c r="E109" s="5" t="s">
        <v>893</v>
      </c>
      <c r="F109" s="6"/>
      <c r="G109" s="6"/>
      <c r="H109" s="6"/>
      <c r="I109" s="6" t="s">
        <v>118</v>
      </c>
      <c r="J109" s="7">
        <v>0</v>
      </c>
      <c r="K109" s="6"/>
      <c r="L109" s="6"/>
      <c r="M109" s="6" t="s">
        <v>7</v>
      </c>
      <c r="N109" s="6"/>
      <c r="O109" s="6"/>
      <c r="P109" s="6"/>
      <c r="Q109" s="6" t="s">
        <v>894</v>
      </c>
      <c r="R109" s="6" t="s">
        <v>474</v>
      </c>
      <c r="S109" s="6" t="s">
        <v>895</v>
      </c>
      <c r="T109" s="6"/>
      <c r="U109" s="6"/>
      <c r="V109" s="6"/>
      <c r="W109" s="6"/>
      <c r="X109" s="6"/>
      <c r="Y109" s="6"/>
      <c r="Z109" s="6"/>
      <c r="AA109" s="6"/>
      <c r="AB109" s="6"/>
      <c r="AC109" s="6"/>
      <c r="AD109" s="6"/>
      <c r="AE109" s="6"/>
      <c r="AF109" s="6"/>
      <c r="AG109" s="6"/>
      <c r="AH109" s="6"/>
      <c r="AI109" s="6"/>
      <c r="AJ109" s="6"/>
      <c r="AK109" s="6"/>
      <c r="AL109" s="6"/>
      <c r="AM109" s="6" t="s">
        <v>91</v>
      </c>
      <c r="AN109" s="6" t="s">
        <v>26</v>
      </c>
      <c r="AO109" s="6" t="s">
        <v>118</v>
      </c>
      <c r="AP109" s="7">
        <v>0</v>
      </c>
      <c r="AQ109" s="7">
        <v>0</v>
      </c>
    </row>
    <row r="110" spans="1:43" ht="12.75">
      <c r="A110" s="4" t="s">
        <v>896</v>
      </c>
      <c r="B110" s="6" t="s">
        <v>897</v>
      </c>
      <c r="C110" s="6" t="s">
        <v>519</v>
      </c>
      <c r="D110" s="6" t="s">
        <v>898</v>
      </c>
      <c r="E110" s="5" t="s">
        <v>899</v>
      </c>
      <c r="F110" s="6"/>
      <c r="G110" s="6"/>
      <c r="H110" s="6"/>
      <c r="I110" s="6" t="s">
        <v>108</v>
      </c>
      <c r="J110" s="7">
        <v>0</v>
      </c>
      <c r="K110" s="6"/>
      <c r="L110" s="6"/>
      <c r="M110" s="6" t="s">
        <v>7</v>
      </c>
      <c r="N110" s="6"/>
      <c r="O110" s="6"/>
      <c r="P110" s="6"/>
      <c r="Q110" s="6" t="s">
        <v>900</v>
      </c>
      <c r="R110" s="6"/>
      <c r="S110" s="6" t="s">
        <v>901</v>
      </c>
      <c r="T110" s="6"/>
      <c r="U110" s="6"/>
      <c r="V110" s="6"/>
      <c r="W110" s="6"/>
      <c r="X110" s="6"/>
      <c r="Y110" s="6"/>
      <c r="Z110" s="6"/>
      <c r="AA110" s="6"/>
      <c r="AB110" s="6"/>
      <c r="AC110" s="6"/>
      <c r="AD110" s="6"/>
      <c r="AE110" s="6"/>
      <c r="AF110" s="6"/>
      <c r="AG110" s="6"/>
      <c r="AH110" s="6"/>
      <c r="AI110" s="6"/>
      <c r="AJ110" s="6"/>
      <c r="AK110" s="6"/>
      <c r="AL110" s="6"/>
      <c r="AM110" s="6" t="s">
        <v>111</v>
      </c>
      <c r="AN110" s="6" t="s">
        <v>25</v>
      </c>
      <c r="AO110" s="6" t="s">
        <v>108</v>
      </c>
      <c r="AP110" s="7">
        <v>0</v>
      </c>
      <c r="AQ110" s="6" t="s">
        <v>902</v>
      </c>
    </row>
    <row r="111" spans="1:43" ht="12.75">
      <c r="A111" s="4" t="s">
        <v>903</v>
      </c>
      <c r="B111" s="6" t="s">
        <v>904</v>
      </c>
      <c r="C111" s="6" t="s">
        <v>905</v>
      </c>
      <c r="D111" s="6" t="s">
        <v>756</v>
      </c>
      <c r="E111" s="5" t="s">
        <v>906</v>
      </c>
      <c r="F111" s="6"/>
      <c r="G111" s="6"/>
      <c r="H111" s="6"/>
      <c r="I111" s="6" t="s">
        <v>145</v>
      </c>
      <c r="J111" s="7">
        <v>0</v>
      </c>
      <c r="K111" s="6"/>
      <c r="L111" s="6"/>
      <c r="M111" s="6" t="s">
        <v>7</v>
      </c>
      <c r="N111" s="6"/>
      <c r="O111" s="6"/>
      <c r="P111" s="6"/>
      <c r="Q111" s="6"/>
      <c r="R111" s="6" t="s">
        <v>907</v>
      </c>
      <c r="S111" s="6"/>
      <c r="T111" s="6"/>
      <c r="U111" s="6"/>
      <c r="V111" s="6"/>
      <c r="W111" s="6"/>
      <c r="X111" s="6"/>
      <c r="Y111" s="6"/>
      <c r="Z111" s="6"/>
      <c r="AA111" s="6"/>
      <c r="AB111" s="6"/>
      <c r="AC111" s="6"/>
      <c r="AD111" s="6"/>
      <c r="AE111" s="6"/>
      <c r="AF111" s="6"/>
      <c r="AG111" s="6"/>
      <c r="AH111" s="6"/>
      <c r="AI111" s="6"/>
      <c r="AJ111" s="6"/>
      <c r="AK111" s="6"/>
      <c r="AL111" s="6"/>
      <c r="AM111" s="6" t="s">
        <v>111</v>
      </c>
      <c r="AN111" s="6" t="s">
        <v>26</v>
      </c>
      <c r="AO111" s="6" t="s">
        <v>145</v>
      </c>
      <c r="AP111" s="7">
        <v>0</v>
      </c>
      <c r="AQ111" s="6" t="s">
        <v>908</v>
      </c>
    </row>
    <row r="112" spans="1:43" ht="12.75">
      <c r="A112" s="4" t="s">
        <v>909</v>
      </c>
      <c r="B112" s="6" t="s">
        <v>910</v>
      </c>
      <c r="C112" s="6" t="s">
        <v>911</v>
      </c>
      <c r="D112" s="6" t="s">
        <v>217</v>
      </c>
      <c r="E112" s="5" t="s">
        <v>912</v>
      </c>
      <c r="F112" s="6"/>
      <c r="G112" s="6"/>
      <c r="H112" s="6"/>
      <c r="I112" s="6" t="s">
        <v>87</v>
      </c>
      <c r="J112" s="7">
        <v>0</v>
      </c>
      <c r="K112" s="6"/>
      <c r="L112" s="6"/>
      <c r="M112" s="6" t="s">
        <v>7</v>
      </c>
      <c r="N112" s="6"/>
      <c r="O112" s="6"/>
      <c r="P112" s="6"/>
      <c r="Q112" s="6" t="s">
        <v>913</v>
      </c>
      <c r="R112" s="6" t="s">
        <v>266</v>
      </c>
      <c r="S112" s="6" t="s">
        <v>914</v>
      </c>
      <c r="T112" s="6"/>
      <c r="U112" s="6"/>
      <c r="V112" s="6"/>
      <c r="W112" s="6"/>
      <c r="X112" s="6"/>
      <c r="Y112" s="6"/>
      <c r="Z112" s="6"/>
      <c r="AA112" s="6"/>
      <c r="AB112" s="6"/>
      <c r="AC112" s="6"/>
      <c r="AD112" s="6"/>
      <c r="AE112" s="6"/>
      <c r="AF112" s="6"/>
      <c r="AG112" s="6"/>
      <c r="AH112" s="6"/>
      <c r="AI112" s="6"/>
      <c r="AJ112" s="6"/>
      <c r="AK112" s="6"/>
      <c r="AL112" s="6"/>
      <c r="AM112" s="6" t="s">
        <v>91</v>
      </c>
      <c r="AN112" s="6" t="s">
        <v>20</v>
      </c>
      <c r="AO112" s="6" t="s">
        <v>87</v>
      </c>
      <c r="AP112" s="7">
        <v>0</v>
      </c>
      <c r="AQ112" s="6" t="s">
        <v>915</v>
      </c>
    </row>
    <row r="113" spans="1:43" ht="12.75">
      <c r="A113" s="4" t="s">
        <v>916</v>
      </c>
      <c r="B113" s="6" t="s">
        <v>917</v>
      </c>
      <c r="C113" s="6" t="s">
        <v>918</v>
      </c>
      <c r="D113" s="6"/>
      <c r="E113" s="5" t="s">
        <v>919</v>
      </c>
      <c r="F113" s="6"/>
      <c r="G113" s="6"/>
      <c r="H113" s="6"/>
      <c r="I113" s="6" t="s">
        <v>252</v>
      </c>
      <c r="J113" s="7">
        <v>0</v>
      </c>
      <c r="K113" s="6"/>
      <c r="L113" s="6"/>
      <c r="M113" s="6" t="s">
        <v>7</v>
      </c>
      <c r="N113" s="6"/>
      <c r="O113" s="6"/>
      <c r="P113" s="6"/>
      <c r="Q113" s="6" t="s">
        <v>920</v>
      </c>
      <c r="R113" s="6" t="s">
        <v>921</v>
      </c>
      <c r="S113" s="6" t="s">
        <v>922</v>
      </c>
      <c r="T113" s="6"/>
      <c r="U113" s="6"/>
      <c r="V113" s="6"/>
      <c r="W113" s="6"/>
      <c r="X113" s="6"/>
      <c r="Y113" s="6"/>
      <c r="Z113" s="6"/>
      <c r="AA113" s="6"/>
      <c r="AB113" s="6"/>
      <c r="AC113" s="6"/>
      <c r="AD113" s="6"/>
      <c r="AE113" s="6"/>
      <c r="AF113" s="6"/>
      <c r="AG113" s="6"/>
      <c r="AH113" s="6"/>
      <c r="AI113" s="6"/>
      <c r="AJ113" s="6"/>
      <c r="AK113" s="6"/>
      <c r="AL113" s="6"/>
      <c r="AM113" s="6" t="s">
        <v>111</v>
      </c>
      <c r="AN113" s="6" t="s">
        <v>26</v>
      </c>
      <c r="AO113" s="6" t="s">
        <v>252</v>
      </c>
      <c r="AP113" s="7">
        <v>0</v>
      </c>
      <c r="AQ113" s="6" t="s">
        <v>923</v>
      </c>
    </row>
    <row r="114" spans="1:43" ht="12.75">
      <c r="A114" s="4" t="s">
        <v>924</v>
      </c>
      <c r="B114" s="6" t="s">
        <v>525</v>
      </c>
      <c r="C114" s="6" t="s">
        <v>249</v>
      </c>
      <c r="D114" s="6" t="s">
        <v>456</v>
      </c>
      <c r="E114" s="5" t="s">
        <v>925</v>
      </c>
      <c r="F114" s="6"/>
      <c r="G114" s="6"/>
      <c r="H114" s="6"/>
      <c r="I114" s="6" t="s">
        <v>136</v>
      </c>
      <c r="J114" s="7">
        <v>0</v>
      </c>
      <c r="K114" s="6"/>
      <c r="L114" s="6"/>
      <c r="M114" s="6" t="s">
        <v>7</v>
      </c>
      <c r="N114" s="6"/>
      <c r="O114" s="6"/>
      <c r="P114" s="6"/>
      <c r="Q114" s="6" t="s">
        <v>926</v>
      </c>
      <c r="R114" s="6" t="s">
        <v>266</v>
      </c>
      <c r="S114" s="6" t="s">
        <v>927</v>
      </c>
      <c r="T114" s="6"/>
      <c r="U114" s="6"/>
      <c r="V114" s="6"/>
      <c r="W114" s="6"/>
      <c r="X114" s="6"/>
      <c r="Y114" s="6"/>
      <c r="Z114" s="6"/>
      <c r="AA114" s="6"/>
      <c r="AB114" s="6"/>
      <c r="AC114" s="6"/>
      <c r="AD114" s="6"/>
      <c r="AE114" s="6"/>
      <c r="AF114" s="6"/>
      <c r="AG114" s="6"/>
      <c r="AH114" s="6"/>
      <c r="AI114" s="6"/>
      <c r="AJ114" s="6"/>
      <c r="AK114" s="6"/>
      <c r="AL114" s="6"/>
      <c r="AM114" s="6" t="s">
        <v>91</v>
      </c>
      <c r="AN114" s="6" t="s">
        <v>26</v>
      </c>
      <c r="AO114" s="6" t="s">
        <v>136</v>
      </c>
      <c r="AP114" s="7">
        <v>0</v>
      </c>
      <c r="AQ114" s="6" t="s">
        <v>928</v>
      </c>
    </row>
    <row r="115" spans="1:43" ht="12.75">
      <c r="A115" s="4" t="s">
        <v>929</v>
      </c>
      <c r="B115" s="6" t="s">
        <v>525</v>
      </c>
      <c r="C115" s="6" t="s">
        <v>930</v>
      </c>
      <c r="D115" s="6" t="s">
        <v>384</v>
      </c>
      <c r="E115" s="5" t="s">
        <v>931</v>
      </c>
      <c r="F115" s="6"/>
      <c r="G115" s="6"/>
      <c r="H115" s="6"/>
      <c r="I115" s="6" t="s">
        <v>359</v>
      </c>
      <c r="J115" s="7">
        <v>0</v>
      </c>
      <c r="K115" s="6"/>
      <c r="L115" s="6"/>
      <c r="M115" s="6" t="s">
        <v>7</v>
      </c>
      <c r="N115" s="6"/>
      <c r="O115" s="6"/>
      <c r="P115" s="6"/>
      <c r="Q115" s="6" t="s">
        <v>932</v>
      </c>
      <c r="R115" s="6" t="s">
        <v>408</v>
      </c>
      <c r="S115" s="6" t="s">
        <v>933</v>
      </c>
      <c r="T115" s="6"/>
      <c r="U115" s="6"/>
      <c r="V115" s="6"/>
      <c r="W115" s="6"/>
      <c r="X115" s="6"/>
      <c r="Y115" s="6"/>
      <c r="Z115" s="6"/>
      <c r="AA115" s="6"/>
      <c r="AB115" s="6"/>
      <c r="AC115" s="6"/>
      <c r="AD115" s="6"/>
      <c r="AE115" s="6"/>
      <c r="AF115" s="6"/>
      <c r="AG115" s="6"/>
      <c r="AH115" s="6"/>
      <c r="AI115" s="6"/>
      <c r="AJ115" s="6"/>
      <c r="AK115" s="6"/>
      <c r="AL115" s="6"/>
      <c r="AM115" s="6" t="s">
        <v>91</v>
      </c>
      <c r="AN115" s="6" t="s">
        <v>26</v>
      </c>
      <c r="AO115" s="6" t="s">
        <v>359</v>
      </c>
      <c r="AP115" s="7">
        <v>0</v>
      </c>
      <c r="AQ115" s="6" t="s">
        <v>934</v>
      </c>
    </row>
    <row r="116" spans="1:43" ht="12.75">
      <c r="A116" s="4" t="s">
        <v>935</v>
      </c>
      <c r="B116" s="6" t="s">
        <v>936</v>
      </c>
      <c r="C116" s="6" t="s">
        <v>937</v>
      </c>
      <c r="D116" s="6" t="s">
        <v>938</v>
      </c>
      <c r="E116" s="5" t="s">
        <v>939</v>
      </c>
      <c r="F116" s="6"/>
      <c r="G116" s="6"/>
      <c r="H116" s="6"/>
      <c r="I116" s="6" t="s">
        <v>172</v>
      </c>
      <c r="J116" s="7">
        <v>0</v>
      </c>
      <c r="K116" s="6"/>
      <c r="L116" s="6"/>
      <c r="M116" s="6" t="s">
        <v>7</v>
      </c>
      <c r="N116" s="6"/>
      <c r="O116" s="6"/>
      <c r="P116" s="6"/>
      <c r="Q116" s="6" t="s">
        <v>940</v>
      </c>
      <c r="R116" s="6"/>
      <c r="S116" s="6" t="s">
        <v>941</v>
      </c>
      <c r="T116" s="6"/>
      <c r="U116" s="6"/>
      <c r="V116" s="6"/>
      <c r="W116" s="6"/>
      <c r="X116" s="6"/>
      <c r="Y116" s="6"/>
      <c r="Z116" s="6"/>
      <c r="AA116" s="6"/>
      <c r="AB116" s="6"/>
      <c r="AC116" s="6"/>
      <c r="AD116" s="6"/>
      <c r="AE116" s="6"/>
      <c r="AF116" s="6"/>
      <c r="AG116" s="6"/>
      <c r="AH116" s="6"/>
      <c r="AI116" s="6"/>
      <c r="AJ116" s="6"/>
      <c r="AK116" s="6"/>
      <c r="AL116" s="6"/>
      <c r="AM116" s="6" t="s">
        <v>91</v>
      </c>
      <c r="AN116" s="6" t="s">
        <v>26</v>
      </c>
      <c r="AO116" s="6" t="s">
        <v>172</v>
      </c>
      <c r="AP116" s="7">
        <v>0</v>
      </c>
      <c r="AQ116" s="6" t="s">
        <v>942</v>
      </c>
    </row>
    <row r="117" spans="1:43" ht="12.75">
      <c r="A117" s="4" t="s">
        <v>943</v>
      </c>
      <c r="B117" s="6" t="s">
        <v>944</v>
      </c>
      <c r="C117" s="6" t="s">
        <v>945</v>
      </c>
      <c r="D117" s="6" t="s">
        <v>105</v>
      </c>
      <c r="E117" s="5" t="s">
        <v>946</v>
      </c>
      <c r="F117" s="6"/>
      <c r="G117" s="6"/>
      <c r="H117" s="6"/>
      <c r="I117" s="6" t="s">
        <v>252</v>
      </c>
      <c r="J117" s="7">
        <v>0</v>
      </c>
      <c r="K117" s="6"/>
      <c r="L117" s="6"/>
      <c r="M117" s="6" t="s">
        <v>7</v>
      </c>
      <c r="N117" s="6"/>
      <c r="O117" s="6"/>
      <c r="P117" s="6"/>
      <c r="Q117" s="6" t="s">
        <v>605</v>
      </c>
      <c r="R117" s="6" t="s">
        <v>266</v>
      </c>
      <c r="S117" s="6" t="s">
        <v>947</v>
      </c>
      <c r="T117" s="6"/>
      <c r="U117" s="6"/>
      <c r="V117" s="6"/>
      <c r="W117" s="6"/>
      <c r="X117" s="6"/>
      <c r="Y117" s="6"/>
      <c r="Z117" s="6"/>
      <c r="AA117" s="6"/>
      <c r="AB117" s="6"/>
      <c r="AC117" s="6"/>
      <c r="AD117" s="6"/>
      <c r="AE117" s="6"/>
      <c r="AF117" s="6"/>
      <c r="AG117" s="6"/>
      <c r="AH117" s="6"/>
      <c r="AI117" s="6"/>
      <c r="AJ117" s="6"/>
      <c r="AK117" s="6"/>
      <c r="AL117" s="6"/>
      <c r="AM117" s="6" t="s">
        <v>111</v>
      </c>
      <c r="AN117" s="6" t="s">
        <v>26</v>
      </c>
      <c r="AO117" s="6" t="s">
        <v>252</v>
      </c>
      <c r="AP117" s="7">
        <v>0</v>
      </c>
      <c r="AQ117" s="6" t="s">
        <v>948</v>
      </c>
    </row>
    <row r="118" spans="1:43" ht="12.75">
      <c r="A118" s="4" t="s">
        <v>949</v>
      </c>
      <c r="B118" s="6" t="s">
        <v>950</v>
      </c>
      <c r="C118" s="6" t="s">
        <v>325</v>
      </c>
      <c r="D118" s="6" t="s">
        <v>951</v>
      </c>
      <c r="E118" s="5" t="s">
        <v>952</v>
      </c>
      <c r="F118" s="6"/>
      <c r="G118" s="6"/>
      <c r="H118" s="6"/>
      <c r="I118" s="6" t="s">
        <v>172</v>
      </c>
      <c r="J118" s="7">
        <v>0</v>
      </c>
      <c r="K118" s="6"/>
      <c r="L118" s="6"/>
      <c r="M118" s="6" t="s">
        <v>7</v>
      </c>
      <c r="N118" s="6"/>
      <c r="O118" s="6"/>
      <c r="P118" s="6"/>
      <c r="Q118" s="6" t="s">
        <v>953</v>
      </c>
      <c r="R118" s="6" t="s">
        <v>954</v>
      </c>
      <c r="S118" s="6" t="s">
        <v>955</v>
      </c>
      <c r="T118" s="6"/>
      <c r="U118" s="6"/>
      <c r="V118" s="6"/>
      <c r="W118" s="6"/>
      <c r="X118" s="6"/>
      <c r="Y118" s="6"/>
      <c r="Z118" s="6"/>
      <c r="AA118" s="6"/>
      <c r="AB118" s="6"/>
      <c r="AC118" s="6"/>
      <c r="AD118" s="6"/>
      <c r="AE118" s="6"/>
      <c r="AF118" s="6"/>
      <c r="AG118" s="6"/>
      <c r="AH118" s="6"/>
      <c r="AI118" s="6"/>
      <c r="AJ118" s="6"/>
      <c r="AK118" s="6"/>
      <c r="AL118" s="6"/>
      <c r="AM118" s="6" t="s">
        <v>91</v>
      </c>
      <c r="AN118" s="6" t="s">
        <v>26</v>
      </c>
      <c r="AO118" s="6" t="s">
        <v>172</v>
      </c>
      <c r="AP118" s="7">
        <v>0</v>
      </c>
      <c r="AQ118" s="6" t="s">
        <v>956</v>
      </c>
    </row>
    <row r="119" spans="1:43" ht="12.75">
      <c r="A119" s="4" t="s">
        <v>957</v>
      </c>
      <c r="B119" s="6" t="s">
        <v>958</v>
      </c>
      <c r="C119" s="6" t="s">
        <v>959</v>
      </c>
      <c r="D119" s="6" t="s">
        <v>456</v>
      </c>
      <c r="E119" s="5" t="s">
        <v>960</v>
      </c>
      <c r="F119" s="6"/>
      <c r="G119" s="6"/>
      <c r="H119" s="6"/>
      <c r="I119" s="6" t="s">
        <v>961</v>
      </c>
      <c r="J119" s="7">
        <v>0</v>
      </c>
      <c r="K119" s="6"/>
      <c r="L119" s="6"/>
      <c r="M119" s="6" t="s">
        <v>7</v>
      </c>
      <c r="N119" s="6"/>
      <c r="O119" s="6"/>
      <c r="P119" s="6"/>
      <c r="Q119" s="6" t="s">
        <v>962</v>
      </c>
      <c r="R119" s="6" t="s">
        <v>266</v>
      </c>
      <c r="S119" s="6" t="s">
        <v>798</v>
      </c>
      <c r="T119" s="6"/>
      <c r="U119" s="6"/>
      <c r="V119" s="6"/>
      <c r="W119" s="6"/>
      <c r="X119" s="6"/>
      <c r="Y119" s="6"/>
      <c r="Z119" s="6"/>
      <c r="AA119" s="6"/>
      <c r="AB119" s="6"/>
      <c r="AC119" s="6"/>
      <c r="AD119" s="6"/>
      <c r="AE119" s="6"/>
      <c r="AF119" s="6"/>
      <c r="AG119" s="6"/>
      <c r="AH119" s="6"/>
      <c r="AI119" s="6"/>
      <c r="AJ119" s="6"/>
      <c r="AK119" s="6"/>
      <c r="AL119" s="6"/>
      <c r="AM119" s="6" t="s">
        <v>91</v>
      </c>
      <c r="AN119" s="6" t="s">
        <v>26</v>
      </c>
      <c r="AO119" s="6" t="s">
        <v>961</v>
      </c>
      <c r="AP119" s="7">
        <v>0</v>
      </c>
      <c r="AQ119" s="6" t="s">
        <v>963</v>
      </c>
    </row>
    <row r="120" spans="1:43" ht="12.75">
      <c r="A120" s="4" t="s">
        <v>964</v>
      </c>
      <c r="B120" s="6" t="s">
        <v>965</v>
      </c>
      <c r="C120" s="6" t="s">
        <v>966</v>
      </c>
      <c r="D120" s="6" t="s">
        <v>967</v>
      </c>
      <c r="E120" s="5" t="s">
        <v>968</v>
      </c>
      <c r="F120" s="6"/>
      <c r="G120" s="6"/>
      <c r="H120" s="6"/>
      <c r="I120" s="6" t="s">
        <v>969</v>
      </c>
      <c r="J120" s="7">
        <v>0</v>
      </c>
      <c r="K120" s="6"/>
      <c r="L120" s="6"/>
      <c r="M120" s="6" t="s">
        <v>7</v>
      </c>
      <c r="N120" s="6"/>
      <c r="O120" s="6"/>
      <c r="P120" s="6"/>
      <c r="Q120" s="6" t="s">
        <v>970</v>
      </c>
      <c r="R120" s="6" t="s">
        <v>842</v>
      </c>
      <c r="S120" s="6" t="s">
        <v>971</v>
      </c>
      <c r="T120" s="6"/>
      <c r="U120" s="6"/>
      <c r="V120" s="6"/>
      <c r="W120" s="6"/>
      <c r="X120" s="6"/>
      <c r="Y120" s="6"/>
      <c r="Z120" s="6"/>
      <c r="AA120" s="6"/>
      <c r="AB120" s="6"/>
      <c r="AC120" s="6"/>
      <c r="AD120" s="6"/>
      <c r="AE120" s="6"/>
      <c r="AF120" s="6"/>
      <c r="AG120" s="6"/>
      <c r="AH120" s="6"/>
      <c r="AI120" s="6"/>
      <c r="AJ120" s="6"/>
      <c r="AK120" s="6"/>
      <c r="AL120" s="6"/>
      <c r="AM120" s="6" t="s">
        <v>91</v>
      </c>
      <c r="AN120" s="6" t="s">
        <v>26</v>
      </c>
      <c r="AO120" s="6" t="s">
        <v>969</v>
      </c>
      <c r="AP120" s="7">
        <v>0</v>
      </c>
      <c r="AQ120" s="6" t="s">
        <v>972</v>
      </c>
    </row>
    <row r="121" spans="1:43" ht="12" customHeight="1">
      <c r="A121" s="4" t="s">
        <v>973</v>
      </c>
      <c r="B121" s="6" t="s">
        <v>974</v>
      </c>
      <c r="C121" s="6" t="s">
        <v>748</v>
      </c>
      <c r="D121" s="6" t="s">
        <v>975</v>
      </c>
      <c r="E121" s="5" t="s">
        <v>976</v>
      </c>
      <c r="F121" s="6"/>
      <c r="G121" s="6"/>
      <c r="H121" s="6"/>
      <c r="I121" s="6" t="s">
        <v>145</v>
      </c>
      <c r="J121" s="7">
        <v>0</v>
      </c>
      <c r="K121" s="6"/>
      <c r="L121" s="6"/>
      <c r="M121" s="6" t="s">
        <v>7</v>
      </c>
      <c r="N121" s="6"/>
      <c r="O121" s="6"/>
      <c r="P121" s="6"/>
      <c r="Q121" s="6" t="s">
        <v>977</v>
      </c>
      <c r="R121" s="6" t="s">
        <v>978</v>
      </c>
      <c r="S121" s="6" t="s">
        <v>979</v>
      </c>
      <c r="T121" s="6"/>
      <c r="U121" s="6"/>
      <c r="V121" s="6"/>
      <c r="W121" s="6"/>
      <c r="X121" s="6"/>
      <c r="Y121" s="6"/>
      <c r="Z121" s="6"/>
      <c r="AA121" s="6"/>
      <c r="AB121" s="6"/>
      <c r="AC121" s="6"/>
      <c r="AD121" s="6"/>
      <c r="AE121" s="6"/>
      <c r="AF121" s="6"/>
      <c r="AG121" s="6"/>
      <c r="AH121" s="6"/>
      <c r="AI121" s="6"/>
      <c r="AJ121" s="6"/>
      <c r="AK121" s="6"/>
      <c r="AL121" s="6"/>
      <c r="AM121" s="6" t="s">
        <v>111</v>
      </c>
      <c r="AN121" s="6" t="s">
        <v>26</v>
      </c>
      <c r="AO121" s="6" t="s">
        <v>145</v>
      </c>
      <c r="AP121" s="7">
        <v>0</v>
      </c>
      <c r="AQ121" s="6" t="s">
        <v>980</v>
      </c>
    </row>
    <row r="122" spans="1:43" ht="12.75">
      <c r="A122" s="4" t="s">
        <v>981</v>
      </c>
      <c r="B122" s="6" t="s">
        <v>982</v>
      </c>
      <c r="C122" s="6" t="s">
        <v>905</v>
      </c>
      <c r="D122" s="6" t="s">
        <v>983</v>
      </c>
      <c r="E122" s="5" t="s">
        <v>984</v>
      </c>
      <c r="F122" s="6"/>
      <c r="G122" s="6"/>
      <c r="H122" s="6"/>
      <c r="I122" s="6" t="s">
        <v>136</v>
      </c>
      <c r="J122" s="7">
        <v>0</v>
      </c>
      <c r="K122" s="6"/>
      <c r="L122" s="6"/>
      <c r="M122" s="6" t="s">
        <v>7</v>
      </c>
      <c r="N122" s="6"/>
      <c r="O122" s="6"/>
      <c r="P122" s="6"/>
      <c r="Q122" s="6" t="s">
        <v>985</v>
      </c>
      <c r="R122" s="6" t="s">
        <v>921</v>
      </c>
      <c r="S122" s="6" t="s">
        <v>986</v>
      </c>
      <c r="T122" s="6"/>
      <c r="U122" s="6"/>
      <c r="V122" s="6"/>
      <c r="W122" s="6"/>
      <c r="X122" s="6"/>
      <c r="Y122" s="6"/>
      <c r="Z122" s="6"/>
      <c r="AA122" s="6"/>
      <c r="AB122" s="6"/>
      <c r="AC122" s="6"/>
      <c r="AD122" s="6"/>
      <c r="AE122" s="6"/>
      <c r="AF122" s="6"/>
      <c r="AG122" s="6"/>
      <c r="AH122" s="6"/>
      <c r="AI122" s="6"/>
      <c r="AJ122" s="6"/>
      <c r="AK122" s="6"/>
      <c r="AL122" s="6"/>
      <c r="AM122" s="6" t="s">
        <v>111</v>
      </c>
      <c r="AN122" s="6" t="s">
        <v>26</v>
      </c>
      <c r="AO122" s="6" t="s">
        <v>136</v>
      </c>
      <c r="AP122" s="7">
        <v>0</v>
      </c>
      <c r="AQ122" s="6" t="s">
        <v>987</v>
      </c>
    </row>
    <row r="123" spans="1:43" ht="12.75">
      <c r="A123" s="4" t="s">
        <v>988</v>
      </c>
      <c r="B123" s="6" t="s">
        <v>989</v>
      </c>
      <c r="C123" s="6" t="s">
        <v>990</v>
      </c>
      <c r="D123" s="6" t="s">
        <v>991</v>
      </c>
      <c r="E123" s="5" t="s">
        <v>992</v>
      </c>
      <c r="F123" s="6"/>
      <c r="G123" s="6"/>
      <c r="H123" s="6"/>
      <c r="I123" s="6" t="s">
        <v>145</v>
      </c>
      <c r="J123" s="7">
        <v>0</v>
      </c>
      <c r="K123" s="6"/>
      <c r="L123" s="6"/>
      <c r="M123" s="6" t="s">
        <v>7</v>
      </c>
      <c r="N123" s="6"/>
      <c r="O123" s="6"/>
      <c r="P123" s="6"/>
      <c r="Q123" s="6" t="s">
        <v>993</v>
      </c>
      <c r="R123" s="6" t="s">
        <v>994</v>
      </c>
      <c r="S123" s="6" t="s">
        <v>995</v>
      </c>
      <c r="T123" s="6"/>
      <c r="U123" s="6"/>
      <c r="V123" s="6"/>
      <c r="W123" s="6"/>
      <c r="X123" s="6"/>
      <c r="Y123" s="6"/>
      <c r="Z123" s="6"/>
      <c r="AA123" s="6"/>
      <c r="AB123" s="6"/>
      <c r="AC123" s="6"/>
      <c r="AD123" s="6"/>
      <c r="AE123" s="6"/>
      <c r="AF123" s="6"/>
      <c r="AG123" s="6"/>
      <c r="AH123" s="6"/>
      <c r="AI123" s="6"/>
      <c r="AJ123" s="6"/>
      <c r="AK123" s="6"/>
      <c r="AL123" s="6"/>
      <c r="AM123" s="6" t="s">
        <v>91</v>
      </c>
      <c r="AN123" s="6" t="s">
        <v>26</v>
      </c>
      <c r="AO123" s="6" t="s">
        <v>145</v>
      </c>
      <c r="AP123" s="7">
        <v>0</v>
      </c>
      <c r="AQ123" s="6" t="s">
        <v>996</v>
      </c>
    </row>
    <row r="124" spans="1:43" ht="12.75">
      <c r="A124" s="4" t="s">
        <v>997</v>
      </c>
      <c r="B124" s="6" t="s">
        <v>998</v>
      </c>
      <c r="C124" s="6" t="s">
        <v>917</v>
      </c>
      <c r="D124" s="6" t="s">
        <v>999</v>
      </c>
      <c r="E124" s="5" t="s">
        <v>1000</v>
      </c>
      <c r="F124" s="6"/>
      <c r="G124" s="6"/>
      <c r="H124" s="6"/>
      <c r="I124" s="6" t="s">
        <v>145</v>
      </c>
      <c r="J124" s="7">
        <v>0</v>
      </c>
      <c r="K124" s="6"/>
      <c r="L124" s="6"/>
      <c r="M124" s="6" t="s">
        <v>7</v>
      </c>
      <c r="N124" s="6"/>
      <c r="O124" s="6"/>
      <c r="P124" s="6"/>
      <c r="Q124" s="6" t="s">
        <v>1001</v>
      </c>
      <c r="R124" s="6" t="s">
        <v>1002</v>
      </c>
      <c r="S124" s="6" t="s">
        <v>1003</v>
      </c>
      <c r="T124" s="6"/>
      <c r="U124" s="6"/>
      <c r="V124" s="6"/>
      <c r="W124" s="6"/>
      <c r="X124" s="6"/>
      <c r="Y124" s="6"/>
      <c r="Z124" s="6"/>
      <c r="AA124" s="6"/>
      <c r="AB124" s="6"/>
      <c r="AC124" s="6"/>
      <c r="AD124" s="6"/>
      <c r="AE124" s="6"/>
      <c r="AF124" s="6"/>
      <c r="AG124" s="6"/>
      <c r="AH124" s="6"/>
      <c r="AI124" s="6"/>
      <c r="AJ124" s="6"/>
      <c r="AK124" s="6"/>
      <c r="AL124" s="6"/>
      <c r="AM124" s="6" t="s">
        <v>111</v>
      </c>
      <c r="AN124" s="6" t="s">
        <v>26</v>
      </c>
      <c r="AO124" s="6" t="s">
        <v>145</v>
      </c>
      <c r="AP124" s="7">
        <v>0</v>
      </c>
      <c r="AQ124" s="6" t="s">
        <v>1004</v>
      </c>
    </row>
    <row r="125" spans="1:43" ht="12.75">
      <c r="A125" s="4" t="s">
        <v>1005</v>
      </c>
      <c r="B125" s="6" t="s">
        <v>998</v>
      </c>
      <c r="C125" s="6" t="s">
        <v>1006</v>
      </c>
      <c r="D125" s="6" t="s">
        <v>664</v>
      </c>
      <c r="E125" s="5" t="s">
        <v>1007</v>
      </c>
      <c r="F125" s="6"/>
      <c r="G125" s="6"/>
      <c r="H125" s="6"/>
      <c r="I125" s="6" t="s">
        <v>118</v>
      </c>
      <c r="J125" s="7">
        <v>0</v>
      </c>
      <c r="K125" s="6"/>
      <c r="L125" s="6"/>
      <c r="M125" s="6" t="s">
        <v>7</v>
      </c>
      <c r="N125" s="6"/>
      <c r="O125" s="6"/>
      <c r="P125" s="6"/>
      <c r="Q125" s="6" t="s">
        <v>1008</v>
      </c>
      <c r="R125" s="6" t="s">
        <v>1009</v>
      </c>
      <c r="S125" s="6" t="s">
        <v>895</v>
      </c>
      <c r="T125" s="6"/>
      <c r="U125" s="6"/>
      <c r="V125" s="6"/>
      <c r="W125" s="6"/>
      <c r="X125" s="6"/>
      <c r="Y125" s="6"/>
      <c r="Z125" s="6"/>
      <c r="AA125" s="6"/>
      <c r="AB125" s="6"/>
      <c r="AC125" s="6"/>
      <c r="AD125" s="6"/>
      <c r="AE125" s="6"/>
      <c r="AF125" s="6"/>
      <c r="AG125" s="6"/>
      <c r="AH125" s="6"/>
      <c r="AI125" s="6"/>
      <c r="AJ125" s="6"/>
      <c r="AK125" s="6"/>
      <c r="AL125" s="6"/>
      <c r="AM125" s="6" t="s">
        <v>111</v>
      </c>
      <c r="AN125" s="6" t="s">
        <v>26</v>
      </c>
      <c r="AO125" s="6" t="s">
        <v>118</v>
      </c>
      <c r="AP125" s="7">
        <v>0</v>
      </c>
      <c r="AQ125" s="6" t="s">
        <v>1010</v>
      </c>
    </row>
    <row r="126" spans="1:43" ht="12.75">
      <c r="A126" s="4" t="s">
        <v>1011</v>
      </c>
      <c r="B126" s="6" t="s">
        <v>1012</v>
      </c>
      <c r="C126" s="6" t="s">
        <v>1013</v>
      </c>
      <c r="D126" s="6" t="s">
        <v>1014</v>
      </c>
      <c r="E126" s="5" t="s">
        <v>1015</v>
      </c>
      <c r="F126" s="6"/>
      <c r="G126" s="6"/>
      <c r="H126" s="6"/>
      <c r="I126" s="6" t="s">
        <v>127</v>
      </c>
      <c r="J126" s="7">
        <v>0</v>
      </c>
      <c r="K126" s="6"/>
      <c r="L126" s="6"/>
      <c r="M126" s="6" t="s">
        <v>7</v>
      </c>
      <c r="N126" s="6"/>
      <c r="O126" s="6"/>
      <c r="P126" s="6"/>
      <c r="Q126" s="10" t="s">
        <v>1016</v>
      </c>
      <c r="R126" s="6" t="s">
        <v>530</v>
      </c>
      <c r="S126" s="6" t="s">
        <v>1017</v>
      </c>
      <c r="T126" s="6"/>
      <c r="U126" s="6"/>
      <c r="V126" s="6"/>
      <c r="W126" s="6"/>
      <c r="X126" s="6"/>
      <c r="Y126" s="6"/>
      <c r="Z126" s="6"/>
      <c r="AA126" s="6"/>
      <c r="AB126" s="6"/>
      <c r="AC126" s="6"/>
      <c r="AD126" s="6"/>
      <c r="AE126" s="6"/>
      <c r="AF126" s="6"/>
      <c r="AG126" s="6"/>
      <c r="AH126" s="6"/>
      <c r="AI126" s="6"/>
      <c r="AJ126" s="6"/>
      <c r="AK126" s="6"/>
      <c r="AL126" s="6"/>
      <c r="AM126" s="6" t="s">
        <v>91</v>
      </c>
      <c r="AN126" s="6" t="s">
        <v>26</v>
      </c>
      <c r="AO126" s="6" t="s">
        <v>127</v>
      </c>
      <c r="AP126" s="7">
        <v>0</v>
      </c>
      <c r="AQ126" s="6" t="s">
        <v>1018</v>
      </c>
    </row>
    <row r="127" spans="1:43" ht="12.75">
      <c r="A127" s="4" t="s">
        <v>1019</v>
      </c>
      <c r="B127" s="6" t="s">
        <v>1020</v>
      </c>
      <c r="C127" s="6" t="s">
        <v>1021</v>
      </c>
      <c r="D127" s="6" t="s">
        <v>1022</v>
      </c>
      <c r="E127" s="5" t="s">
        <v>1023</v>
      </c>
      <c r="F127" s="6"/>
      <c r="G127" s="6"/>
      <c r="H127" s="6"/>
      <c r="I127" s="6" t="s">
        <v>969</v>
      </c>
      <c r="J127" s="7">
        <v>0</v>
      </c>
      <c r="K127" s="6"/>
      <c r="L127" s="6"/>
      <c r="M127" s="6" t="s">
        <v>7</v>
      </c>
      <c r="N127" s="6"/>
      <c r="O127" s="6"/>
      <c r="P127" s="6"/>
      <c r="Q127" s="6" t="s">
        <v>1024</v>
      </c>
      <c r="R127" s="6" t="s">
        <v>921</v>
      </c>
      <c r="S127" s="6" t="s">
        <v>1025</v>
      </c>
      <c r="T127" s="6"/>
      <c r="U127" s="6"/>
      <c r="V127" s="6"/>
      <c r="W127" s="6"/>
      <c r="X127" s="6"/>
      <c r="Y127" s="6"/>
      <c r="Z127" s="6"/>
      <c r="AA127" s="6"/>
      <c r="AB127" s="6"/>
      <c r="AC127" s="6"/>
      <c r="AD127" s="6"/>
      <c r="AE127" s="6"/>
      <c r="AF127" s="6"/>
      <c r="AG127" s="6"/>
      <c r="AH127" s="6"/>
      <c r="AI127" s="6"/>
      <c r="AJ127" s="6"/>
      <c r="AK127" s="6"/>
      <c r="AL127" s="6"/>
      <c r="AM127" s="6" t="s">
        <v>91</v>
      </c>
      <c r="AN127" s="6" t="s">
        <v>26</v>
      </c>
      <c r="AO127" s="6" t="s">
        <v>969</v>
      </c>
      <c r="AP127" s="7">
        <v>0</v>
      </c>
      <c r="AQ127" s="6" t="s">
        <v>1026</v>
      </c>
    </row>
    <row r="128" spans="1:43" ht="12.75">
      <c r="A128" s="4" t="s">
        <v>1027</v>
      </c>
      <c r="B128" s="6" t="s">
        <v>1028</v>
      </c>
      <c r="C128" s="6" t="s">
        <v>262</v>
      </c>
      <c r="D128" s="6" t="s">
        <v>884</v>
      </c>
      <c r="E128" s="5" t="s">
        <v>1029</v>
      </c>
      <c r="F128" s="6"/>
      <c r="G128" s="6"/>
      <c r="H128" s="6"/>
      <c r="I128" s="6" t="s">
        <v>98</v>
      </c>
      <c r="J128" s="7">
        <v>0</v>
      </c>
      <c r="K128" s="6"/>
      <c r="L128" s="6"/>
      <c r="M128" s="6" t="s">
        <v>7</v>
      </c>
      <c r="N128" s="6"/>
      <c r="O128" s="6"/>
      <c r="P128" s="6"/>
      <c r="Q128" s="6" t="s">
        <v>1030</v>
      </c>
      <c r="R128" s="6" t="s">
        <v>1031</v>
      </c>
      <c r="S128" s="6" t="s">
        <v>1032</v>
      </c>
      <c r="T128" s="6"/>
      <c r="U128" s="6"/>
      <c r="V128" s="6"/>
      <c r="W128" s="6"/>
      <c r="X128" s="6"/>
      <c r="Y128" s="6"/>
      <c r="Z128" s="6"/>
      <c r="AA128" s="6"/>
      <c r="AB128" s="6"/>
      <c r="AC128" s="6"/>
      <c r="AD128" s="6"/>
      <c r="AE128" s="6"/>
      <c r="AF128" s="6"/>
      <c r="AG128" s="6"/>
      <c r="AH128" s="6"/>
      <c r="AI128" s="6"/>
      <c r="AJ128" s="6"/>
      <c r="AK128" s="6"/>
      <c r="AL128" s="6"/>
      <c r="AM128" s="6" t="s">
        <v>91</v>
      </c>
      <c r="AN128" s="6" t="s">
        <v>26</v>
      </c>
      <c r="AO128" s="6" t="s">
        <v>98</v>
      </c>
      <c r="AP128" s="7">
        <v>0</v>
      </c>
      <c r="AQ128" s="6" t="s">
        <v>1033</v>
      </c>
    </row>
    <row r="129" spans="1:43" ht="12.75">
      <c r="A129" s="4" t="s">
        <v>1034</v>
      </c>
      <c r="B129" s="6" t="s">
        <v>1035</v>
      </c>
      <c r="C129" s="6" t="s">
        <v>1036</v>
      </c>
      <c r="D129" s="6" t="s">
        <v>1037</v>
      </c>
      <c r="E129" s="5" t="s">
        <v>1038</v>
      </c>
      <c r="F129" s="6"/>
      <c r="G129" s="6"/>
      <c r="H129" s="6"/>
      <c r="I129" s="6" t="s">
        <v>118</v>
      </c>
      <c r="J129" s="7">
        <v>0</v>
      </c>
      <c r="K129" s="6"/>
      <c r="L129" s="6"/>
      <c r="M129" s="6" t="s">
        <v>7</v>
      </c>
      <c r="N129" s="6"/>
      <c r="O129" s="6"/>
      <c r="P129" s="6"/>
      <c r="Q129" s="6" t="s">
        <v>1039</v>
      </c>
      <c r="R129" s="6" t="s">
        <v>1040</v>
      </c>
      <c r="S129" s="6" t="s">
        <v>1041</v>
      </c>
      <c r="T129" s="6"/>
      <c r="U129" s="6"/>
      <c r="V129" s="6"/>
      <c r="W129" s="6"/>
      <c r="X129" s="6"/>
      <c r="Y129" s="6"/>
      <c r="Z129" s="6"/>
      <c r="AA129" s="6"/>
      <c r="AB129" s="6"/>
      <c r="AC129" s="6"/>
      <c r="AD129" s="6"/>
      <c r="AE129" s="6"/>
      <c r="AF129" s="6"/>
      <c r="AG129" s="6"/>
      <c r="AH129" s="6"/>
      <c r="AI129" s="6"/>
      <c r="AJ129" s="6"/>
      <c r="AK129" s="6"/>
      <c r="AL129" s="6"/>
      <c r="AM129" s="6" t="s">
        <v>111</v>
      </c>
      <c r="AN129" s="6" t="s">
        <v>22</v>
      </c>
      <c r="AO129" s="6" t="s">
        <v>118</v>
      </c>
      <c r="AP129" s="7">
        <v>0</v>
      </c>
      <c r="AQ129" s="6" t="s">
        <v>1042</v>
      </c>
    </row>
    <row r="130" spans="1:43" ht="12.75">
      <c r="A130" s="4" t="s">
        <v>1043</v>
      </c>
      <c r="B130" s="6" t="s">
        <v>1044</v>
      </c>
      <c r="C130" s="6" t="s">
        <v>663</v>
      </c>
      <c r="D130" s="6" t="s">
        <v>1045</v>
      </c>
      <c r="E130" s="5" t="s">
        <v>1046</v>
      </c>
      <c r="F130" s="6"/>
      <c r="G130" s="6"/>
      <c r="H130" s="6"/>
      <c r="I130" s="6" t="s">
        <v>136</v>
      </c>
      <c r="J130" s="7">
        <v>0</v>
      </c>
      <c r="K130" s="6"/>
      <c r="L130" s="6"/>
      <c r="M130" s="6" t="s">
        <v>7</v>
      </c>
      <c r="N130" s="6"/>
      <c r="O130" s="6"/>
      <c r="P130" s="6"/>
      <c r="Q130" s="6" t="s">
        <v>977</v>
      </c>
      <c r="R130" s="6" t="s">
        <v>978</v>
      </c>
      <c r="S130" s="6" t="s">
        <v>1047</v>
      </c>
      <c r="T130" s="6"/>
      <c r="U130" s="6"/>
      <c r="V130" s="6"/>
      <c r="W130" s="6"/>
      <c r="X130" s="6"/>
      <c r="Y130" s="6"/>
      <c r="Z130" s="6"/>
      <c r="AA130" s="6"/>
      <c r="AB130" s="6"/>
      <c r="AC130" s="6"/>
      <c r="AD130" s="6"/>
      <c r="AE130" s="6"/>
      <c r="AF130" s="6"/>
      <c r="AG130" s="6"/>
      <c r="AH130" s="6"/>
      <c r="AI130" s="6"/>
      <c r="AJ130" s="6"/>
      <c r="AK130" s="6"/>
      <c r="AL130" s="6"/>
      <c r="AM130" s="6" t="s">
        <v>91</v>
      </c>
      <c r="AN130" s="6" t="s">
        <v>26</v>
      </c>
      <c r="AO130" s="6" t="s">
        <v>136</v>
      </c>
      <c r="AP130" s="7">
        <v>0</v>
      </c>
      <c r="AQ130" s="6" t="s">
        <v>1048</v>
      </c>
    </row>
    <row r="131" spans="1:43" ht="12.75">
      <c r="A131" s="4" t="s">
        <v>1049</v>
      </c>
      <c r="B131" s="6" t="s">
        <v>94</v>
      </c>
      <c r="C131" s="6" t="s">
        <v>1050</v>
      </c>
      <c r="D131" s="6" t="s">
        <v>1051</v>
      </c>
      <c r="E131" s="5" t="s">
        <v>1052</v>
      </c>
      <c r="F131" s="6"/>
      <c r="G131" s="6"/>
      <c r="H131" s="6"/>
      <c r="I131" s="6" t="s">
        <v>87</v>
      </c>
      <c r="J131" s="7">
        <v>0</v>
      </c>
      <c r="K131" s="6"/>
      <c r="L131" s="6"/>
      <c r="M131" s="6" t="s">
        <v>7</v>
      </c>
      <c r="N131" s="6"/>
      <c r="O131" s="6"/>
      <c r="P131" s="6"/>
      <c r="Q131" s="6" t="s">
        <v>1053</v>
      </c>
      <c r="R131" s="6"/>
      <c r="S131" s="6" t="s">
        <v>1054</v>
      </c>
      <c r="T131" s="6"/>
      <c r="U131" s="6"/>
      <c r="V131" s="6"/>
      <c r="W131" s="6"/>
      <c r="X131" s="6"/>
      <c r="Y131" s="6"/>
      <c r="Z131" s="6"/>
      <c r="AA131" s="6"/>
      <c r="AB131" s="6"/>
      <c r="AC131" s="6"/>
      <c r="AD131" s="6"/>
      <c r="AE131" s="6"/>
      <c r="AF131" s="6"/>
      <c r="AG131" s="6"/>
      <c r="AH131" s="6"/>
      <c r="AI131" s="6"/>
      <c r="AJ131" s="6"/>
      <c r="AK131" s="6"/>
      <c r="AL131" s="6"/>
      <c r="AM131" s="6" t="s">
        <v>111</v>
      </c>
      <c r="AN131" s="6" t="s">
        <v>21</v>
      </c>
      <c r="AO131" s="6" t="s">
        <v>87</v>
      </c>
      <c r="AP131" s="7">
        <v>0</v>
      </c>
      <c r="AQ131" s="6" t="s">
        <v>1055</v>
      </c>
    </row>
    <row r="132" spans="1:43" ht="12.75">
      <c r="A132" s="4" t="s">
        <v>1056</v>
      </c>
      <c r="B132" s="6" t="s">
        <v>1057</v>
      </c>
      <c r="C132" s="6" t="s">
        <v>463</v>
      </c>
      <c r="D132" s="6" t="s">
        <v>1058</v>
      </c>
      <c r="E132" s="5" t="s">
        <v>1059</v>
      </c>
      <c r="F132" s="6"/>
      <c r="G132" s="6"/>
      <c r="H132" s="6"/>
      <c r="I132" s="6" t="s">
        <v>145</v>
      </c>
      <c r="J132" s="7">
        <v>0</v>
      </c>
      <c r="K132" s="6"/>
      <c r="L132" s="6"/>
      <c r="M132" s="6" t="s">
        <v>7</v>
      </c>
      <c r="N132" s="6"/>
      <c r="O132" s="6"/>
      <c r="P132" s="6"/>
      <c r="Q132" s="6" t="s">
        <v>1060</v>
      </c>
      <c r="R132" s="6" t="s">
        <v>1061</v>
      </c>
      <c r="S132" s="6" t="s">
        <v>1062</v>
      </c>
      <c r="T132" s="6"/>
      <c r="U132" s="6"/>
      <c r="V132" s="6"/>
      <c r="W132" s="6"/>
      <c r="X132" s="6"/>
      <c r="Y132" s="6"/>
      <c r="Z132" s="6"/>
      <c r="AA132" s="6"/>
      <c r="AB132" s="6"/>
      <c r="AC132" s="6"/>
      <c r="AD132" s="6"/>
      <c r="AE132" s="6"/>
      <c r="AF132" s="6"/>
      <c r="AG132" s="6"/>
      <c r="AH132" s="6"/>
      <c r="AI132" s="6"/>
      <c r="AJ132" s="6"/>
      <c r="AK132" s="6"/>
      <c r="AL132" s="6"/>
      <c r="AM132" s="6" t="s">
        <v>111</v>
      </c>
      <c r="AN132" s="6" t="s">
        <v>26</v>
      </c>
      <c r="AO132" s="6" t="s">
        <v>145</v>
      </c>
      <c r="AP132" s="7">
        <v>0</v>
      </c>
      <c r="AQ132" s="6" t="s">
        <v>1063</v>
      </c>
    </row>
    <row r="133" spans="1:43" ht="12.75">
      <c r="A133" s="4" t="s">
        <v>1064</v>
      </c>
      <c r="B133" s="6" t="s">
        <v>1065</v>
      </c>
      <c r="C133" s="6" t="s">
        <v>150</v>
      </c>
      <c r="D133" s="6" t="s">
        <v>519</v>
      </c>
      <c r="E133" s="5" t="s">
        <v>1066</v>
      </c>
      <c r="F133" s="6"/>
      <c r="G133" s="6"/>
      <c r="H133" s="6"/>
      <c r="I133" s="6" t="s">
        <v>252</v>
      </c>
      <c r="J133" s="7">
        <v>0</v>
      </c>
      <c r="K133" s="6"/>
      <c r="L133" s="6"/>
      <c r="M133" s="6" t="s">
        <v>7</v>
      </c>
      <c r="N133" s="6"/>
      <c r="O133" s="6"/>
      <c r="P133" s="6"/>
      <c r="Q133" s="6" t="s">
        <v>1067</v>
      </c>
      <c r="R133" s="6"/>
      <c r="S133" s="6" t="s">
        <v>1068</v>
      </c>
      <c r="T133" s="6"/>
      <c r="U133" s="6"/>
      <c r="V133" s="6"/>
      <c r="W133" s="6"/>
      <c r="X133" s="6"/>
      <c r="Y133" s="6"/>
      <c r="Z133" s="6"/>
      <c r="AA133" s="6"/>
      <c r="AB133" s="6"/>
      <c r="AC133" s="6"/>
      <c r="AD133" s="6"/>
      <c r="AE133" s="6"/>
      <c r="AF133" s="6"/>
      <c r="AG133" s="6"/>
      <c r="AH133" s="6"/>
      <c r="AI133" s="6"/>
      <c r="AJ133" s="6"/>
      <c r="AK133" s="6"/>
      <c r="AL133" s="6"/>
      <c r="AM133" s="6" t="s">
        <v>111</v>
      </c>
      <c r="AN133" s="6" t="s">
        <v>26</v>
      </c>
      <c r="AO133" s="6" t="s">
        <v>252</v>
      </c>
      <c r="AP133" s="7">
        <v>0</v>
      </c>
      <c r="AQ133" s="6" t="s">
        <v>1069</v>
      </c>
    </row>
    <row r="134" spans="1:43" ht="12.75">
      <c r="A134" s="4" t="s">
        <v>1070</v>
      </c>
      <c r="B134" s="6" t="s">
        <v>1071</v>
      </c>
      <c r="C134" s="6" t="s">
        <v>257</v>
      </c>
      <c r="D134" s="6" t="s">
        <v>1072</v>
      </c>
      <c r="E134" s="5" t="s">
        <v>1073</v>
      </c>
      <c r="F134" s="6"/>
      <c r="G134" s="6"/>
      <c r="H134" s="6"/>
      <c r="I134" s="6" t="s">
        <v>243</v>
      </c>
      <c r="J134" s="7">
        <v>0</v>
      </c>
      <c r="K134" s="6"/>
      <c r="L134" s="6"/>
      <c r="M134" s="6" t="s">
        <v>7</v>
      </c>
      <c r="N134" s="6"/>
      <c r="O134" s="6"/>
      <c r="P134" s="6"/>
      <c r="Q134" s="6" t="s">
        <v>1074</v>
      </c>
      <c r="R134" s="6" t="s">
        <v>1075</v>
      </c>
      <c r="S134" s="6" t="s">
        <v>1076</v>
      </c>
      <c r="T134" s="6"/>
      <c r="U134" s="6"/>
      <c r="V134" s="6"/>
      <c r="W134" s="6"/>
      <c r="X134" s="6"/>
      <c r="Y134" s="6"/>
      <c r="Z134" s="6"/>
      <c r="AA134" s="6"/>
      <c r="AB134" s="6"/>
      <c r="AC134" s="6"/>
      <c r="AD134" s="6"/>
      <c r="AE134" s="6"/>
      <c r="AF134" s="6"/>
      <c r="AG134" s="6"/>
      <c r="AH134" s="6"/>
      <c r="AI134" s="6"/>
      <c r="AJ134" s="6"/>
      <c r="AK134" s="6"/>
      <c r="AL134" s="6"/>
      <c r="AM134" s="6" t="s">
        <v>91</v>
      </c>
      <c r="AN134" s="6" t="s">
        <v>26</v>
      </c>
      <c r="AO134" s="6" t="s">
        <v>243</v>
      </c>
      <c r="AP134" s="7">
        <v>0</v>
      </c>
      <c r="AQ134" s="7">
        <v>0</v>
      </c>
    </row>
    <row r="135" spans="1:43" ht="12.75">
      <c r="A135" s="4" t="s">
        <v>1077</v>
      </c>
      <c r="B135" s="6" t="s">
        <v>1078</v>
      </c>
      <c r="C135" s="6" t="s">
        <v>1079</v>
      </c>
      <c r="D135" s="6"/>
      <c r="E135" s="5" t="s">
        <v>1080</v>
      </c>
      <c r="F135" s="6"/>
      <c r="G135" s="6"/>
      <c r="H135" s="6"/>
      <c r="I135" s="6" t="s">
        <v>153</v>
      </c>
      <c r="J135" s="7">
        <v>0</v>
      </c>
      <c r="K135" s="6"/>
      <c r="L135" s="6"/>
      <c r="M135" s="6" t="s">
        <v>7</v>
      </c>
      <c r="N135" s="6"/>
      <c r="O135" s="6"/>
      <c r="P135" s="6"/>
      <c r="Q135" s="6"/>
      <c r="R135" s="6" t="s">
        <v>1081</v>
      </c>
      <c r="S135" s="6"/>
      <c r="T135" s="6"/>
      <c r="U135" s="6"/>
      <c r="V135" s="6"/>
      <c r="W135" s="6"/>
      <c r="X135" s="6"/>
      <c r="Y135" s="6"/>
      <c r="Z135" s="6"/>
      <c r="AA135" s="6"/>
      <c r="AB135" s="6"/>
      <c r="AC135" s="6"/>
      <c r="AD135" s="6"/>
      <c r="AE135" s="6"/>
      <c r="AF135" s="6"/>
      <c r="AG135" s="6"/>
      <c r="AH135" s="6"/>
      <c r="AI135" s="6"/>
      <c r="AJ135" s="6"/>
      <c r="AK135" s="6"/>
      <c r="AL135" s="6"/>
      <c r="AM135" s="6" t="s">
        <v>91</v>
      </c>
      <c r="AN135" s="6" t="s">
        <v>22</v>
      </c>
      <c r="AO135" s="6" t="s">
        <v>153</v>
      </c>
      <c r="AP135" s="7">
        <v>0</v>
      </c>
      <c r="AQ135" s="7">
        <v>0</v>
      </c>
    </row>
    <row r="136" spans="1:43" ht="12.75">
      <c r="A136" s="4" t="s">
        <v>1082</v>
      </c>
      <c r="B136" s="6" t="s">
        <v>1083</v>
      </c>
      <c r="C136" s="6" t="s">
        <v>1084</v>
      </c>
      <c r="D136" s="6" t="s">
        <v>1085</v>
      </c>
      <c r="E136" s="5" t="s">
        <v>1086</v>
      </c>
      <c r="F136" s="6"/>
      <c r="G136" s="6"/>
      <c r="H136" s="6"/>
      <c r="I136" s="6" t="s">
        <v>1087</v>
      </c>
      <c r="J136" s="7">
        <v>0</v>
      </c>
      <c r="K136" s="6"/>
      <c r="L136" s="6"/>
      <c r="M136" s="10" t="s">
        <v>7</v>
      </c>
      <c r="N136" s="6"/>
      <c r="O136" s="6"/>
      <c r="P136" s="6"/>
      <c r="Q136" s="6" t="s">
        <v>1088</v>
      </c>
      <c r="R136" s="6"/>
      <c r="S136" s="6"/>
      <c r="T136" s="6"/>
      <c r="U136" s="6"/>
      <c r="V136" s="6"/>
      <c r="W136" s="6"/>
      <c r="X136" s="6"/>
      <c r="Y136" s="6"/>
      <c r="Z136" s="6"/>
      <c r="AA136" s="6"/>
      <c r="AB136" s="6"/>
      <c r="AC136" s="10"/>
      <c r="AD136" s="10"/>
      <c r="AE136" s="10"/>
      <c r="AF136" s="6"/>
      <c r="AG136" s="6"/>
      <c r="AH136" s="6"/>
      <c r="AI136" s="6"/>
      <c r="AJ136" s="6"/>
      <c r="AK136" s="6"/>
      <c r="AL136" s="6"/>
      <c r="AM136" s="6" t="s">
        <v>91</v>
      </c>
      <c r="AN136" s="6" t="s">
        <v>21</v>
      </c>
      <c r="AO136" s="6" t="s">
        <v>1087</v>
      </c>
      <c r="AP136" s="7">
        <v>0</v>
      </c>
      <c r="AQ136" s="6" t="s">
        <v>1089</v>
      </c>
    </row>
    <row r="137" spans="1:43" ht="12.75">
      <c r="A137" s="4" t="s">
        <v>1090</v>
      </c>
      <c r="B137" s="6" t="s">
        <v>1091</v>
      </c>
      <c r="C137" s="6" t="s">
        <v>1092</v>
      </c>
      <c r="D137" s="6" t="s">
        <v>225</v>
      </c>
      <c r="E137" s="5" t="s">
        <v>1093</v>
      </c>
      <c r="F137" s="6"/>
      <c r="G137" s="6"/>
      <c r="H137" s="6"/>
      <c r="I137" s="6" t="s">
        <v>252</v>
      </c>
      <c r="J137" s="7">
        <v>0</v>
      </c>
      <c r="K137" s="6"/>
      <c r="L137" s="6"/>
      <c r="M137" s="6" t="s">
        <v>7</v>
      </c>
      <c r="N137" s="6"/>
      <c r="O137" s="6"/>
      <c r="P137" s="6"/>
      <c r="Q137" s="6" t="s">
        <v>1094</v>
      </c>
      <c r="R137" s="6"/>
      <c r="S137" s="6"/>
      <c r="T137" s="6"/>
      <c r="U137" s="6"/>
      <c r="V137" s="6"/>
      <c r="W137" s="6"/>
      <c r="X137" s="6"/>
      <c r="Y137" s="6"/>
      <c r="Z137" s="6"/>
      <c r="AA137" s="6"/>
      <c r="AB137" s="6"/>
      <c r="AC137" s="6"/>
      <c r="AD137" s="6"/>
      <c r="AE137" s="6"/>
      <c r="AF137" s="6"/>
      <c r="AG137" s="6"/>
      <c r="AH137" s="6"/>
      <c r="AI137" s="6"/>
      <c r="AJ137" s="6"/>
      <c r="AK137" s="6"/>
      <c r="AL137" s="6"/>
      <c r="AM137" s="6" t="s">
        <v>111</v>
      </c>
      <c r="AN137" s="6" t="s">
        <v>26</v>
      </c>
      <c r="AO137" s="6" t="s">
        <v>252</v>
      </c>
      <c r="AP137" s="7">
        <v>0</v>
      </c>
      <c r="AQ137" s="7">
        <v>0</v>
      </c>
    </row>
    <row r="138" spans="1:43" ht="12.75">
      <c r="A138" s="4" t="s">
        <v>1095</v>
      </c>
      <c r="B138" s="6" t="s">
        <v>1096</v>
      </c>
      <c r="C138" s="6" t="s">
        <v>249</v>
      </c>
      <c r="D138" s="6" t="s">
        <v>1097</v>
      </c>
      <c r="E138" s="5" t="s">
        <v>1098</v>
      </c>
      <c r="F138" s="6"/>
      <c r="G138" s="6"/>
      <c r="H138" s="6"/>
      <c r="I138" s="6" t="s">
        <v>98</v>
      </c>
      <c r="J138" s="7">
        <v>0</v>
      </c>
      <c r="K138" s="6"/>
      <c r="L138" s="6"/>
      <c r="M138" s="6" t="s">
        <v>7</v>
      </c>
      <c r="N138" s="6"/>
      <c r="O138" s="6"/>
      <c r="P138" s="6"/>
      <c r="Q138" s="6" t="s">
        <v>1099</v>
      </c>
      <c r="R138" s="6"/>
      <c r="S138" s="6"/>
      <c r="T138" s="6"/>
      <c r="U138" s="6"/>
      <c r="V138" s="6"/>
      <c r="W138" s="6"/>
      <c r="X138" s="6"/>
      <c r="Y138" s="6"/>
      <c r="Z138" s="6"/>
      <c r="AA138" s="6"/>
      <c r="AB138" s="6"/>
      <c r="AC138" s="6"/>
      <c r="AD138" s="6"/>
      <c r="AE138" s="6"/>
      <c r="AF138" s="6"/>
      <c r="AG138" s="6"/>
      <c r="AH138" s="6"/>
      <c r="AI138" s="6"/>
      <c r="AJ138" s="6"/>
      <c r="AK138" s="6"/>
      <c r="AL138" s="6"/>
      <c r="AM138" s="6" t="s">
        <v>91</v>
      </c>
      <c r="AN138" s="6" t="s">
        <v>24</v>
      </c>
      <c r="AO138" s="6" t="s">
        <v>98</v>
      </c>
      <c r="AP138" s="7">
        <v>0</v>
      </c>
      <c r="AQ138" s="7">
        <v>0</v>
      </c>
    </row>
    <row r="139" spans="1:43" ht="12.75">
      <c r="A139" s="4" t="s">
        <v>1100</v>
      </c>
      <c r="B139" s="6" t="s">
        <v>525</v>
      </c>
      <c r="C139" s="6" t="s">
        <v>671</v>
      </c>
      <c r="D139" s="6" t="s">
        <v>1101</v>
      </c>
      <c r="E139" s="5" t="s">
        <v>1102</v>
      </c>
      <c r="F139" s="6"/>
      <c r="G139" s="6"/>
      <c r="H139" s="6"/>
      <c r="I139" s="6" t="s">
        <v>98</v>
      </c>
      <c r="J139" s="7">
        <v>0</v>
      </c>
      <c r="K139" s="6"/>
      <c r="L139" s="6"/>
      <c r="M139" s="6" t="s">
        <v>7</v>
      </c>
      <c r="N139" s="6"/>
      <c r="O139" s="6"/>
      <c r="P139" s="6"/>
      <c r="Q139" s="6" t="s">
        <v>1103</v>
      </c>
      <c r="R139" s="11"/>
      <c r="S139" s="6"/>
      <c r="T139" s="6"/>
      <c r="U139" s="6"/>
      <c r="V139" s="6"/>
      <c r="W139" s="6"/>
      <c r="X139" s="6"/>
      <c r="Y139" s="6"/>
      <c r="Z139" s="6"/>
      <c r="AA139" s="6"/>
      <c r="AB139" s="6"/>
      <c r="AC139" s="6"/>
      <c r="AD139" s="6"/>
      <c r="AE139" s="6"/>
      <c r="AF139" s="6"/>
      <c r="AG139" s="6"/>
      <c r="AH139" s="6"/>
      <c r="AI139" s="6"/>
      <c r="AJ139" s="6"/>
      <c r="AK139" s="6"/>
      <c r="AL139" s="6"/>
      <c r="AM139" s="6" t="s">
        <v>111</v>
      </c>
      <c r="AN139" s="6" t="s">
        <v>21</v>
      </c>
      <c r="AO139" s="6" t="s">
        <v>98</v>
      </c>
      <c r="AP139" s="7">
        <v>0</v>
      </c>
      <c r="AQ139" s="6" t="s">
        <v>1104</v>
      </c>
    </row>
    <row r="140" spans="1:43" ht="12.75">
      <c r="A140" s="4" t="s">
        <v>1105</v>
      </c>
      <c r="B140" s="6" t="s">
        <v>1106</v>
      </c>
      <c r="C140" s="6" t="s">
        <v>1107</v>
      </c>
      <c r="D140" s="6" t="s">
        <v>1108</v>
      </c>
      <c r="E140" s="5" t="s">
        <v>1109</v>
      </c>
      <c r="F140" s="6"/>
      <c r="G140" s="6"/>
      <c r="H140" s="6"/>
      <c r="I140" s="6" t="s">
        <v>334</v>
      </c>
      <c r="J140" s="6" t="s">
        <v>212</v>
      </c>
      <c r="K140" s="6"/>
      <c r="L140" s="6"/>
      <c r="M140" s="6" t="s">
        <v>7</v>
      </c>
      <c r="N140" s="6"/>
      <c r="O140" s="6"/>
      <c r="P140" s="6"/>
      <c r="Q140" s="6" t="s">
        <v>1110</v>
      </c>
      <c r="R140" s="6"/>
      <c r="S140" s="6" t="s">
        <v>1111</v>
      </c>
      <c r="T140" s="6"/>
      <c r="U140" s="6"/>
      <c r="V140" s="6"/>
      <c r="W140" s="6"/>
      <c r="X140" s="6"/>
      <c r="Y140" s="6"/>
      <c r="Z140" s="6"/>
      <c r="AA140" s="6"/>
      <c r="AB140" s="6"/>
      <c r="AC140" s="6"/>
      <c r="AD140" s="6"/>
      <c r="AE140" s="6"/>
      <c r="AF140" s="6"/>
      <c r="AG140" s="6"/>
      <c r="AH140" s="6"/>
      <c r="AI140" s="6"/>
      <c r="AJ140" s="6"/>
      <c r="AK140" s="6"/>
      <c r="AL140" s="6"/>
      <c r="AM140" s="6" t="s">
        <v>91</v>
      </c>
      <c r="AN140" s="6" t="s">
        <v>26</v>
      </c>
      <c r="AO140" s="6" t="s">
        <v>334</v>
      </c>
      <c r="AP140" s="6" t="s">
        <v>212</v>
      </c>
      <c r="AQ140" s="6" t="s">
        <v>1112</v>
      </c>
    </row>
    <row r="141" spans="1:43" ht="12.75">
      <c r="A141" s="4" t="s">
        <v>1113</v>
      </c>
      <c r="B141" s="6" t="s">
        <v>1114</v>
      </c>
      <c r="C141" s="6" t="s">
        <v>1115</v>
      </c>
      <c r="D141" s="6" t="s">
        <v>1116</v>
      </c>
      <c r="E141" s="5" t="s">
        <v>1117</v>
      </c>
      <c r="F141" s="6"/>
      <c r="G141" s="6"/>
      <c r="H141" s="6"/>
      <c r="I141" s="6" t="s">
        <v>751</v>
      </c>
      <c r="J141" s="7">
        <v>0</v>
      </c>
      <c r="K141" s="6"/>
      <c r="L141" s="6"/>
      <c r="M141" s="6" t="s">
        <v>7</v>
      </c>
      <c r="N141" s="6"/>
      <c r="O141" s="6"/>
      <c r="P141" s="6"/>
      <c r="Q141" s="6" t="s">
        <v>1118</v>
      </c>
      <c r="R141" s="6"/>
      <c r="S141" s="6"/>
      <c r="T141" s="6"/>
      <c r="U141" s="6"/>
      <c r="V141" s="6"/>
      <c r="W141" s="6"/>
      <c r="X141" s="6"/>
      <c r="Y141" s="6"/>
      <c r="Z141" s="6"/>
      <c r="AA141" s="6"/>
      <c r="AB141" s="6"/>
      <c r="AC141" s="6"/>
      <c r="AD141" s="6"/>
      <c r="AE141" s="6"/>
      <c r="AF141" s="6"/>
      <c r="AG141" s="6"/>
      <c r="AH141" s="6"/>
      <c r="AI141" s="6"/>
      <c r="AJ141" s="6"/>
      <c r="AK141" s="6"/>
      <c r="AL141" s="6"/>
      <c r="AM141" s="6" t="s">
        <v>91</v>
      </c>
      <c r="AN141" s="6" t="s">
        <v>25</v>
      </c>
      <c r="AO141" s="6" t="s">
        <v>751</v>
      </c>
      <c r="AP141" s="7">
        <v>0</v>
      </c>
      <c r="AQ141" s="6" t="s">
        <v>1119</v>
      </c>
    </row>
    <row r="142" spans="1:43" ht="12.75">
      <c r="A142" s="4" t="s">
        <v>1120</v>
      </c>
      <c r="B142" s="6" t="s">
        <v>1121</v>
      </c>
      <c r="C142" s="6" t="s">
        <v>1122</v>
      </c>
      <c r="D142" s="6" t="s">
        <v>325</v>
      </c>
      <c r="E142" s="5" t="s">
        <v>1123</v>
      </c>
      <c r="F142" s="6"/>
      <c r="G142" s="6"/>
      <c r="H142" s="6"/>
      <c r="I142" s="6" t="s">
        <v>87</v>
      </c>
      <c r="J142" s="7">
        <v>0</v>
      </c>
      <c r="K142" s="6"/>
      <c r="L142" s="6"/>
      <c r="M142" s="6" t="s">
        <v>7</v>
      </c>
      <c r="N142" s="6"/>
      <c r="O142" s="6"/>
      <c r="P142" s="6"/>
      <c r="Q142" s="6" t="s">
        <v>1124</v>
      </c>
      <c r="R142" s="6"/>
      <c r="S142" s="6"/>
      <c r="T142" s="6"/>
      <c r="U142" s="6"/>
      <c r="V142" s="6"/>
      <c r="W142" s="6"/>
      <c r="X142" s="6"/>
      <c r="Y142" s="6"/>
      <c r="Z142" s="6"/>
      <c r="AA142" s="6"/>
      <c r="AB142" s="6"/>
      <c r="AC142" s="6"/>
      <c r="AD142" s="6"/>
      <c r="AE142" s="6"/>
      <c r="AF142" s="6"/>
      <c r="AG142" s="6"/>
      <c r="AH142" s="6"/>
      <c r="AI142" s="6"/>
      <c r="AJ142" s="6"/>
      <c r="AK142" s="6"/>
      <c r="AL142" s="6"/>
      <c r="AM142" s="6" t="s">
        <v>91</v>
      </c>
      <c r="AN142" s="6" t="s">
        <v>26</v>
      </c>
      <c r="AO142" s="6" t="s">
        <v>87</v>
      </c>
      <c r="AP142" s="7">
        <v>0</v>
      </c>
      <c r="AQ142" s="7">
        <v>0</v>
      </c>
    </row>
    <row r="143" spans="1:43" ht="12.75">
      <c r="A143" s="4" t="s">
        <v>1125</v>
      </c>
      <c r="B143" s="6" t="s">
        <v>1126</v>
      </c>
      <c r="C143" s="6" t="s">
        <v>1127</v>
      </c>
      <c r="D143" s="6" t="s">
        <v>470</v>
      </c>
      <c r="E143" s="5" t="s">
        <v>1128</v>
      </c>
      <c r="F143" s="6"/>
      <c r="G143" s="6"/>
      <c r="H143" s="6"/>
      <c r="I143" s="6" t="s">
        <v>334</v>
      </c>
      <c r="J143" s="7">
        <v>0</v>
      </c>
      <c r="K143" s="6"/>
      <c r="L143" s="6"/>
      <c r="M143" s="6" t="s">
        <v>7</v>
      </c>
      <c r="N143" s="6"/>
      <c r="O143" s="6"/>
      <c r="P143" s="6"/>
      <c r="Q143" s="6" t="s">
        <v>1129</v>
      </c>
      <c r="R143" s="6"/>
      <c r="S143" s="6" t="s">
        <v>1130</v>
      </c>
      <c r="T143" s="6"/>
      <c r="U143" s="6"/>
      <c r="V143" s="6"/>
      <c r="W143" s="6"/>
      <c r="X143" s="6"/>
      <c r="Y143" s="6"/>
      <c r="Z143" s="6"/>
      <c r="AA143" s="6"/>
      <c r="AB143" s="6"/>
      <c r="AC143" s="6"/>
      <c r="AD143" s="6"/>
      <c r="AE143" s="6"/>
      <c r="AF143" s="6"/>
      <c r="AG143" s="6"/>
      <c r="AH143" s="6"/>
      <c r="AI143" s="6"/>
      <c r="AJ143" s="6"/>
      <c r="AK143" s="6"/>
      <c r="AL143" s="6"/>
      <c r="AM143" s="6" t="s">
        <v>91</v>
      </c>
      <c r="AN143" s="6" t="s">
        <v>24</v>
      </c>
      <c r="AO143" s="6" t="s">
        <v>334</v>
      </c>
      <c r="AP143" s="7">
        <v>0</v>
      </c>
      <c r="AQ143" s="7">
        <v>0</v>
      </c>
    </row>
    <row r="144" spans="1:43" ht="12.75">
      <c r="A144" s="4" t="s">
        <v>1131</v>
      </c>
      <c r="B144" s="6" t="s">
        <v>1132</v>
      </c>
      <c r="C144" s="6" t="s">
        <v>1133</v>
      </c>
      <c r="D144" s="6" t="s">
        <v>1134</v>
      </c>
      <c r="E144" s="5" t="s">
        <v>1135</v>
      </c>
      <c r="F144" s="6"/>
      <c r="G144" s="6"/>
      <c r="H144" s="6"/>
      <c r="I144" s="6" t="s">
        <v>118</v>
      </c>
      <c r="J144" s="7">
        <v>0</v>
      </c>
      <c r="K144" s="6"/>
      <c r="L144" s="6"/>
      <c r="M144" s="6" t="s">
        <v>7</v>
      </c>
      <c r="N144" s="6"/>
      <c r="O144" s="6"/>
      <c r="P144" s="6"/>
      <c r="Q144" s="6" t="s">
        <v>1136</v>
      </c>
      <c r="R144" s="6"/>
      <c r="S144" s="6"/>
      <c r="T144" s="6"/>
      <c r="U144" s="6"/>
      <c r="V144" s="6"/>
      <c r="W144" s="6"/>
      <c r="X144" s="6"/>
      <c r="Y144" s="6"/>
      <c r="Z144" s="6"/>
      <c r="AA144" s="6"/>
      <c r="AB144" s="6"/>
      <c r="AC144" s="6"/>
      <c r="AD144" s="6"/>
      <c r="AE144" s="6"/>
      <c r="AF144" s="6"/>
      <c r="AG144" s="6"/>
      <c r="AH144" s="6"/>
      <c r="AI144" s="6"/>
      <c r="AJ144" s="6"/>
      <c r="AK144" s="6"/>
      <c r="AL144" s="6"/>
      <c r="AM144" s="6" t="s">
        <v>111</v>
      </c>
      <c r="AN144" s="6" t="s">
        <v>26</v>
      </c>
      <c r="AO144" s="6" t="s">
        <v>118</v>
      </c>
      <c r="AP144" s="7">
        <v>0</v>
      </c>
      <c r="AQ144" s="6" t="s">
        <v>1137</v>
      </c>
    </row>
    <row r="145" spans="1:43" ht="12.75">
      <c r="A145" s="4" t="s">
        <v>1138</v>
      </c>
      <c r="B145" s="6" t="s">
        <v>498</v>
      </c>
      <c r="C145" s="6" t="s">
        <v>748</v>
      </c>
      <c r="D145" s="6" t="s">
        <v>1139</v>
      </c>
      <c r="E145" s="5" t="s">
        <v>1140</v>
      </c>
      <c r="F145" s="6"/>
      <c r="G145" s="6"/>
      <c r="H145" s="6"/>
      <c r="I145" s="6" t="s">
        <v>145</v>
      </c>
      <c r="J145" s="7">
        <v>0</v>
      </c>
      <c r="K145" s="6"/>
      <c r="L145" s="6"/>
      <c r="M145" s="6" t="s">
        <v>7</v>
      </c>
      <c r="N145" s="6"/>
      <c r="O145" s="6"/>
      <c r="P145" s="6"/>
      <c r="Q145" s="6" t="s">
        <v>1141</v>
      </c>
      <c r="R145" s="6" t="s">
        <v>1142</v>
      </c>
      <c r="S145" s="6" t="s">
        <v>1143</v>
      </c>
      <c r="T145" s="6"/>
      <c r="U145" s="6"/>
      <c r="V145" s="6"/>
      <c r="W145" s="6"/>
      <c r="X145" s="6"/>
      <c r="Y145" s="6"/>
      <c r="Z145" s="6"/>
      <c r="AA145" s="6"/>
      <c r="AB145" s="6"/>
      <c r="AC145" s="6"/>
      <c r="AD145" s="6"/>
      <c r="AE145" s="6"/>
      <c r="AF145" s="6"/>
      <c r="AG145" s="6"/>
      <c r="AH145" s="6"/>
      <c r="AI145" s="6"/>
      <c r="AJ145" s="6"/>
      <c r="AK145" s="6"/>
      <c r="AL145" s="6"/>
      <c r="AM145" s="6" t="s">
        <v>111</v>
      </c>
      <c r="AN145" s="6" t="s">
        <v>26</v>
      </c>
      <c r="AO145" s="6" t="s">
        <v>145</v>
      </c>
      <c r="AP145" s="7">
        <v>0</v>
      </c>
      <c r="AQ145" s="7">
        <v>0</v>
      </c>
    </row>
    <row r="146" spans="1:43" ht="12.75">
      <c r="A146" s="4" t="s">
        <v>1144</v>
      </c>
      <c r="B146" s="6" t="s">
        <v>1145</v>
      </c>
      <c r="C146" s="6" t="s">
        <v>85</v>
      </c>
      <c r="D146" s="6" t="s">
        <v>1146</v>
      </c>
      <c r="E146" s="5" t="s">
        <v>1147</v>
      </c>
      <c r="F146" s="6"/>
      <c r="G146" s="6"/>
      <c r="H146" s="6"/>
      <c r="I146" s="6" t="s">
        <v>212</v>
      </c>
      <c r="J146" s="7">
        <v>0</v>
      </c>
      <c r="K146" s="6"/>
      <c r="L146" s="6"/>
      <c r="M146" s="6" t="s">
        <v>7</v>
      </c>
      <c r="N146" s="6"/>
      <c r="O146" s="6"/>
      <c r="P146" s="6"/>
      <c r="Q146" s="6" t="s">
        <v>1148</v>
      </c>
      <c r="R146" s="6"/>
      <c r="S146" s="6"/>
      <c r="T146" s="6"/>
      <c r="U146" s="6"/>
      <c r="V146" s="6"/>
      <c r="W146" s="6"/>
      <c r="X146" s="6"/>
      <c r="Y146" s="6"/>
      <c r="Z146" s="6"/>
      <c r="AA146" s="6"/>
      <c r="AB146" s="6"/>
      <c r="AC146" s="6"/>
      <c r="AD146" s="6"/>
      <c r="AE146" s="6"/>
      <c r="AF146" s="6"/>
      <c r="AG146" s="6"/>
      <c r="AH146" s="6"/>
      <c r="AI146" s="6"/>
      <c r="AJ146" s="6"/>
      <c r="AK146" s="6"/>
      <c r="AL146" s="6"/>
      <c r="AM146" s="6" t="s">
        <v>91</v>
      </c>
      <c r="AN146" s="6" t="s">
        <v>26</v>
      </c>
      <c r="AO146" s="6" t="s">
        <v>212</v>
      </c>
      <c r="AP146" s="7">
        <v>0</v>
      </c>
      <c r="AQ146" s="7">
        <v>0</v>
      </c>
    </row>
    <row r="147" spans="1:43" ht="12.75">
      <c r="A147" s="4" t="s">
        <v>1149</v>
      </c>
      <c r="B147" s="6" t="s">
        <v>1150</v>
      </c>
      <c r="C147" s="6" t="s">
        <v>875</v>
      </c>
      <c r="D147" s="6" t="s">
        <v>1151</v>
      </c>
      <c r="E147" s="5" t="s">
        <v>1152</v>
      </c>
      <c r="F147" s="6"/>
      <c r="G147" s="6"/>
      <c r="H147" s="6"/>
      <c r="I147" s="6" t="s">
        <v>145</v>
      </c>
      <c r="J147" s="7">
        <v>0</v>
      </c>
      <c r="K147" s="6"/>
      <c r="L147" s="6"/>
      <c r="M147" s="6" t="s">
        <v>7</v>
      </c>
      <c r="N147" s="6"/>
      <c r="O147" s="6"/>
      <c r="P147" s="6"/>
      <c r="Q147" s="6" t="s">
        <v>1153</v>
      </c>
      <c r="R147" s="6" t="s">
        <v>921</v>
      </c>
      <c r="S147" s="6" t="s">
        <v>761</v>
      </c>
      <c r="T147" s="6"/>
      <c r="U147" s="6"/>
      <c r="V147" s="6"/>
      <c r="W147" s="6"/>
      <c r="X147" s="6"/>
      <c r="Y147" s="6"/>
      <c r="Z147" s="6"/>
      <c r="AA147" s="6"/>
      <c r="AB147" s="6"/>
      <c r="AC147" s="6"/>
      <c r="AD147" s="6"/>
      <c r="AE147" s="6"/>
      <c r="AF147" s="6"/>
      <c r="AG147" s="6"/>
      <c r="AH147" s="6"/>
      <c r="AI147" s="6"/>
      <c r="AJ147" s="6"/>
      <c r="AK147" s="6"/>
      <c r="AL147" s="6"/>
      <c r="AM147" s="6" t="s">
        <v>111</v>
      </c>
      <c r="AN147" s="6" t="s">
        <v>26</v>
      </c>
      <c r="AO147" s="6" t="s">
        <v>145</v>
      </c>
      <c r="AP147" s="7">
        <v>0</v>
      </c>
      <c r="AQ147" s="6" t="s">
        <v>1154</v>
      </c>
    </row>
    <row r="148" spans="1:43" ht="12.75">
      <c r="A148" s="4" t="s">
        <v>1155</v>
      </c>
      <c r="B148" s="6" t="s">
        <v>1156</v>
      </c>
      <c r="C148" s="6" t="s">
        <v>1157</v>
      </c>
      <c r="D148" s="6" t="s">
        <v>611</v>
      </c>
      <c r="E148" s="5" t="s">
        <v>1158</v>
      </c>
      <c r="F148" s="6"/>
      <c r="G148" s="6"/>
      <c r="H148" s="6"/>
      <c r="I148" s="6" t="s">
        <v>136</v>
      </c>
      <c r="J148" s="7">
        <v>0</v>
      </c>
      <c r="K148" s="6"/>
      <c r="L148" s="6"/>
      <c r="M148" s="6" t="s">
        <v>7</v>
      </c>
      <c r="N148" s="6"/>
      <c r="O148" s="6"/>
      <c r="P148" s="6"/>
      <c r="Q148" s="6"/>
      <c r="R148" s="6"/>
      <c r="S148" s="6" t="s">
        <v>1159</v>
      </c>
      <c r="T148" s="6"/>
      <c r="U148" s="6"/>
      <c r="V148" s="6"/>
      <c r="W148" s="6"/>
      <c r="X148" s="6"/>
      <c r="Y148" s="6"/>
      <c r="Z148" s="6"/>
      <c r="AA148" s="6"/>
      <c r="AB148" s="6"/>
      <c r="AC148" s="6"/>
      <c r="AD148" s="6"/>
      <c r="AE148" s="6"/>
      <c r="AF148" s="6"/>
      <c r="AG148" s="6"/>
      <c r="AH148" s="6"/>
      <c r="AI148" s="6"/>
      <c r="AJ148" s="6"/>
      <c r="AK148" s="6"/>
      <c r="AL148" s="6"/>
      <c r="AM148" s="6" t="s">
        <v>111</v>
      </c>
      <c r="AN148" s="6" t="s">
        <v>22</v>
      </c>
      <c r="AO148" s="6" t="s">
        <v>136</v>
      </c>
      <c r="AP148" s="7">
        <v>0</v>
      </c>
      <c r="AQ148" s="6" t="s">
        <v>1160</v>
      </c>
    </row>
    <row r="149" spans="1:43" ht="12.75">
      <c r="A149" s="4" t="s">
        <v>1161</v>
      </c>
      <c r="B149" s="6" t="s">
        <v>1162</v>
      </c>
      <c r="C149" s="6" t="s">
        <v>1163</v>
      </c>
      <c r="D149" s="6" t="s">
        <v>1164</v>
      </c>
      <c r="E149" s="5" t="s">
        <v>1165</v>
      </c>
      <c r="F149" s="6"/>
      <c r="G149" s="6"/>
      <c r="H149" s="6"/>
      <c r="I149" s="6" t="s">
        <v>87</v>
      </c>
      <c r="J149" s="7">
        <v>0</v>
      </c>
      <c r="K149" s="6"/>
      <c r="L149" s="6"/>
      <c r="M149" s="6" t="s">
        <v>7</v>
      </c>
      <c r="N149" s="6"/>
      <c r="O149" s="6"/>
      <c r="P149" s="6"/>
      <c r="Q149" s="6" t="s">
        <v>1166</v>
      </c>
      <c r="R149" s="6"/>
      <c r="S149" s="6"/>
      <c r="T149" s="6"/>
      <c r="U149" s="6"/>
      <c r="V149" s="6"/>
      <c r="W149" s="6"/>
      <c r="X149" s="6"/>
      <c r="Y149" s="6"/>
      <c r="Z149" s="6"/>
      <c r="AA149" s="6"/>
      <c r="AB149" s="6"/>
      <c r="AC149" s="6"/>
      <c r="AD149" s="6"/>
      <c r="AE149" s="6"/>
      <c r="AF149" s="6"/>
      <c r="AG149" s="6"/>
      <c r="AH149" s="6"/>
      <c r="AI149" s="6"/>
      <c r="AJ149" s="6"/>
      <c r="AK149" s="6"/>
      <c r="AL149" s="6"/>
      <c r="AM149" s="6" t="s">
        <v>91</v>
      </c>
      <c r="AN149" s="6" t="s">
        <v>26</v>
      </c>
      <c r="AO149" s="6" t="s">
        <v>87</v>
      </c>
      <c r="AP149" s="7">
        <v>0</v>
      </c>
      <c r="AQ149" s="6" t="s">
        <v>1167</v>
      </c>
    </row>
    <row r="150" spans="1:43" ht="12.75">
      <c r="A150" s="4" t="s">
        <v>1168</v>
      </c>
      <c r="B150" s="6" t="s">
        <v>1169</v>
      </c>
      <c r="C150" s="6" t="s">
        <v>725</v>
      </c>
      <c r="D150" s="6" t="s">
        <v>998</v>
      </c>
      <c r="E150" s="5" t="s">
        <v>1170</v>
      </c>
      <c r="F150" s="6"/>
      <c r="G150" s="6"/>
      <c r="H150" s="6"/>
      <c r="I150" s="6" t="s">
        <v>153</v>
      </c>
      <c r="J150" s="7">
        <v>0</v>
      </c>
      <c r="K150" s="6"/>
      <c r="L150" s="6"/>
      <c r="M150" s="6" t="s">
        <v>7</v>
      </c>
      <c r="N150" s="6"/>
      <c r="O150" s="6"/>
      <c r="P150" s="6"/>
      <c r="Q150" s="6" t="s">
        <v>752</v>
      </c>
      <c r="R150" s="6"/>
      <c r="S150" s="6"/>
      <c r="T150" s="6"/>
      <c r="U150" s="6"/>
      <c r="V150" s="6"/>
      <c r="W150" s="6"/>
      <c r="X150" s="6"/>
      <c r="Y150" s="6"/>
      <c r="Z150" s="6"/>
      <c r="AA150" s="6"/>
      <c r="AB150" s="6"/>
      <c r="AC150" s="6"/>
      <c r="AD150" s="6"/>
      <c r="AE150" s="6"/>
      <c r="AF150" s="6"/>
      <c r="AG150" s="6"/>
      <c r="AH150" s="6"/>
      <c r="AI150" s="6"/>
      <c r="AJ150" s="6"/>
      <c r="AK150" s="6"/>
      <c r="AL150" s="6"/>
      <c r="AM150" s="6" t="s">
        <v>111</v>
      </c>
      <c r="AN150" s="6" t="s">
        <v>26</v>
      </c>
      <c r="AO150" s="6" t="s">
        <v>153</v>
      </c>
      <c r="AP150" s="7">
        <v>0</v>
      </c>
      <c r="AQ150" s="6" t="s">
        <v>1171</v>
      </c>
    </row>
    <row r="151" spans="1:43" ht="12.75">
      <c r="A151" s="4" t="s">
        <v>1172</v>
      </c>
      <c r="B151" s="6" t="s">
        <v>1173</v>
      </c>
      <c r="C151" s="6" t="s">
        <v>1174</v>
      </c>
      <c r="D151" s="6"/>
      <c r="E151" s="5" t="s">
        <v>1175</v>
      </c>
      <c r="F151" s="6"/>
      <c r="G151" s="6"/>
      <c r="H151" s="6"/>
      <c r="I151" s="6" t="s">
        <v>145</v>
      </c>
      <c r="J151" s="7">
        <v>0</v>
      </c>
      <c r="K151" s="6"/>
      <c r="L151" s="6"/>
      <c r="M151" s="6" t="s">
        <v>7</v>
      </c>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t="s">
        <v>111</v>
      </c>
      <c r="AN151" s="6" t="s">
        <v>21</v>
      </c>
      <c r="AO151" s="6" t="s">
        <v>145</v>
      </c>
      <c r="AP151" s="7">
        <v>0</v>
      </c>
      <c r="AQ151" s="6" t="s">
        <v>1176</v>
      </c>
    </row>
    <row r="152" spans="1:43" ht="12.75">
      <c r="A152" s="4" t="s">
        <v>1177</v>
      </c>
      <c r="B152" s="6" t="s">
        <v>1178</v>
      </c>
      <c r="C152" s="6" t="s">
        <v>165</v>
      </c>
      <c r="D152" s="6" t="s">
        <v>1179</v>
      </c>
      <c r="E152" s="5" t="s">
        <v>1180</v>
      </c>
      <c r="F152" s="6"/>
      <c r="G152" s="6"/>
      <c r="H152" s="6"/>
      <c r="I152" s="6" t="s">
        <v>212</v>
      </c>
      <c r="J152" s="7">
        <v>0</v>
      </c>
      <c r="K152" s="6"/>
      <c r="L152" s="6"/>
      <c r="M152" s="6" t="s">
        <v>7</v>
      </c>
      <c r="N152" s="6"/>
      <c r="O152" s="6"/>
      <c r="P152" s="6"/>
      <c r="Q152" s="6" t="s">
        <v>1181</v>
      </c>
      <c r="R152" s="6"/>
      <c r="S152" s="6" t="s">
        <v>1182</v>
      </c>
      <c r="T152" s="6"/>
      <c r="U152" s="6"/>
      <c r="V152" s="6"/>
      <c r="W152" s="6"/>
      <c r="X152" s="6"/>
      <c r="Y152" s="6"/>
      <c r="Z152" s="6"/>
      <c r="AA152" s="6"/>
      <c r="AB152" s="6"/>
      <c r="AC152" s="6"/>
      <c r="AD152" s="6"/>
      <c r="AE152" s="6"/>
      <c r="AF152" s="6"/>
      <c r="AG152" s="6"/>
      <c r="AH152" s="6"/>
      <c r="AI152" s="6"/>
      <c r="AJ152" s="6"/>
      <c r="AK152" s="6"/>
      <c r="AL152" s="6"/>
      <c r="AM152" s="6" t="s">
        <v>111</v>
      </c>
      <c r="AN152" s="6" t="s">
        <v>21</v>
      </c>
      <c r="AO152" s="6" t="s">
        <v>212</v>
      </c>
      <c r="AP152" s="7">
        <v>0</v>
      </c>
      <c r="AQ152" s="6" t="s">
        <v>1183</v>
      </c>
    </row>
    <row r="153" spans="1:43" ht="12.75">
      <c r="A153" s="4" t="s">
        <v>1184</v>
      </c>
      <c r="B153" s="6" t="s">
        <v>1185</v>
      </c>
      <c r="C153" s="6" t="s">
        <v>1036</v>
      </c>
      <c r="D153" s="6" t="s">
        <v>1186</v>
      </c>
      <c r="E153" s="5" t="s">
        <v>1187</v>
      </c>
      <c r="F153" s="6"/>
      <c r="G153" s="6"/>
      <c r="H153" s="6"/>
      <c r="I153" s="6" t="s">
        <v>212</v>
      </c>
      <c r="J153" s="7">
        <v>0</v>
      </c>
      <c r="K153" s="6"/>
      <c r="L153" s="6"/>
      <c r="M153" s="6" t="s">
        <v>7</v>
      </c>
      <c r="N153" s="6"/>
      <c r="O153" s="6"/>
      <c r="P153" s="6"/>
      <c r="Q153" s="6" t="s">
        <v>1188</v>
      </c>
      <c r="R153" s="6"/>
      <c r="S153" s="6"/>
      <c r="T153" s="6"/>
      <c r="U153" s="6"/>
      <c r="V153" s="6"/>
      <c r="W153" s="6"/>
      <c r="X153" s="6"/>
      <c r="Y153" s="6"/>
      <c r="Z153" s="6"/>
      <c r="AA153" s="6"/>
      <c r="AB153" s="6"/>
      <c r="AC153" s="6"/>
      <c r="AD153" s="6"/>
      <c r="AE153" s="6"/>
      <c r="AF153" s="6"/>
      <c r="AG153" s="6"/>
      <c r="AH153" s="6"/>
      <c r="AI153" s="6"/>
      <c r="AJ153" s="6"/>
      <c r="AK153" s="6"/>
      <c r="AL153" s="6"/>
      <c r="AM153" s="6" t="s">
        <v>111</v>
      </c>
      <c r="AN153" s="6" t="s">
        <v>26</v>
      </c>
      <c r="AO153" s="6" t="s">
        <v>212</v>
      </c>
      <c r="AP153" s="7">
        <v>0</v>
      </c>
      <c r="AQ153" s="6" t="s">
        <v>1189</v>
      </c>
    </row>
    <row r="154" spans="1:43" ht="12.75">
      <c r="A154" s="4" t="s">
        <v>1190</v>
      </c>
      <c r="B154" s="6" t="s">
        <v>94</v>
      </c>
      <c r="C154" s="6" t="s">
        <v>1191</v>
      </c>
      <c r="D154" s="6" t="s">
        <v>1192</v>
      </c>
      <c r="E154" s="5" t="s">
        <v>1193</v>
      </c>
      <c r="F154" s="6"/>
      <c r="G154" s="6"/>
      <c r="H154" s="6"/>
      <c r="I154" s="6" t="s">
        <v>252</v>
      </c>
      <c r="J154" s="7">
        <v>0</v>
      </c>
      <c r="K154" s="6"/>
      <c r="L154" s="6"/>
      <c r="M154" s="6" t="s">
        <v>7</v>
      </c>
      <c r="N154" s="6"/>
      <c r="O154" s="6"/>
      <c r="P154" s="6"/>
      <c r="Q154" s="6" t="s">
        <v>1194</v>
      </c>
      <c r="R154" s="6"/>
      <c r="S154" s="6"/>
      <c r="T154" s="6"/>
      <c r="U154" s="6"/>
      <c r="V154" s="6"/>
      <c r="W154" s="6"/>
      <c r="X154" s="6"/>
      <c r="Y154" s="6"/>
      <c r="Z154" s="6"/>
      <c r="AA154" s="6"/>
      <c r="AB154" s="6"/>
      <c r="AC154" s="6"/>
      <c r="AD154" s="6"/>
      <c r="AE154" s="6"/>
      <c r="AF154" s="6"/>
      <c r="AG154" s="6"/>
      <c r="AH154" s="6"/>
      <c r="AI154" s="6"/>
      <c r="AJ154" s="6"/>
      <c r="AK154" s="6"/>
      <c r="AL154" s="6"/>
      <c r="AM154" s="6" t="s">
        <v>111</v>
      </c>
      <c r="AN154" s="6" t="s">
        <v>21</v>
      </c>
      <c r="AO154" s="6" t="s">
        <v>252</v>
      </c>
      <c r="AP154" s="7">
        <v>0</v>
      </c>
      <c r="AQ154" s="6" t="s">
        <v>1195</v>
      </c>
    </row>
    <row r="155" spans="1:43" ht="12.75">
      <c r="A155" s="4" t="s">
        <v>1196</v>
      </c>
      <c r="B155" s="6" t="s">
        <v>1197</v>
      </c>
      <c r="C155" s="6" t="s">
        <v>1198</v>
      </c>
      <c r="D155" s="6" t="s">
        <v>519</v>
      </c>
      <c r="E155" s="5" t="s">
        <v>1199</v>
      </c>
      <c r="F155" s="6"/>
      <c r="G155" s="6"/>
      <c r="H155" s="6"/>
      <c r="I155" s="6" t="s">
        <v>153</v>
      </c>
      <c r="J155" s="7">
        <v>0</v>
      </c>
      <c r="K155" s="6"/>
      <c r="L155" s="6"/>
      <c r="M155" s="6" t="s">
        <v>7</v>
      </c>
      <c r="N155" s="6"/>
      <c r="O155" s="6"/>
      <c r="P155" s="6"/>
      <c r="Q155" s="6" t="s">
        <v>1200</v>
      </c>
      <c r="R155" s="6"/>
      <c r="S155" s="6"/>
      <c r="T155" s="6"/>
      <c r="U155" s="6"/>
      <c r="V155" s="6"/>
      <c r="W155" s="6"/>
      <c r="X155" s="6"/>
      <c r="Y155" s="6"/>
      <c r="Z155" s="6"/>
      <c r="AA155" s="6"/>
      <c r="AB155" s="6"/>
      <c r="AC155" s="6"/>
      <c r="AD155" s="6"/>
      <c r="AE155" s="6"/>
      <c r="AF155" s="6"/>
      <c r="AG155" s="6"/>
      <c r="AH155" s="6"/>
      <c r="AI155" s="6"/>
      <c r="AJ155" s="6"/>
      <c r="AK155" s="6"/>
      <c r="AL155" s="6"/>
      <c r="AM155" s="6" t="s">
        <v>111</v>
      </c>
      <c r="AN155" s="6" t="s">
        <v>26</v>
      </c>
      <c r="AO155" s="6" t="s">
        <v>153</v>
      </c>
      <c r="AP155" s="7">
        <v>0</v>
      </c>
      <c r="AQ155" s="6" t="s">
        <v>1201</v>
      </c>
    </row>
    <row r="156" spans="1:43" ht="12.75">
      <c r="A156" s="4" t="s">
        <v>1202</v>
      </c>
      <c r="B156" s="6" t="s">
        <v>525</v>
      </c>
      <c r="C156" s="6" t="s">
        <v>1203</v>
      </c>
      <c r="D156" s="6" t="s">
        <v>399</v>
      </c>
      <c r="E156" s="5" t="s">
        <v>1204</v>
      </c>
      <c r="F156" s="6"/>
      <c r="G156" s="6"/>
      <c r="H156" s="6"/>
      <c r="I156" s="6" t="s">
        <v>108</v>
      </c>
      <c r="J156" s="7">
        <v>0</v>
      </c>
      <c r="K156" s="6"/>
      <c r="L156" s="6"/>
      <c r="M156" s="6" t="s">
        <v>7</v>
      </c>
      <c r="N156" s="6"/>
      <c r="O156" s="6"/>
      <c r="P156" s="6"/>
      <c r="Q156" s="6" t="s">
        <v>1205</v>
      </c>
      <c r="R156" s="6"/>
      <c r="S156" s="6"/>
      <c r="T156" s="6"/>
      <c r="U156" s="6"/>
      <c r="V156" s="6"/>
      <c r="W156" s="6"/>
      <c r="X156" s="6"/>
      <c r="Y156" s="6"/>
      <c r="Z156" s="6"/>
      <c r="AA156" s="6"/>
      <c r="AB156" s="6"/>
      <c r="AC156" s="6"/>
      <c r="AD156" s="6"/>
      <c r="AE156" s="6"/>
      <c r="AF156" s="6"/>
      <c r="AG156" s="6"/>
      <c r="AH156" s="6"/>
      <c r="AI156" s="6"/>
      <c r="AJ156" s="6"/>
      <c r="AK156" s="6"/>
      <c r="AL156" s="6"/>
      <c r="AM156" s="6" t="s">
        <v>111</v>
      </c>
      <c r="AN156" s="6" t="s">
        <v>26</v>
      </c>
      <c r="AO156" s="6" t="s">
        <v>108</v>
      </c>
      <c r="AP156" s="7">
        <v>0</v>
      </c>
      <c r="AQ156" s="6" t="s">
        <v>1206</v>
      </c>
    </row>
    <row r="157" spans="1:43" ht="12.75">
      <c r="A157" s="4" t="s">
        <v>1207</v>
      </c>
      <c r="B157" s="6" t="s">
        <v>1208</v>
      </c>
      <c r="C157" s="6" t="s">
        <v>1209</v>
      </c>
      <c r="D157" s="6" t="s">
        <v>1210</v>
      </c>
      <c r="E157" s="5" t="s">
        <v>1211</v>
      </c>
      <c r="F157" s="6"/>
      <c r="G157" s="6"/>
      <c r="H157" s="6"/>
      <c r="I157" s="6" t="s">
        <v>87</v>
      </c>
      <c r="J157" s="7">
        <v>0</v>
      </c>
      <c r="K157" s="6"/>
      <c r="L157" s="6"/>
      <c r="M157" s="6" t="s">
        <v>7</v>
      </c>
      <c r="N157" s="6"/>
      <c r="O157" s="6"/>
      <c r="P157" s="6"/>
      <c r="Q157" s="6" t="s">
        <v>913</v>
      </c>
      <c r="R157" s="6"/>
      <c r="S157" s="6"/>
      <c r="T157" s="6"/>
      <c r="U157" s="6"/>
      <c r="V157" s="6"/>
      <c r="W157" s="6"/>
      <c r="X157" s="6"/>
      <c r="Y157" s="6"/>
      <c r="Z157" s="6"/>
      <c r="AA157" s="6"/>
      <c r="AB157" s="6"/>
      <c r="AC157" s="6"/>
      <c r="AD157" s="6"/>
      <c r="AE157" s="6"/>
      <c r="AF157" s="6"/>
      <c r="AG157" s="6"/>
      <c r="AH157" s="6"/>
      <c r="AI157" s="6"/>
      <c r="AJ157" s="6"/>
      <c r="AK157" s="6"/>
      <c r="AL157" s="6"/>
      <c r="AM157" s="6" t="s">
        <v>91</v>
      </c>
      <c r="AN157" s="6" t="s">
        <v>23</v>
      </c>
      <c r="AO157" s="6" t="s">
        <v>87</v>
      </c>
      <c r="AP157" s="7">
        <v>0</v>
      </c>
      <c r="AQ157" s="7">
        <v>0</v>
      </c>
    </row>
    <row r="158" spans="1:43" ht="12.75">
      <c r="A158" s="4" t="s">
        <v>1212</v>
      </c>
      <c r="B158" s="6" t="s">
        <v>1213</v>
      </c>
      <c r="C158" s="6" t="s">
        <v>884</v>
      </c>
      <c r="D158" s="6" t="s">
        <v>1214</v>
      </c>
      <c r="E158" s="5" t="s">
        <v>1215</v>
      </c>
      <c r="F158" s="6"/>
      <c r="G158" s="6"/>
      <c r="H158" s="6"/>
      <c r="I158" s="6" t="s">
        <v>87</v>
      </c>
      <c r="J158" s="7">
        <v>0</v>
      </c>
      <c r="K158" s="6"/>
      <c r="L158" s="6"/>
      <c r="M158" s="6" t="s">
        <v>7</v>
      </c>
      <c r="N158" s="6"/>
      <c r="O158" s="6"/>
      <c r="P158" s="6"/>
      <c r="Q158" s="6" t="s">
        <v>642</v>
      </c>
      <c r="R158" s="6"/>
      <c r="S158" s="6" t="s">
        <v>1216</v>
      </c>
      <c r="T158" s="6"/>
      <c r="U158" s="6"/>
      <c r="V158" s="6"/>
      <c r="W158" s="6"/>
      <c r="X158" s="6"/>
      <c r="Y158" s="6"/>
      <c r="Z158" s="6"/>
      <c r="AA158" s="6"/>
      <c r="AB158" s="6"/>
      <c r="AC158" s="6"/>
      <c r="AD158" s="6"/>
      <c r="AE158" s="6"/>
      <c r="AF158" s="6"/>
      <c r="AG158" s="6"/>
      <c r="AH158" s="6"/>
      <c r="AI158" s="6"/>
      <c r="AJ158" s="6"/>
      <c r="AK158" s="6"/>
      <c r="AL158" s="6"/>
      <c r="AM158" s="6" t="s">
        <v>91</v>
      </c>
      <c r="AN158" s="6" t="s">
        <v>26</v>
      </c>
      <c r="AO158" s="6" t="s">
        <v>87</v>
      </c>
      <c r="AP158" s="7">
        <v>0</v>
      </c>
      <c r="AQ158" s="7">
        <v>0</v>
      </c>
    </row>
    <row r="159" spans="1:43" ht="12.75">
      <c r="A159" s="4" t="s">
        <v>1217</v>
      </c>
      <c r="B159" s="6" t="s">
        <v>96</v>
      </c>
      <c r="C159" s="6" t="s">
        <v>85</v>
      </c>
      <c r="D159" s="6" t="s">
        <v>470</v>
      </c>
      <c r="E159" s="5" t="s">
        <v>1218</v>
      </c>
      <c r="F159" s="6"/>
      <c r="G159" s="6"/>
      <c r="H159" s="6"/>
      <c r="I159" s="6" t="s">
        <v>87</v>
      </c>
      <c r="J159" s="7">
        <v>0</v>
      </c>
      <c r="K159" s="6"/>
      <c r="L159" s="6"/>
      <c r="M159" s="6" t="s">
        <v>7</v>
      </c>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t="s">
        <v>91</v>
      </c>
      <c r="AN159" s="6" t="s">
        <v>26</v>
      </c>
      <c r="AO159" s="6" t="s">
        <v>87</v>
      </c>
      <c r="AP159" s="7">
        <v>0</v>
      </c>
      <c r="AQ159" s="7">
        <v>0</v>
      </c>
    </row>
    <row r="160" spans="1:43" ht="12.75">
      <c r="A160" s="4" t="s">
        <v>1219</v>
      </c>
      <c r="B160" s="6" t="s">
        <v>1220</v>
      </c>
      <c r="C160" s="6" t="s">
        <v>1221</v>
      </c>
      <c r="D160" s="6" t="s">
        <v>1222</v>
      </c>
      <c r="E160" s="5" t="s">
        <v>1223</v>
      </c>
      <c r="F160" s="6"/>
      <c r="G160" s="6"/>
      <c r="H160" s="6"/>
      <c r="I160" s="6" t="s">
        <v>969</v>
      </c>
      <c r="J160" s="7">
        <v>0</v>
      </c>
      <c r="K160" s="6"/>
      <c r="L160" s="6"/>
      <c r="M160" s="6" t="s">
        <v>7</v>
      </c>
      <c r="N160" s="6"/>
      <c r="O160" s="6"/>
      <c r="P160" s="6"/>
      <c r="Q160" s="6" t="s">
        <v>1224</v>
      </c>
      <c r="R160" s="6"/>
      <c r="S160" s="6"/>
      <c r="T160" s="6"/>
      <c r="U160" s="6"/>
      <c r="V160" s="6"/>
      <c r="W160" s="6"/>
      <c r="X160" s="6"/>
      <c r="Y160" s="6"/>
      <c r="Z160" s="6"/>
      <c r="AA160" s="6"/>
      <c r="AB160" s="6"/>
      <c r="AC160" s="6"/>
      <c r="AD160" s="6"/>
      <c r="AE160" s="6"/>
      <c r="AF160" s="6"/>
      <c r="AG160" s="6"/>
      <c r="AH160" s="6"/>
      <c r="AI160" s="6"/>
      <c r="AJ160" s="6"/>
      <c r="AK160" s="6"/>
      <c r="AL160" s="6"/>
      <c r="AM160" s="6" t="s">
        <v>111</v>
      </c>
      <c r="AN160" s="6" t="s">
        <v>26</v>
      </c>
      <c r="AO160" s="6" t="s">
        <v>969</v>
      </c>
      <c r="AP160" s="7">
        <v>0</v>
      </c>
      <c r="AQ160" s="6" t="s">
        <v>1225</v>
      </c>
    </row>
    <row r="161" spans="1:43" ht="12.75">
      <c r="A161" s="4" t="s">
        <v>1226</v>
      </c>
      <c r="B161" s="6" t="s">
        <v>1227</v>
      </c>
      <c r="C161" s="6" t="s">
        <v>748</v>
      </c>
      <c r="D161" s="6" t="s">
        <v>1228</v>
      </c>
      <c r="E161" s="5" t="s">
        <v>1229</v>
      </c>
      <c r="F161" s="6"/>
      <c r="G161" s="6"/>
      <c r="H161" s="6"/>
      <c r="I161" s="6" t="s">
        <v>751</v>
      </c>
      <c r="J161" s="7">
        <v>0</v>
      </c>
      <c r="K161" s="6"/>
      <c r="L161" s="6"/>
      <c r="M161" s="6" t="s">
        <v>7</v>
      </c>
      <c r="N161" s="6"/>
      <c r="O161" s="6"/>
      <c r="P161" s="6"/>
      <c r="Q161" s="6" t="s">
        <v>1230</v>
      </c>
      <c r="R161" s="6" t="s">
        <v>1231</v>
      </c>
      <c r="S161" s="6" t="s">
        <v>1232</v>
      </c>
      <c r="T161" s="6"/>
      <c r="U161" s="6"/>
      <c r="V161" s="6"/>
      <c r="W161" s="6"/>
      <c r="X161" s="6"/>
      <c r="Y161" s="6"/>
      <c r="Z161" s="6"/>
      <c r="AA161" s="6"/>
      <c r="AB161" s="6"/>
      <c r="AC161" s="6"/>
      <c r="AD161" s="6"/>
      <c r="AE161" s="6"/>
      <c r="AF161" s="6"/>
      <c r="AG161" s="6"/>
      <c r="AH161" s="6"/>
      <c r="AI161" s="6"/>
      <c r="AJ161" s="6"/>
      <c r="AK161" s="6"/>
      <c r="AL161" s="6"/>
      <c r="AM161" s="6" t="s">
        <v>111</v>
      </c>
      <c r="AN161" s="6" t="s">
        <v>23</v>
      </c>
      <c r="AO161" s="6" t="s">
        <v>751</v>
      </c>
      <c r="AP161" s="7">
        <v>0</v>
      </c>
      <c r="AQ161" s="7">
        <v>0</v>
      </c>
    </row>
    <row r="162" spans="1:43" ht="12.75">
      <c r="A162" s="4" t="s">
        <v>1233</v>
      </c>
      <c r="B162" s="6" t="s">
        <v>1234</v>
      </c>
      <c r="C162" s="6" t="s">
        <v>875</v>
      </c>
      <c r="D162" s="6" t="s">
        <v>1235</v>
      </c>
      <c r="E162" s="5" t="s">
        <v>1236</v>
      </c>
      <c r="F162" s="6"/>
      <c r="G162" s="6"/>
      <c r="H162" s="6"/>
      <c r="I162" s="6" t="s">
        <v>136</v>
      </c>
      <c r="J162" s="7">
        <v>0</v>
      </c>
      <c r="K162" s="6"/>
      <c r="L162" s="6"/>
      <c r="M162" s="6" t="s">
        <v>7</v>
      </c>
      <c r="N162" s="6"/>
      <c r="O162" s="6"/>
      <c r="P162" s="6"/>
      <c r="Q162" s="6" t="s">
        <v>1237</v>
      </c>
      <c r="R162" s="6" t="s">
        <v>474</v>
      </c>
      <c r="S162" s="6" t="s">
        <v>1238</v>
      </c>
      <c r="T162" s="6"/>
      <c r="U162" s="6"/>
      <c r="V162" s="6"/>
      <c r="W162" s="6"/>
      <c r="X162" s="6"/>
      <c r="Y162" s="6"/>
      <c r="Z162" s="6"/>
      <c r="AA162" s="6"/>
      <c r="AB162" s="6"/>
      <c r="AC162" s="6"/>
      <c r="AD162" s="6"/>
      <c r="AE162" s="6"/>
      <c r="AF162" s="6"/>
      <c r="AG162" s="6"/>
      <c r="AH162" s="6"/>
      <c r="AI162" s="6"/>
      <c r="AJ162" s="6"/>
      <c r="AK162" s="6"/>
      <c r="AL162" s="6"/>
      <c r="AM162" s="6" t="s">
        <v>111</v>
      </c>
      <c r="AN162" s="6" t="s">
        <v>26</v>
      </c>
      <c r="AO162" s="6" t="s">
        <v>136</v>
      </c>
      <c r="AP162" s="7">
        <v>0</v>
      </c>
      <c r="AQ162" s="6" t="s">
        <v>1239</v>
      </c>
    </row>
    <row r="163" spans="1:43" ht="12.75">
      <c r="A163" s="4" t="s">
        <v>1240</v>
      </c>
      <c r="B163" s="6" t="s">
        <v>1241</v>
      </c>
      <c r="C163" s="6" t="s">
        <v>748</v>
      </c>
      <c r="D163" s="6" t="s">
        <v>1242</v>
      </c>
      <c r="E163" s="5" t="s">
        <v>1243</v>
      </c>
      <c r="F163" s="6"/>
      <c r="G163" s="6"/>
      <c r="H163" s="6"/>
      <c r="I163" s="6" t="s">
        <v>153</v>
      </c>
      <c r="J163" s="7">
        <v>0</v>
      </c>
      <c r="K163" s="6"/>
      <c r="L163" s="6"/>
      <c r="M163" s="6" t="s">
        <v>7</v>
      </c>
      <c r="N163" s="6"/>
      <c r="O163" s="6"/>
      <c r="P163" s="6"/>
      <c r="Q163" s="6" t="s">
        <v>1244</v>
      </c>
      <c r="R163" s="6" t="s">
        <v>842</v>
      </c>
      <c r="S163" s="6" t="s">
        <v>1245</v>
      </c>
      <c r="T163" s="6"/>
      <c r="U163" s="6"/>
      <c r="V163" s="6"/>
      <c r="W163" s="6"/>
      <c r="X163" s="6"/>
      <c r="Y163" s="6"/>
      <c r="Z163" s="6"/>
      <c r="AA163" s="6"/>
      <c r="AB163" s="6"/>
      <c r="AC163" s="6"/>
      <c r="AD163" s="6"/>
      <c r="AE163" s="6"/>
      <c r="AF163" s="6"/>
      <c r="AG163" s="6"/>
      <c r="AH163" s="6"/>
      <c r="AI163" s="6"/>
      <c r="AJ163" s="6"/>
      <c r="AK163" s="6"/>
      <c r="AL163" s="6"/>
      <c r="AM163" s="6" t="s">
        <v>111</v>
      </c>
      <c r="AN163" s="6" t="s">
        <v>26</v>
      </c>
      <c r="AO163" s="6" t="s">
        <v>153</v>
      </c>
      <c r="AP163" s="7">
        <v>0</v>
      </c>
      <c r="AQ163" s="7">
        <v>0</v>
      </c>
    </row>
    <row r="164" spans="1:43" ht="12.75">
      <c r="A164" s="4" t="s">
        <v>1246</v>
      </c>
      <c r="B164" s="6" t="s">
        <v>1247</v>
      </c>
      <c r="C164" s="6" t="s">
        <v>625</v>
      </c>
      <c r="D164" s="6" t="s">
        <v>1248</v>
      </c>
      <c r="E164" s="5" t="s">
        <v>1249</v>
      </c>
      <c r="F164" s="6"/>
      <c r="G164" s="6"/>
      <c r="H164" s="6"/>
      <c r="I164" s="6" t="s">
        <v>108</v>
      </c>
      <c r="J164" s="7">
        <v>0</v>
      </c>
      <c r="K164" s="6"/>
      <c r="L164" s="6"/>
      <c r="M164" s="6" t="s">
        <v>7</v>
      </c>
      <c r="N164" s="6"/>
      <c r="O164" s="6"/>
      <c r="P164" s="6"/>
      <c r="Q164" s="10" t="s">
        <v>1250</v>
      </c>
      <c r="R164" s="10"/>
      <c r="S164" s="10"/>
      <c r="T164" s="6"/>
      <c r="U164" s="6"/>
      <c r="V164" s="6"/>
      <c r="W164" s="6"/>
      <c r="X164" s="6"/>
      <c r="Y164" s="6"/>
      <c r="Z164" s="6"/>
      <c r="AA164" s="6"/>
      <c r="AB164" s="6"/>
      <c r="AC164" s="6"/>
      <c r="AD164" s="6"/>
      <c r="AE164" s="6"/>
      <c r="AF164" s="6"/>
      <c r="AG164" s="6"/>
      <c r="AH164" s="6"/>
      <c r="AI164" s="6"/>
      <c r="AJ164" s="6"/>
      <c r="AK164" s="6"/>
      <c r="AL164" s="6"/>
      <c r="AM164" s="6" t="s">
        <v>111</v>
      </c>
      <c r="AN164" s="6" t="s">
        <v>22</v>
      </c>
      <c r="AO164" s="6" t="s">
        <v>108</v>
      </c>
      <c r="AP164" s="7">
        <v>0</v>
      </c>
      <c r="AQ164" s="7">
        <v>0</v>
      </c>
    </row>
    <row r="165" spans="1:43" ht="12.75">
      <c r="A165" s="4" t="s">
        <v>1251</v>
      </c>
      <c r="B165" s="6" t="s">
        <v>1252</v>
      </c>
      <c r="C165" s="6" t="s">
        <v>742</v>
      </c>
      <c r="D165" s="6" t="s">
        <v>1045</v>
      </c>
      <c r="E165" s="5" t="s">
        <v>1253</v>
      </c>
      <c r="F165" s="6"/>
      <c r="G165" s="6"/>
      <c r="H165" s="6"/>
      <c r="I165" s="6" t="s">
        <v>98</v>
      </c>
      <c r="J165" s="7">
        <v>0</v>
      </c>
      <c r="K165" s="6"/>
      <c r="L165" s="6"/>
      <c r="M165" s="6" t="s">
        <v>7</v>
      </c>
      <c r="N165" s="6"/>
      <c r="O165" s="6"/>
      <c r="P165" s="6"/>
      <c r="Q165" s="6" t="s">
        <v>1254</v>
      </c>
      <c r="R165" s="6"/>
      <c r="S165" s="6"/>
      <c r="T165" s="6"/>
      <c r="U165" s="6"/>
      <c r="V165" s="6"/>
      <c r="W165" s="6"/>
      <c r="X165" s="6"/>
      <c r="Y165" s="6"/>
      <c r="Z165" s="6"/>
      <c r="AA165" s="6"/>
      <c r="AB165" s="6"/>
      <c r="AC165" s="6"/>
      <c r="AD165" s="6"/>
      <c r="AE165" s="6"/>
      <c r="AF165" s="6"/>
      <c r="AG165" s="6"/>
      <c r="AH165" s="6"/>
      <c r="AI165" s="6"/>
      <c r="AJ165" s="6"/>
      <c r="AK165" s="6"/>
      <c r="AL165" s="6"/>
      <c r="AM165" s="6" t="s">
        <v>91</v>
      </c>
      <c r="AN165" s="6" t="s">
        <v>26</v>
      </c>
      <c r="AO165" s="6" t="s">
        <v>98</v>
      </c>
      <c r="AP165" s="7">
        <v>0</v>
      </c>
      <c r="AQ165" s="6" t="s">
        <v>1255</v>
      </c>
    </row>
    <row r="166" spans="1:43" ht="12.75">
      <c r="A166" s="4" t="s">
        <v>1256</v>
      </c>
      <c r="B166" s="6" t="s">
        <v>1257</v>
      </c>
      <c r="C166" s="6" t="s">
        <v>346</v>
      </c>
      <c r="D166" s="6" t="s">
        <v>1258</v>
      </c>
      <c r="E166" s="5" t="s">
        <v>1259</v>
      </c>
      <c r="F166" s="6"/>
      <c r="G166" s="6"/>
      <c r="H166" s="6"/>
      <c r="I166" s="6" t="s">
        <v>145</v>
      </c>
      <c r="J166" s="7">
        <v>0</v>
      </c>
      <c r="K166" s="6"/>
      <c r="L166" s="6"/>
      <c r="M166" s="6" t="s">
        <v>8</v>
      </c>
      <c r="N166" s="6"/>
      <c r="O166" s="6"/>
      <c r="P166" s="6"/>
      <c r="Q166" s="6" t="s">
        <v>1260</v>
      </c>
      <c r="R166" s="6" t="s">
        <v>266</v>
      </c>
      <c r="S166" s="6" t="s">
        <v>1261</v>
      </c>
      <c r="T166" s="6"/>
      <c r="U166" s="6"/>
      <c r="V166" s="6"/>
      <c r="W166" s="6"/>
      <c r="X166" s="6"/>
      <c r="Y166" s="6"/>
      <c r="Z166" s="6"/>
      <c r="AA166" s="6"/>
      <c r="AB166" s="6"/>
      <c r="AC166" s="6"/>
      <c r="AD166" s="6"/>
      <c r="AE166" s="6"/>
      <c r="AF166" s="6"/>
      <c r="AG166" s="6"/>
      <c r="AH166" s="6"/>
      <c r="AI166" s="6"/>
      <c r="AJ166" s="6"/>
      <c r="AK166" s="6"/>
      <c r="AL166" s="6"/>
      <c r="AM166" s="6" t="s">
        <v>111</v>
      </c>
      <c r="AN166" s="6" t="s">
        <v>26</v>
      </c>
      <c r="AO166" s="6" t="s">
        <v>145</v>
      </c>
      <c r="AP166" s="7">
        <v>0</v>
      </c>
      <c r="AQ166" s="6" t="s">
        <v>1262</v>
      </c>
    </row>
    <row r="167" spans="1:43" ht="12.75">
      <c r="A167" s="4" t="s">
        <v>1263</v>
      </c>
      <c r="B167" s="6" t="s">
        <v>1264</v>
      </c>
      <c r="C167" s="6" t="s">
        <v>1265</v>
      </c>
      <c r="D167" s="6" t="s">
        <v>1266</v>
      </c>
      <c r="E167" s="5" t="s">
        <v>1267</v>
      </c>
      <c r="F167" s="6"/>
      <c r="G167" s="6"/>
      <c r="H167" s="6"/>
      <c r="I167" s="6" t="s">
        <v>751</v>
      </c>
      <c r="J167" s="7">
        <v>0</v>
      </c>
      <c r="K167" s="6"/>
      <c r="L167" s="6"/>
      <c r="M167" s="6" t="s">
        <v>8</v>
      </c>
      <c r="N167" s="6"/>
      <c r="O167" s="6"/>
      <c r="P167" s="6"/>
      <c r="Q167" s="6" t="s">
        <v>1268</v>
      </c>
      <c r="R167" s="6"/>
      <c r="S167" s="6"/>
      <c r="T167" s="6"/>
      <c r="U167" s="6"/>
      <c r="V167" s="6"/>
      <c r="W167" s="6"/>
      <c r="X167" s="6"/>
      <c r="Y167" s="6"/>
      <c r="Z167" s="6"/>
      <c r="AA167" s="6"/>
      <c r="AB167" s="6"/>
      <c r="AC167" s="6"/>
      <c r="AD167" s="6"/>
      <c r="AE167" s="6"/>
      <c r="AF167" s="6"/>
      <c r="AG167" s="6"/>
      <c r="AH167" s="6"/>
      <c r="AI167" s="6"/>
      <c r="AJ167" s="6"/>
      <c r="AK167" s="6"/>
      <c r="AL167" s="6"/>
      <c r="AM167" s="6" t="s">
        <v>91</v>
      </c>
      <c r="AN167" s="6" t="s">
        <v>26</v>
      </c>
      <c r="AO167" s="6" t="s">
        <v>751</v>
      </c>
      <c r="AP167" s="7">
        <v>0</v>
      </c>
      <c r="AQ167" s="6" t="s">
        <v>1269</v>
      </c>
    </row>
    <row r="168" spans="1:43" ht="12.75">
      <c r="A168" s="4" t="s">
        <v>1270</v>
      </c>
      <c r="B168" s="6" t="s">
        <v>1271</v>
      </c>
      <c r="C168" s="6" t="s">
        <v>1272</v>
      </c>
      <c r="D168" s="6" t="s">
        <v>998</v>
      </c>
      <c r="E168" s="5" t="s">
        <v>1273</v>
      </c>
      <c r="F168" s="6"/>
      <c r="G168" s="6"/>
      <c r="H168" s="6"/>
      <c r="I168" s="6" t="s">
        <v>145</v>
      </c>
      <c r="J168" s="7">
        <v>0</v>
      </c>
      <c r="K168" s="6"/>
      <c r="L168" s="6"/>
      <c r="M168" s="6" t="s">
        <v>8</v>
      </c>
      <c r="N168" s="6"/>
      <c r="O168" s="6"/>
      <c r="P168" s="6"/>
      <c r="Q168" s="6" t="s">
        <v>1274</v>
      </c>
      <c r="R168" s="6" t="s">
        <v>1275</v>
      </c>
      <c r="S168" s="6" t="s">
        <v>1276</v>
      </c>
      <c r="T168" s="6"/>
      <c r="U168" s="6"/>
      <c r="V168" s="6"/>
      <c r="W168" s="6"/>
      <c r="X168" s="6"/>
      <c r="Y168" s="6"/>
      <c r="Z168" s="6"/>
      <c r="AA168" s="6"/>
      <c r="AB168" s="6"/>
      <c r="AC168" s="6"/>
      <c r="AD168" s="6"/>
      <c r="AE168" s="6"/>
      <c r="AF168" s="6"/>
      <c r="AG168" s="6"/>
      <c r="AH168" s="6"/>
      <c r="AI168" s="6"/>
      <c r="AJ168" s="6"/>
      <c r="AK168" s="6"/>
      <c r="AL168" s="6"/>
      <c r="AM168" s="6" t="s">
        <v>111</v>
      </c>
      <c r="AN168" s="6" t="s">
        <v>26</v>
      </c>
      <c r="AO168" s="6" t="s">
        <v>145</v>
      </c>
      <c r="AP168" s="7">
        <v>0</v>
      </c>
      <c r="AQ168" s="6" t="s">
        <v>1277</v>
      </c>
    </row>
    <row r="169" spans="1:43" ht="12.75">
      <c r="A169" s="4" t="s">
        <v>1278</v>
      </c>
      <c r="B169" s="6" t="s">
        <v>1279</v>
      </c>
      <c r="C169" s="6" t="s">
        <v>1280</v>
      </c>
      <c r="D169" s="6" t="s">
        <v>1281</v>
      </c>
      <c r="E169" s="5" t="s">
        <v>1282</v>
      </c>
      <c r="F169" s="6"/>
      <c r="G169" s="6"/>
      <c r="H169" s="6"/>
      <c r="I169" s="6" t="s">
        <v>252</v>
      </c>
      <c r="J169" s="7">
        <v>0</v>
      </c>
      <c r="K169" s="6"/>
      <c r="L169" s="6"/>
      <c r="M169" s="6" t="s">
        <v>8</v>
      </c>
      <c r="N169" s="6"/>
      <c r="O169" s="6"/>
      <c r="P169" s="6"/>
      <c r="Q169" s="6" t="s">
        <v>1283</v>
      </c>
      <c r="R169" s="6"/>
      <c r="S169" s="6" t="s">
        <v>1284</v>
      </c>
      <c r="T169" s="6"/>
      <c r="U169" s="6"/>
      <c r="V169" s="6"/>
      <c r="W169" s="6"/>
      <c r="X169" s="6"/>
      <c r="Y169" s="6"/>
      <c r="Z169" s="6"/>
      <c r="AA169" s="6"/>
      <c r="AB169" s="6"/>
      <c r="AC169" s="6"/>
      <c r="AD169" s="6"/>
      <c r="AE169" s="6"/>
      <c r="AF169" s="6"/>
      <c r="AG169" s="6"/>
      <c r="AH169" s="6"/>
      <c r="AI169" s="6"/>
      <c r="AJ169" s="6"/>
      <c r="AK169" s="6"/>
      <c r="AL169" s="6"/>
      <c r="AM169" s="6" t="s">
        <v>111</v>
      </c>
      <c r="AN169" s="6" t="s">
        <v>21</v>
      </c>
      <c r="AO169" s="6" t="s">
        <v>252</v>
      </c>
      <c r="AP169" s="7">
        <v>0</v>
      </c>
      <c r="AQ169" s="7">
        <v>0</v>
      </c>
    </row>
    <row r="170" spans="1:43" ht="12.75">
      <c r="A170" s="4" t="s">
        <v>1285</v>
      </c>
      <c r="B170" s="6" t="s">
        <v>1286</v>
      </c>
      <c r="C170" s="6" t="s">
        <v>1287</v>
      </c>
      <c r="D170" s="6" t="s">
        <v>339</v>
      </c>
      <c r="E170" s="5" t="s">
        <v>1288</v>
      </c>
      <c r="F170" s="6"/>
      <c r="G170" s="6"/>
      <c r="H170" s="6"/>
      <c r="I170" s="6" t="s">
        <v>98</v>
      </c>
      <c r="J170" s="7">
        <v>0</v>
      </c>
      <c r="K170" s="6"/>
      <c r="L170" s="6"/>
      <c r="M170" s="6" t="s">
        <v>8</v>
      </c>
      <c r="N170" s="6"/>
      <c r="O170" s="6"/>
      <c r="P170" s="6"/>
      <c r="Q170" s="8" t="s">
        <v>1289</v>
      </c>
      <c r="R170" s="6" t="s">
        <v>842</v>
      </c>
      <c r="S170" s="6" t="s">
        <v>1290</v>
      </c>
      <c r="T170" s="6"/>
      <c r="U170" s="6"/>
      <c r="V170" s="6"/>
      <c r="W170" s="6"/>
      <c r="X170" s="6"/>
      <c r="Y170" s="6"/>
      <c r="Z170" s="6"/>
      <c r="AA170" s="6"/>
      <c r="AB170" s="6"/>
      <c r="AC170" s="6"/>
      <c r="AD170" s="6"/>
      <c r="AE170" s="6"/>
      <c r="AF170" s="6"/>
      <c r="AG170" s="6"/>
      <c r="AH170" s="6"/>
      <c r="AI170" s="6"/>
      <c r="AJ170" s="6"/>
      <c r="AK170" s="6"/>
      <c r="AL170" s="6"/>
      <c r="AM170" s="6" t="s">
        <v>111</v>
      </c>
      <c r="AN170" s="6" t="s">
        <v>26</v>
      </c>
      <c r="AO170" s="6" t="s">
        <v>98</v>
      </c>
      <c r="AP170" s="7">
        <v>0</v>
      </c>
      <c r="AQ170" s="6" t="s">
        <v>1291</v>
      </c>
    </row>
    <row r="171" spans="1:43" ht="12.75">
      <c r="A171" s="4" t="s">
        <v>1292</v>
      </c>
      <c r="B171" s="6" t="s">
        <v>1293</v>
      </c>
      <c r="C171" s="6" t="s">
        <v>1294</v>
      </c>
      <c r="D171" s="6" t="s">
        <v>847</v>
      </c>
      <c r="E171" s="5" t="s">
        <v>1295</v>
      </c>
      <c r="F171" s="6"/>
      <c r="G171" s="6"/>
      <c r="H171" s="6"/>
      <c r="I171" s="6" t="s">
        <v>98</v>
      </c>
      <c r="J171" s="7">
        <v>0</v>
      </c>
      <c r="K171" s="6"/>
      <c r="L171" s="6"/>
      <c r="M171" s="6" t="s">
        <v>8</v>
      </c>
      <c r="N171" s="6"/>
      <c r="O171" s="6"/>
      <c r="P171" s="6"/>
      <c r="Q171" s="6" t="s">
        <v>1296</v>
      </c>
      <c r="R171" s="6"/>
      <c r="S171" s="6" t="s">
        <v>1297</v>
      </c>
      <c r="T171" s="6"/>
      <c r="U171" s="6"/>
      <c r="V171" s="6"/>
      <c r="W171" s="6"/>
      <c r="X171" s="6"/>
      <c r="Y171" s="6"/>
      <c r="Z171" s="6"/>
      <c r="AA171" s="6"/>
      <c r="AB171" s="6"/>
      <c r="AC171" s="6"/>
      <c r="AD171" s="6"/>
      <c r="AE171" s="6"/>
      <c r="AF171" s="6"/>
      <c r="AG171" s="6"/>
      <c r="AH171" s="6"/>
      <c r="AI171" s="6"/>
      <c r="AJ171" s="6"/>
      <c r="AK171" s="6"/>
      <c r="AL171" s="6"/>
      <c r="AM171" s="6" t="s">
        <v>111</v>
      </c>
      <c r="AN171" s="6" t="s">
        <v>26</v>
      </c>
      <c r="AO171" s="6" t="s">
        <v>98</v>
      </c>
      <c r="AP171" s="7">
        <v>0</v>
      </c>
      <c r="AQ171" s="6" t="s">
        <v>1298</v>
      </c>
    </row>
    <row r="172" spans="1:43" ht="12.75">
      <c r="A172" s="4" t="s">
        <v>1299</v>
      </c>
      <c r="B172" s="6" t="s">
        <v>1300</v>
      </c>
      <c r="C172" s="6" t="s">
        <v>248</v>
      </c>
      <c r="D172" s="6" t="s">
        <v>1301</v>
      </c>
      <c r="E172" s="5" t="s">
        <v>1302</v>
      </c>
      <c r="F172" s="6"/>
      <c r="G172" s="6"/>
      <c r="H172" s="6"/>
      <c r="I172" s="6" t="s">
        <v>212</v>
      </c>
      <c r="J172" s="7">
        <v>0</v>
      </c>
      <c r="K172" s="6"/>
      <c r="L172" s="6"/>
      <c r="M172" s="6" t="s">
        <v>8</v>
      </c>
      <c r="N172" s="6"/>
      <c r="O172" s="6"/>
      <c r="P172" s="6"/>
      <c r="Q172" s="6" t="s">
        <v>1303</v>
      </c>
      <c r="R172" s="6"/>
      <c r="S172" s="6" t="s">
        <v>1304</v>
      </c>
      <c r="T172" s="6"/>
      <c r="U172" s="6"/>
      <c r="V172" s="6"/>
      <c r="W172" s="6"/>
      <c r="X172" s="6"/>
      <c r="Y172" s="6"/>
      <c r="Z172" s="6"/>
      <c r="AA172" s="6"/>
      <c r="AB172" s="6"/>
      <c r="AC172" s="6"/>
      <c r="AD172" s="6"/>
      <c r="AE172" s="6"/>
      <c r="AF172" s="6"/>
      <c r="AG172" s="6"/>
      <c r="AH172" s="6"/>
      <c r="AI172" s="6"/>
      <c r="AJ172" s="6"/>
      <c r="AK172" s="6"/>
      <c r="AL172" s="6"/>
      <c r="AM172" s="6" t="s">
        <v>91</v>
      </c>
      <c r="AN172" s="6" t="s">
        <v>26</v>
      </c>
      <c r="AO172" s="6" t="s">
        <v>212</v>
      </c>
      <c r="AP172" s="7">
        <v>0</v>
      </c>
      <c r="AQ172" s="6" t="s">
        <v>1305</v>
      </c>
    </row>
    <row r="173" spans="1:43" ht="12.75">
      <c r="A173" s="4" t="s">
        <v>1306</v>
      </c>
      <c r="B173" s="6" t="s">
        <v>1307</v>
      </c>
      <c r="C173" s="6" t="s">
        <v>84</v>
      </c>
      <c r="D173" s="6" t="s">
        <v>1308</v>
      </c>
      <c r="E173" s="5" t="s">
        <v>1309</v>
      </c>
      <c r="F173" s="6"/>
      <c r="G173" s="6"/>
      <c r="H173" s="6"/>
      <c r="I173" s="6" t="s">
        <v>243</v>
      </c>
      <c r="J173" s="7">
        <v>0</v>
      </c>
      <c r="K173" s="6"/>
      <c r="L173" s="6"/>
      <c r="M173" s="6" t="s">
        <v>8</v>
      </c>
      <c r="N173" s="6"/>
      <c r="O173" s="6"/>
      <c r="P173" s="6"/>
      <c r="Q173" s="6" t="s">
        <v>642</v>
      </c>
      <c r="R173" s="6" t="s">
        <v>266</v>
      </c>
      <c r="S173" s="6" t="s">
        <v>1310</v>
      </c>
      <c r="T173" s="6"/>
      <c r="U173" s="6"/>
      <c r="V173" s="6"/>
      <c r="W173" s="6"/>
      <c r="X173" s="6"/>
      <c r="Y173" s="6"/>
      <c r="Z173" s="6"/>
      <c r="AA173" s="6"/>
      <c r="AB173" s="6"/>
      <c r="AC173" s="6"/>
      <c r="AD173" s="6"/>
      <c r="AE173" s="6"/>
      <c r="AF173" s="6"/>
      <c r="AG173" s="6"/>
      <c r="AH173" s="6"/>
      <c r="AI173" s="6"/>
      <c r="AJ173" s="6"/>
      <c r="AK173" s="6"/>
      <c r="AL173" s="6"/>
      <c r="AM173" s="6" t="s">
        <v>91</v>
      </c>
      <c r="AN173" s="6" t="s">
        <v>26</v>
      </c>
      <c r="AO173" s="6" t="s">
        <v>243</v>
      </c>
      <c r="AP173" s="7">
        <v>0</v>
      </c>
      <c r="AQ173" s="7">
        <v>0</v>
      </c>
    </row>
    <row r="174" spans="1:43" ht="12.75">
      <c r="A174" s="4" t="s">
        <v>1311</v>
      </c>
      <c r="B174" s="6" t="s">
        <v>1312</v>
      </c>
      <c r="C174" s="6" t="s">
        <v>1313</v>
      </c>
      <c r="D174" s="6" t="s">
        <v>193</v>
      </c>
      <c r="E174" s="5" t="s">
        <v>1314</v>
      </c>
      <c r="F174" s="6"/>
      <c r="G174" s="6"/>
      <c r="H174" s="6"/>
      <c r="I174" s="6" t="s">
        <v>243</v>
      </c>
      <c r="J174" s="7">
        <v>0</v>
      </c>
      <c r="K174" s="6"/>
      <c r="L174" s="6"/>
      <c r="M174" s="6" t="s">
        <v>8</v>
      </c>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t="s">
        <v>91</v>
      </c>
      <c r="AN174" s="6" t="s">
        <v>26</v>
      </c>
      <c r="AO174" s="6" t="s">
        <v>243</v>
      </c>
      <c r="AP174" s="7">
        <v>0</v>
      </c>
      <c r="AQ174" s="6" t="s">
        <v>1315</v>
      </c>
    </row>
    <row r="175" spans="1:43" ht="12.75">
      <c r="A175" s="4" t="s">
        <v>1316</v>
      </c>
      <c r="B175" s="6" t="s">
        <v>1317</v>
      </c>
      <c r="C175" s="6" t="s">
        <v>1318</v>
      </c>
      <c r="D175" s="6" t="s">
        <v>1241</v>
      </c>
      <c r="E175" s="5" t="s">
        <v>1319</v>
      </c>
      <c r="F175" s="6"/>
      <c r="G175" s="6"/>
      <c r="H175" s="6"/>
      <c r="I175" s="6" t="s">
        <v>145</v>
      </c>
      <c r="J175" s="7">
        <v>0</v>
      </c>
      <c r="K175" s="6"/>
      <c r="L175" s="6"/>
      <c r="M175" s="6" t="s">
        <v>8</v>
      </c>
      <c r="N175" s="6"/>
      <c r="O175" s="6"/>
      <c r="P175" s="6"/>
      <c r="Q175" s="6" t="s">
        <v>1320</v>
      </c>
      <c r="R175" s="6"/>
      <c r="S175" s="6" t="s">
        <v>1321</v>
      </c>
      <c r="T175" s="6"/>
      <c r="U175" s="6"/>
      <c r="V175" s="6"/>
      <c r="W175" s="6"/>
      <c r="X175" s="6"/>
      <c r="Y175" s="6"/>
      <c r="Z175" s="6"/>
      <c r="AA175" s="6"/>
      <c r="AB175" s="6"/>
      <c r="AC175" s="6"/>
      <c r="AD175" s="6"/>
      <c r="AE175" s="6"/>
      <c r="AF175" s="6"/>
      <c r="AG175" s="6"/>
      <c r="AH175" s="6"/>
      <c r="AI175" s="6"/>
      <c r="AJ175" s="6"/>
      <c r="AK175" s="6"/>
      <c r="AL175" s="6"/>
      <c r="AM175" s="6" t="s">
        <v>111</v>
      </c>
      <c r="AN175" s="6" t="s">
        <v>26</v>
      </c>
      <c r="AO175" s="6" t="s">
        <v>145</v>
      </c>
      <c r="AP175" s="7">
        <v>0</v>
      </c>
      <c r="AQ175" s="6" t="s">
        <v>1322</v>
      </c>
    </row>
    <row r="176" spans="1:43" ht="12.75">
      <c r="A176" s="4" t="s">
        <v>1323</v>
      </c>
      <c r="B176" s="6" t="s">
        <v>1324</v>
      </c>
      <c r="C176" s="6" t="s">
        <v>95</v>
      </c>
      <c r="D176" s="6" t="s">
        <v>1325</v>
      </c>
      <c r="E176" s="5" t="s">
        <v>1326</v>
      </c>
      <c r="F176" s="6"/>
      <c r="G176" s="6"/>
      <c r="H176" s="6"/>
      <c r="I176" s="6" t="s">
        <v>243</v>
      </c>
      <c r="J176" s="7">
        <v>0</v>
      </c>
      <c r="K176" s="6"/>
      <c r="L176" s="6"/>
      <c r="M176" s="6" t="s">
        <v>8</v>
      </c>
      <c r="N176" s="6"/>
      <c r="O176" s="6"/>
      <c r="P176" s="6"/>
      <c r="Q176" s="6" t="s">
        <v>1327</v>
      </c>
      <c r="R176" s="6"/>
      <c r="S176" s="6"/>
      <c r="T176" s="6"/>
      <c r="U176" s="6"/>
      <c r="V176" s="6"/>
      <c r="W176" s="6"/>
      <c r="X176" s="6"/>
      <c r="Y176" s="6"/>
      <c r="Z176" s="6"/>
      <c r="AA176" s="6"/>
      <c r="AB176" s="6"/>
      <c r="AC176" s="6"/>
      <c r="AD176" s="6"/>
      <c r="AE176" s="6"/>
      <c r="AF176" s="6"/>
      <c r="AG176" s="6"/>
      <c r="AH176" s="6"/>
      <c r="AI176" s="6"/>
      <c r="AJ176" s="6"/>
      <c r="AK176" s="6"/>
      <c r="AL176" s="6"/>
      <c r="AM176" s="6" t="s">
        <v>91</v>
      </c>
      <c r="AN176" s="6" t="s">
        <v>26</v>
      </c>
      <c r="AO176" s="6" t="s">
        <v>243</v>
      </c>
      <c r="AP176" s="7">
        <v>0</v>
      </c>
      <c r="AQ176" s="6" t="s">
        <v>1328</v>
      </c>
    </row>
    <row r="177" spans="1:43" ht="12.75">
      <c r="A177" s="4" t="s">
        <v>1329</v>
      </c>
      <c r="B177" s="6" t="s">
        <v>1330</v>
      </c>
      <c r="C177" s="6" t="s">
        <v>1331</v>
      </c>
      <c r="D177" s="6" t="s">
        <v>1108</v>
      </c>
      <c r="E177" s="5" t="s">
        <v>1332</v>
      </c>
      <c r="F177" s="6"/>
      <c r="G177" s="6"/>
      <c r="H177" s="6"/>
      <c r="I177" s="6" t="s">
        <v>136</v>
      </c>
      <c r="J177" s="7">
        <v>0</v>
      </c>
      <c r="K177" s="6"/>
      <c r="L177" s="6"/>
      <c r="M177" s="6" t="s">
        <v>8</v>
      </c>
      <c r="N177" s="6"/>
      <c r="O177" s="6"/>
      <c r="P177" s="6"/>
      <c r="Q177" s="6" t="s">
        <v>1333</v>
      </c>
      <c r="R177" s="6"/>
      <c r="S177" s="6" t="s">
        <v>1334</v>
      </c>
      <c r="T177" s="6"/>
      <c r="U177" s="6"/>
      <c r="V177" s="6"/>
      <c r="W177" s="6"/>
      <c r="X177" s="6"/>
      <c r="Y177" s="6"/>
      <c r="Z177" s="6"/>
      <c r="AA177" s="6"/>
      <c r="AB177" s="6"/>
      <c r="AC177" s="6"/>
      <c r="AD177" s="6"/>
      <c r="AE177" s="6"/>
      <c r="AF177" s="6"/>
      <c r="AG177" s="6"/>
      <c r="AH177" s="6"/>
      <c r="AI177" s="6"/>
      <c r="AJ177" s="6"/>
      <c r="AK177" s="6"/>
      <c r="AL177" s="6"/>
      <c r="AM177" s="6" t="s">
        <v>91</v>
      </c>
      <c r="AN177" s="6" t="s">
        <v>24</v>
      </c>
      <c r="AO177" s="6" t="s">
        <v>136</v>
      </c>
      <c r="AP177" s="7">
        <v>0</v>
      </c>
      <c r="AQ177" s="6" t="s">
        <v>1335</v>
      </c>
    </row>
    <row r="178" spans="1:43" ht="12.75">
      <c r="A178" s="4" t="s">
        <v>1336</v>
      </c>
      <c r="B178" s="6" t="s">
        <v>1337</v>
      </c>
      <c r="C178" s="6" t="s">
        <v>1338</v>
      </c>
      <c r="D178" s="6" t="s">
        <v>536</v>
      </c>
      <c r="E178" s="5" t="s">
        <v>1339</v>
      </c>
      <c r="F178" s="6"/>
      <c r="G178" s="6"/>
      <c r="H178" s="6"/>
      <c r="I178" s="6" t="s">
        <v>145</v>
      </c>
      <c r="J178" s="7">
        <v>0</v>
      </c>
      <c r="K178" s="6"/>
      <c r="L178" s="6"/>
      <c r="M178" s="6" t="s">
        <v>8</v>
      </c>
      <c r="N178" s="6"/>
      <c r="O178" s="6"/>
      <c r="P178" s="6"/>
      <c r="Q178" s="6" t="s">
        <v>1340</v>
      </c>
      <c r="R178" s="6"/>
      <c r="S178" s="6" t="s">
        <v>1341</v>
      </c>
      <c r="T178" s="6"/>
      <c r="U178" s="6"/>
      <c r="V178" s="6"/>
      <c r="W178" s="6"/>
      <c r="X178" s="6"/>
      <c r="Y178" s="6"/>
      <c r="Z178" s="6"/>
      <c r="AA178" s="6"/>
      <c r="AB178" s="6"/>
      <c r="AC178" s="6"/>
      <c r="AD178" s="6"/>
      <c r="AE178" s="6"/>
      <c r="AF178" s="6"/>
      <c r="AG178" s="6"/>
      <c r="AH178" s="6"/>
      <c r="AI178" s="6"/>
      <c r="AJ178" s="6"/>
      <c r="AK178" s="6"/>
      <c r="AL178" s="6"/>
      <c r="AM178" s="6" t="s">
        <v>91</v>
      </c>
      <c r="AN178" s="6" t="s">
        <v>26</v>
      </c>
      <c r="AO178" s="6" t="s">
        <v>145</v>
      </c>
      <c r="AP178" s="7">
        <v>0</v>
      </c>
      <c r="AQ178" s="6" t="s">
        <v>1342</v>
      </c>
    </row>
    <row r="179" spans="1:43" ht="12.75">
      <c r="A179" s="4" t="s">
        <v>1343</v>
      </c>
      <c r="B179" s="6" t="s">
        <v>1344</v>
      </c>
      <c r="C179" s="6" t="s">
        <v>150</v>
      </c>
      <c r="D179" s="6" t="s">
        <v>632</v>
      </c>
      <c r="E179" s="5" t="s">
        <v>1345</v>
      </c>
      <c r="F179" s="6"/>
      <c r="G179" s="6"/>
      <c r="H179" s="6"/>
      <c r="I179" s="6" t="s">
        <v>252</v>
      </c>
      <c r="J179" s="7">
        <v>0</v>
      </c>
      <c r="K179" s="6"/>
      <c r="L179" s="6"/>
      <c r="M179" s="6" t="s">
        <v>8</v>
      </c>
      <c r="N179" s="6"/>
      <c r="O179" s="6"/>
      <c r="P179" s="6"/>
      <c r="Q179" s="6" t="s">
        <v>1346</v>
      </c>
      <c r="R179" s="6"/>
      <c r="S179" s="6" t="s">
        <v>1347</v>
      </c>
      <c r="T179" s="6"/>
      <c r="U179" s="6"/>
      <c r="V179" s="6"/>
      <c r="W179" s="6"/>
      <c r="X179" s="6"/>
      <c r="Y179" s="6"/>
      <c r="Z179" s="6"/>
      <c r="AA179" s="6"/>
      <c r="AB179" s="6"/>
      <c r="AC179" s="6"/>
      <c r="AD179" s="6"/>
      <c r="AE179" s="6"/>
      <c r="AF179" s="6"/>
      <c r="AG179" s="6"/>
      <c r="AH179" s="6"/>
      <c r="AI179" s="6"/>
      <c r="AJ179" s="6"/>
      <c r="AK179" s="6"/>
      <c r="AL179" s="6"/>
      <c r="AM179" s="6" t="s">
        <v>111</v>
      </c>
      <c r="AN179" s="6" t="s">
        <v>26</v>
      </c>
      <c r="AO179" s="6" t="s">
        <v>252</v>
      </c>
      <c r="AP179" s="7">
        <v>0</v>
      </c>
      <c r="AQ179" s="6" t="s">
        <v>1348</v>
      </c>
    </row>
    <row r="180" spans="1:43" ht="12.75">
      <c r="A180" s="4" t="s">
        <v>1349</v>
      </c>
      <c r="B180" s="6" t="s">
        <v>1264</v>
      </c>
      <c r="C180" s="6" t="s">
        <v>748</v>
      </c>
      <c r="D180" s="6" t="s">
        <v>860</v>
      </c>
      <c r="E180" s="5" t="s">
        <v>1350</v>
      </c>
      <c r="F180" s="6"/>
      <c r="G180" s="6"/>
      <c r="H180" s="6"/>
      <c r="I180" s="6" t="s">
        <v>153</v>
      </c>
      <c r="J180" s="7">
        <v>0</v>
      </c>
      <c r="K180" s="6"/>
      <c r="L180" s="6"/>
      <c r="M180" s="6" t="s">
        <v>8</v>
      </c>
      <c r="N180" s="6"/>
      <c r="O180" s="6"/>
      <c r="P180" s="6"/>
      <c r="Q180" s="6" t="s">
        <v>1351</v>
      </c>
      <c r="R180" s="6"/>
      <c r="S180" s="6" t="s">
        <v>1352</v>
      </c>
      <c r="T180" s="6"/>
      <c r="U180" s="6"/>
      <c r="V180" s="6"/>
      <c r="W180" s="6"/>
      <c r="X180" s="6"/>
      <c r="Y180" s="6"/>
      <c r="Z180" s="6"/>
      <c r="AA180" s="6"/>
      <c r="AB180" s="6"/>
      <c r="AC180" s="6" t="s">
        <v>1353</v>
      </c>
      <c r="AD180" s="6"/>
      <c r="AE180" s="6"/>
      <c r="AF180" s="6"/>
      <c r="AG180" s="6"/>
      <c r="AH180" s="6"/>
      <c r="AI180" s="6"/>
      <c r="AJ180" s="6"/>
      <c r="AK180" s="6"/>
      <c r="AL180" s="6"/>
      <c r="AM180" s="6" t="s">
        <v>111</v>
      </c>
      <c r="AN180" s="6" t="s">
        <v>26</v>
      </c>
      <c r="AO180" s="6" t="s">
        <v>153</v>
      </c>
      <c r="AP180" s="7">
        <v>0</v>
      </c>
      <c r="AQ180" s="6" t="s">
        <v>1354</v>
      </c>
    </row>
    <row r="181" spans="1:43" ht="12.75">
      <c r="A181" s="4" t="s">
        <v>1355</v>
      </c>
      <c r="B181" s="6" t="s">
        <v>1356</v>
      </c>
      <c r="C181" s="6" t="s">
        <v>1357</v>
      </c>
      <c r="D181" s="6" t="s">
        <v>1358</v>
      </c>
      <c r="E181" s="5" t="s">
        <v>1359</v>
      </c>
      <c r="F181" s="6"/>
      <c r="G181" s="6"/>
      <c r="H181" s="6"/>
      <c r="I181" s="6" t="s">
        <v>305</v>
      </c>
      <c r="J181" s="7">
        <v>0</v>
      </c>
      <c r="K181" s="6"/>
      <c r="L181" s="6"/>
      <c r="M181" s="6" t="s">
        <v>8</v>
      </c>
      <c r="N181" s="6"/>
      <c r="O181" s="6"/>
      <c r="P181" s="6"/>
      <c r="Q181" s="6" t="s">
        <v>1360</v>
      </c>
      <c r="R181" s="6"/>
      <c r="S181" s="6" t="s">
        <v>1361</v>
      </c>
      <c r="T181" s="6"/>
      <c r="U181" s="6"/>
      <c r="V181" s="6"/>
      <c r="W181" s="6"/>
      <c r="X181" s="6"/>
      <c r="Y181" s="6"/>
      <c r="Z181" s="6"/>
      <c r="AA181" s="6"/>
      <c r="AB181" s="6"/>
      <c r="AC181" s="6"/>
      <c r="AD181" s="6"/>
      <c r="AE181" s="6"/>
      <c r="AF181" s="6"/>
      <c r="AG181" s="6"/>
      <c r="AH181" s="6"/>
      <c r="AI181" s="6"/>
      <c r="AJ181" s="6"/>
      <c r="AK181" s="6"/>
      <c r="AL181" s="6"/>
      <c r="AM181" s="6" t="s">
        <v>91</v>
      </c>
      <c r="AN181" s="6" t="s">
        <v>26</v>
      </c>
      <c r="AO181" s="6" t="s">
        <v>305</v>
      </c>
      <c r="AP181" s="7">
        <v>0</v>
      </c>
      <c r="AQ181" s="6" t="s">
        <v>1362</v>
      </c>
    </row>
    <row r="182" spans="1:43" ht="15">
      <c r="A182" s="4" t="s">
        <v>1363</v>
      </c>
      <c r="B182" s="6" t="s">
        <v>1364</v>
      </c>
      <c r="C182" s="6" t="s">
        <v>1365</v>
      </c>
      <c r="D182" s="6" t="s">
        <v>1366</v>
      </c>
      <c r="E182" s="5" t="s">
        <v>1367</v>
      </c>
      <c r="F182" s="6"/>
      <c r="G182" s="6"/>
      <c r="H182" s="6"/>
      <c r="I182" s="6" t="s">
        <v>136</v>
      </c>
      <c r="J182" s="7">
        <v>0</v>
      </c>
      <c r="K182" s="6"/>
      <c r="L182" s="6"/>
      <c r="M182" s="6" t="s">
        <v>8</v>
      </c>
      <c r="N182" s="6"/>
      <c r="O182" s="6"/>
      <c r="P182" s="6"/>
      <c r="Q182" s="12" t="s">
        <v>1368</v>
      </c>
      <c r="R182" s="6"/>
      <c r="S182" s="13" t="s">
        <v>1369</v>
      </c>
      <c r="T182" s="6"/>
      <c r="U182" s="6"/>
      <c r="V182" s="6"/>
      <c r="W182" s="6"/>
      <c r="X182" s="6"/>
      <c r="Y182" s="6"/>
      <c r="Z182" s="6"/>
      <c r="AA182" s="6"/>
      <c r="AB182" s="6"/>
      <c r="AC182" s="11"/>
      <c r="AD182" s="11"/>
      <c r="AE182" s="11"/>
      <c r="AF182" s="6"/>
      <c r="AG182" s="6"/>
      <c r="AH182" s="6"/>
      <c r="AI182" s="6"/>
      <c r="AJ182" s="6"/>
      <c r="AK182" s="6"/>
      <c r="AL182" s="6"/>
      <c r="AM182" s="6" t="s">
        <v>111</v>
      </c>
      <c r="AN182" s="6" t="s">
        <v>26</v>
      </c>
      <c r="AO182" s="6" t="s">
        <v>136</v>
      </c>
      <c r="AP182" s="7">
        <v>0</v>
      </c>
      <c r="AQ182" s="7">
        <v>0</v>
      </c>
    </row>
    <row r="183" spans="1:43" ht="12.75">
      <c r="A183" s="4" t="s">
        <v>1370</v>
      </c>
      <c r="B183" s="6" t="s">
        <v>1371</v>
      </c>
      <c r="C183" s="6" t="s">
        <v>632</v>
      </c>
      <c r="D183" s="6" t="s">
        <v>116</v>
      </c>
      <c r="E183" s="5" t="s">
        <v>1372</v>
      </c>
      <c r="F183" s="6" t="s">
        <v>1372</v>
      </c>
      <c r="G183" s="6" t="s">
        <v>1373</v>
      </c>
      <c r="H183" s="6" t="s">
        <v>182</v>
      </c>
      <c r="I183" s="6" t="s">
        <v>136</v>
      </c>
      <c r="J183" s="7">
        <v>0</v>
      </c>
      <c r="K183" s="6" t="s">
        <v>549</v>
      </c>
      <c r="L183" s="6" t="s">
        <v>34</v>
      </c>
      <c r="M183" s="6" t="s">
        <v>8</v>
      </c>
      <c r="N183" s="6" t="s">
        <v>1374</v>
      </c>
      <c r="O183" s="6"/>
      <c r="P183" s="6"/>
      <c r="Q183" s="6" t="s">
        <v>1375</v>
      </c>
      <c r="R183" s="6" t="s">
        <v>1376</v>
      </c>
      <c r="S183" s="6" t="s">
        <v>1377</v>
      </c>
      <c r="T183" s="6" t="s">
        <v>1378</v>
      </c>
      <c r="U183" s="6"/>
      <c r="V183" s="6" t="s">
        <v>1379</v>
      </c>
      <c r="W183" s="6"/>
      <c r="X183" s="6"/>
      <c r="Y183" s="6"/>
      <c r="Z183" s="6"/>
      <c r="AA183" s="6"/>
      <c r="AB183" s="6"/>
      <c r="AC183" s="6"/>
      <c r="AD183" s="6"/>
      <c r="AE183" s="6"/>
      <c r="AF183" s="6"/>
      <c r="AG183" s="6" t="s">
        <v>34</v>
      </c>
      <c r="AH183" s="7">
        <v>1</v>
      </c>
      <c r="AI183" s="6" t="s">
        <v>1380</v>
      </c>
      <c r="AJ183" s="6" t="s">
        <v>34</v>
      </c>
      <c r="AK183" s="6" t="s">
        <v>34</v>
      </c>
      <c r="AL183" s="6"/>
      <c r="AM183" s="6" t="s">
        <v>111</v>
      </c>
      <c r="AN183" s="6" t="s">
        <v>21</v>
      </c>
      <c r="AO183" s="6" t="s">
        <v>136</v>
      </c>
      <c r="AP183" s="7">
        <v>0</v>
      </c>
      <c r="AQ183" s="6" t="s">
        <v>1381</v>
      </c>
    </row>
    <row r="184" spans="1:43" ht="12.75">
      <c r="A184" s="4" t="s">
        <v>1382</v>
      </c>
      <c r="B184" s="6" t="s">
        <v>1383</v>
      </c>
      <c r="C184" s="6" t="s">
        <v>1384</v>
      </c>
      <c r="D184" s="6" t="s">
        <v>1385</v>
      </c>
      <c r="E184" s="5" t="s">
        <v>1386</v>
      </c>
      <c r="F184" s="6" t="s">
        <v>1386</v>
      </c>
      <c r="G184" s="6" t="s">
        <v>1384</v>
      </c>
      <c r="H184" s="6" t="s">
        <v>1387</v>
      </c>
      <c r="I184" s="6" t="s">
        <v>136</v>
      </c>
      <c r="J184" s="7">
        <v>0</v>
      </c>
      <c r="K184" s="6" t="s">
        <v>549</v>
      </c>
      <c r="L184" s="6" t="s">
        <v>34</v>
      </c>
      <c r="M184" s="6" t="s">
        <v>8</v>
      </c>
      <c r="N184" s="6" t="s">
        <v>1374</v>
      </c>
      <c r="O184" s="6"/>
      <c r="P184" s="6"/>
      <c r="Q184" s="6" t="s">
        <v>1388</v>
      </c>
      <c r="R184" s="6" t="s">
        <v>1389</v>
      </c>
      <c r="S184" s="6" t="s">
        <v>1390</v>
      </c>
      <c r="T184" s="6" t="s">
        <v>1391</v>
      </c>
      <c r="U184" s="6"/>
      <c r="V184" s="6" t="s">
        <v>1392</v>
      </c>
      <c r="W184" s="7">
        <v>3000</v>
      </c>
      <c r="X184" s="6"/>
      <c r="Y184" s="6"/>
      <c r="Z184" s="6"/>
      <c r="AA184" s="6"/>
      <c r="AB184" s="6"/>
      <c r="AC184" s="6"/>
      <c r="AD184" s="6"/>
      <c r="AE184" s="6"/>
      <c r="AF184" s="6"/>
      <c r="AG184" s="6" t="s">
        <v>36</v>
      </c>
      <c r="AH184" s="6"/>
      <c r="AI184" s="6"/>
      <c r="AJ184" s="6"/>
      <c r="AK184" s="6" t="s">
        <v>34</v>
      </c>
      <c r="AL184" s="6"/>
      <c r="AM184" s="6" t="s">
        <v>111</v>
      </c>
      <c r="AN184" s="6" t="s">
        <v>22</v>
      </c>
      <c r="AO184" s="6" t="s">
        <v>136</v>
      </c>
      <c r="AP184" s="7">
        <v>0</v>
      </c>
      <c r="AQ184" s="6" t="s">
        <v>1393</v>
      </c>
    </row>
    <row r="185" spans="1:43" ht="12.75">
      <c r="A185" s="4" t="s">
        <v>1394</v>
      </c>
      <c r="B185" s="6" t="s">
        <v>1395</v>
      </c>
      <c r="C185" s="6" t="s">
        <v>1396</v>
      </c>
      <c r="D185" s="6" t="s">
        <v>1397</v>
      </c>
      <c r="E185" s="5" t="s">
        <v>1398</v>
      </c>
      <c r="F185" s="6" t="s">
        <v>1398</v>
      </c>
      <c r="G185" s="6" t="s">
        <v>1399</v>
      </c>
      <c r="H185" s="6" t="s">
        <v>1387</v>
      </c>
      <c r="I185" s="6" t="s">
        <v>136</v>
      </c>
      <c r="J185" s="7">
        <v>0</v>
      </c>
      <c r="K185" s="6" t="s">
        <v>549</v>
      </c>
      <c r="L185" s="6" t="s">
        <v>34</v>
      </c>
      <c r="M185" s="6" t="s">
        <v>8</v>
      </c>
      <c r="N185" s="6" t="s">
        <v>1374</v>
      </c>
      <c r="O185" s="6"/>
      <c r="P185" s="6"/>
      <c r="Q185" s="6" t="s">
        <v>1388</v>
      </c>
      <c r="R185" s="6" t="s">
        <v>1400</v>
      </c>
      <c r="S185" s="6" t="s">
        <v>1401</v>
      </c>
      <c r="T185" s="6" t="s">
        <v>1402</v>
      </c>
      <c r="U185" s="6"/>
      <c r="V185" s="7">
        <v>76000</v>
      </c>
      <c r="W185" s="7">
        <v>5000</v>
      </c>
      <c r="X185" s="6"/>
      <c r="Y185" s="6"/>
      <c r="Z185" s="6"/>
      <c r="AA185" s="6"/>
      <c r="AB185" s="6"/>
      <c r="AC185" s="6"/>
      <c r="AD185" s="6"/>
      <c r="AE185" s="6"/>
      <c r="AF185" s="6"/>
      <c r="AG185" s="6" t="s">
        <v>34</v>
      </c>
      <c r="AH185" s="7">
        <v>1</v>
      </c>
      <c r="AI185" s="6" t="s">
        <v>1388</v>
      </c>
      <c r="AJ185" s="6" t="s">
        <v>34</v>
      </c>
      <c r="AK185" s="6" t="s">
        <v>34</v>
      </c>
      <c r="AL185" s="6" t="s">
        <v>1403</v>
      </c>
      <c r="AM185" s="6" t="s">
        <v>91</v>
      </c>
      <c r="AN185" s="6" t="s">
        <v>26</v>
      </c>
      <c r="AO185" s="6" t="s">
        <v>136</v>
      </c>
      <c r="AP185" s="7">
        <v>0</v>
      </c>
      <c r="AQ185" s="6" t="s">
        <v>1404</v>
      </c>
    </row>
    <row r="186" spans="1:43" ht="12.75">
      <c r="A186" s="4" t="s">
        <v>1405</v>
      </c>
      <c r="B186" s="6" t="s">
        <v>1406</v>
      </c>
      <c r="C186" s="6" t="s">
        <v>455</v>
      </c>
      <c r="D186" s="6" t="s">
        <v>384</v>
      </c>
      <c r="E186" s="5" t="s">
        <v>1407</v>
      </c>
      <c r="F186" s="6" t="s">
        <v>1407</v>
      </c>
      <c r="G186" s="6" t="s">
        <v>1408</v>
      </c>
      <c r="H186" s="6" t="s">
        <v>1387</v>
      </c>
      <c r="I186" s="6" t="s">
        <v>136</v>
      </c>
      <c r="J186" s="7">
        <v>0</v>
      </c>
      <c r="K186" s="6" t="s">
        <v>549</v>
      </c>
      <c r="L186" s="6"/>
      <c r="M186" s="6" t="s">
        <v>8</v>
      </c>
      <c r="N186" s="6" t="s">
        <v>1374</v>
      </c>
      <c r="O186" s="6"/>
      <c r="P186" s="6"/>
      <c r="Q186" s="6" t="s">
        <v>1409</v>
      </c>
      <c r="R186" s="6" t="s">
        <v>1410</v>
      </c>
      <c r="S186" s="6" t="s">
        <v>1411</v>
      </c>
      <c r="T186" s="6" t="s">
        <v>1391</v>
      </c>
      <c r="U186" s="6"/>
      <c r="V186" s="7">
        <v>76000</v>
      </c>
      <c r="W186" s="6"/>
      <c r="X186" s="6"/>
      <c r="Y186" s="6"/>
      <c r="Z186" s="6"/>
      <c r="AA186" s="6"/>
      <c r="AB186" s="6"/>
      <c r="AC186" s="6"/>
      <c r="AD186" s="6"/>
      <c r="AE186" s="6"/>
      <c r="AF186" s="6"/>
      <c r="AG186" s="6" t="s">
        <v>34</v>
      </c>
      <c r="AH186" s="7">
        <v>1</v>
      </c>
      <c r="AI186" s="6" t="s">
        <v>1409</v>
      </c>
      <c r="AJ186" s="6" t="s">
        <v>34</v>
      </c>
      <c r="AK186" s="6" t="s">
        <v>34</v>
      </c>
      <c r="AL186" s="6"/>
      <c r="AM186" s="6" t="s">
        <v>91</v>
      </c>
      <c r="AN186" s="6" t="s">
        <v>26</v>
      </c>
      <c r="AO186" s="6" t="s">
        <v>136</v>
      </c>
      <c r="AP186" s="7">
        <v>0</v>
      </c>
      <c r="AQ186" s="6" t="s">
        <v>1412</v>
      </c>
    </row>
    <row r="187" spans="1:43" ht="12.75">
      <c r="A187" s="4" t="s">
        <v>1413</v>
      </c>
      <c r="B187" s="6" t="s">
        <v>1414</v>
      </c>
      <c r="C187" s="6" t="s">
        <v>1415</v>
      </c>
      <c r="D187" s="6" t="s">
        <v>1097</v>
      </c>
      <c r="E187" s="5" t="s">
        <v>1416</v>
      </c>
      <c r="F187" s="6" t="s">
        <v>1416</v>
      </c>
      <c r="G187" s="6" t="s">
        <v>1417</v>
      </c>
      <c r="H187" s="6" t="s">
        <v>1418</v>
      </c>
      <c r="I187" s="6" t="s">
        <v>305</v>
      </c>
      <c r="J187" s="7">
        <v>0</v>
      </c>
      <c r="K187" s="6" t="s">
        <v>559</v>
      </c>
      <c r="L187" s="6"/>
      <c r="M187" s="6" t="s">
        <v>8</v>
      </c>
      <c r="N187" s="6" t="s">
        <v>1419</v>
      </c>
      <c r="O187" s="6"/>
      <c r="P187" s="6"/>
      <c r="Q187" s="6" t="s">
        <v>1420</v>
      </c>
      <c r="R187" s="6" t="s">
        <v>1421</v>
      </c>
      <c r="S187" s="6" t="s">
        <v>1422</v>
      </c>
      <c r="T187" s="6" t="s">
        <v>1378</v>
      </c>
      <c r="U187" s="6"/>
      <c r="V187" s="7">
        <v>76000</v>
      </c>
      <c r="W187" s="7">
        <v>2808</v>
      </c>
      <c r="X187" s="6"/>
      <c r="Y187" s="6"/>
      <c r="Z187" s="6"/>
      <c r="AA187" s="6"/>
      <c r="AB187" s="6"/>
      <c r="AC187" s="6"/>
      <c r="AD187" s="6"/>
      <c r="AE187" s="6"/>
      <c r="AF187" s="6"/>
      <c r="AG187" s="6" t="s">
        <v>36</v>
      </c>
      <c r="AH187" s="6"/>
      <c r="AI187" s="6"/>
      <c r="AJ187" s="6"/>
      <c r="AK187" s="6" t="s">
        <v>34</v>
      </c>
      <c r="AL187" s="6"/>
      <c r="AM187" s="6" t="s">
        <v>91</v>
      </c>
      <c r="AN187" s="6" t="s">
        <v>26</v>
      </c>
      <c r="AO187" s="6" t="s">
        <v>305</v>
      </c>
      <c r="AP187" s="7">
        <v>0</v>
      </c>
      <c r="AQ187" s="6" t="s">
        <v>1423</v>
      </c>
    </row>
    <row r="188" spans="1:43" ht="12.75">
      <c r="A188" s="4" t="s">
        <v>1424</v>
      </c>
      <c r="B188" s="6" t="s">
        <v>1425</v>
      </c>
      <c r="C188" s="6" t="s">
        <v>998</v>
      </c>
      <c r="D188" s="6" t="s">
        <v>1426</v>
      </c>
      <c r="E188" s="5" t="s">
        <v>1427</v>
      </c>
      <c r="F188" s="6" t="s">
        <v>1427</v>
      </c>
      <c r="G188" s="6" t="s">
        <v>1428</v>
      </c>
      <c r="H188" s="6" t="s">
        <v>558</v>
      </c>
      <c r="I188" s="6" t="s">
        <v>87</v>
      </c>
      <c r="J188" s="7">
        <v>0</v>
      </c>
      <c r="K188" s="6" t="s">
        <v>559</v>
      </c>
      <c r="L188" s="6" t="s">
        <v>34</v>
      </c>
      <c r="M188" s="6" t="s">
        <v>8</v>
      </c>
      <c r="N188" s="6" t="s">
        <v>1374</v>
      </c>
      <c r="O188" s="6"/>
      <c r="P188" s="6"/>
      <c r="Q188" s="6" t="s">
        <v>1136</v>
      </c>
      <c r="R188" s="6" t="s">
        <v>1429</v>
      </c>
      <c r="S188" s="6" t="s">
        <v>1430</v>
      </c>
      <c r="T188" s="6" t="s">
        <v>1431</v>
      </c>
      <c r="U188" s="6"/>
      <c r="V188" s="6" t="s">
        <v>1432</v>
      </c>
      <c r="W188" s="6"/>
      <c r="X188" s="6"/>
      <c r="Y188" s="6"/>
      <c r="Z188" s="6"/>
      <c r="AA188" s="6"/>
      <c r="AB188" s="6"/>
      <c r="AC188" s="6"/>
      <c r="AD188" s="6"/>
      <c r="AE188" s="6"/>
      <c r="AF188" s="6"/>
      <c r="AG188" s="6" t="s">
        <v>36</v>
      </c>
      <c r="AH188" s="6"/>
      <c r="AI188" s="6"/>
      <c r="AJ188" s="6"/>
      <c r="AK188" s="6" t="s">
        <v>34</v>
      </c>
      <c r="AL188" s="6" t="s">
        <v>1433</v>
      </c>
      <c r="AM188" s="6" t="s">
        <v>111</v>
      </c>
      <c r="AN188" s="6" t="s">
        <v>26</v>
      </c>
      <c r="AO188" s="6" t="s">
        <v>87</v>
      </c>
      <c r="AP188" s="7">
        <v>0</v>
      </c>
      <c r="AQ188" s="7">
        <v>0</v>
      </c>
    </row>
    <row r="189" spans="1:43" ht="12.75">
      <c r="A189" s="4" t="s">
        <v>1434</v>
      </c>
      <c r="B189" s="6" t="s">
        <v>1435</v>
      </c>
      <c r="C189" s="6" t="s">
        <v>1021</v>
      </c>
      <c r="D189" s="6" t="s">
        <v>1436</v>
      </c>
      <c r="E189" s="5" t="s">
        <v>1437</v>
      </c>
      <c r="F189" s="6" t="s">
        <v>1437</v>
      </c>
      <c r="G189" s="6" t="s">
        <v>1438</v>
      </c>
      <c r="H189" s="6" t="s">
        <v>558</v>
      </c>
      <c r="I189" s="6" t="s">
        <v>87</v>
      </c>
      <c r="J189" s="7">
        <v>0</v>
      </c>
      <c r="K189" s="6" t="s">
        <v>1439</v>
      </c>
      <c r="L189" s="6" t="s">
        <v>34</v>
      </c>
      <c r="M189" s="6" t="s">
        <v>8</v>
      </c>
      <c r="N189" s="6" t="s">
        <v>1374</v>
      </c>
      <c r="O189" s="6"/>
      <c r="P189" s="6"/>
      <c r="Q189" s="6" t="s">
        <v>1440</v>
      </c>
      <c r="R189" s="6" t="s">
        <v>1441</v>
      </c>
      <c r="S189" s="6" t="s">
        <v>1442</v>
      </c>
      <c r="T189" s="6" t="s">
        <v>1443</v>
      </c>
      <c r="U189" s="6" t="s">
        <v>1444</v>
      </c>
      <c r="V189" s="6" t="s">
        <v>1392</v>
      </c>
      <c r="W189" s="6"/>
      <c r="X189" s="6"/>
      <c r="Y189" s="6"/>
      <c r="Z189" s="6"/>
      <c r="AA189" s="6"/>
      <c r="AB189" s="6"/>
      <c r="AC189" s="6"/>
      <c r="AD189" s="6"/>
      <c r="AE189" s="6"/>
      <c r="AF189" s="6"/>
      <c r="AG189" s="6" t="s">
        <v>34</v>
      </c>
      <c r="AH189" s="7">
        <v>2</v>
      </c>
      <c r="AI189" s="6" t="s">
        <v>1445</v>
      </c>
      <c r="AJ189" s="6" t="s">
        <v>36</v>
      </c>
      <c r="AK189" s="6" t="s">
        <v>34</v>
      </c>
      <c r="AL189" s="6" t="s">
        <v>1446</v>
      </c>
      <c r="AM189" s="6" t="s">
        <v>91</v>
      </c>
      <c r="AN189" s="6" t="s">
        <v>26</v>
      </c>
      <c r="AO189" s="6" t="s">
        <v>87</v>
      </c>
      <c r="AP189" s="7">
        <v>0</v>
      </c>
      <c r="AQ189" s="6" t="s">
        <v>1447</v>
      </c>
    </row>
    <row r="190" spans="1:43" ht="12.75">
      <c r="A190" s="4" t="s">
        <v>1448</v>
      </c>
      <c r="B190" s="6" t="s">
        <v>1449</v>
      </c>
      <c r="C190" s="6" t="s">
        <v>1450</v>
      </c>
      <c r="D190" s="6" t="s">
        <v>1451</v>
      </c>
      <c r="E190" s="5" t="s">
        <v>1452</v>
      </c>
      <c r="F190" s="6" t="s">
        <v>1452</v>
      </c>
      <c r="G190" s="6" t="s">
        <v>1453</v>
      </c>
      <c r="H190" s="6" t="s">
        <v>558</v>
      </c>
      <c r="I190" s="6" t="s">
        <v>87</v>
      </c>
      <c r="J190" s="7">
        <v>0</v>
      </c>
      <c r="K190" s="6"/>
      <c r="L190" s="6"/>
      <c r="M190" s="6" t="s">
        <v>8</v>
      </c>
      <c r="N190" s="6" t="s">
        <v>1374</v>
      </c>
      <c r="O190" s="6"/>
      <c r="P190" s="6"/>
      <c r="Q190" s="6" t="s">
        <v>1454</v>
      </c>
      <c r="R190" s="6" t="s">
        <v>1455</v>
      </c>
      <c r="S190" s="6" t="s">
        <v>1456</v>
      </c>
      <c r="T190" s="6" t="s">
        <v>1443</v>
      </c>
      <c r="U190" s="6" t="s">
        <v>1457</v>
      </c>
      <c r="V190" s="6" t="s">
        <v>1458</v>
      </c>
      <c r="W190" s="6"/>
      <c r="X190" s="6"/>
      <c r="Y190" s="6"/>
      <c r="Z190" s="6"/>
      <c r="AA190" s="6"/>
      <c r="AB190" s="6"/>
      <c r="AC190" s="6"/>
      <c r="AD190" s="6"/>
      <c r="AE190" s="6"/>
      <c r="AF190" s="6"/>
      <c r="AG190" s="6" t="s">
        <v>34</v>
      </c>
      <c r="AH190" s="7">
        <v>3</v>
      </c>
      <c r="AI190" s="6" t="s">
        <v>1459</v>
      </c>
      <c r="AJ190" s="6" t="s">
        <v>36</v>
      </c>
      <c r="AK190" s="6" t="s">
        <v>36</v>
      </c>
      <c r="AL190" s="6" t="s">
        <v>1460</v>
      </c>
      <c r="AM190" s="6" t="s">
        <v>91</v>
      </c>
      <c r="AN190" s="6" t="s">
        <v>22</v>
      </c>
      <c r="AO190" s="6" t="s">
        <v>87</v>
      </c>
      <c r="AP190" s="7">
        <v>0</v>
      </c>
      <c r="AQ190" s="6" t="s">
        <v>1461</v>
      </c>
    </row>
    <row r="191" spans="1:43" ht="12.75">
      <c r="A191" s="4" t="s">
        <v>1462</v>
      </c>
      <c r="B191" s="6" t="s">
        <v>1463</v>
      </c>
      <c r="C191" s="6" t="s">
        <v>178</v>
      </c>
      <c r="D191" s="6" t="s">
        <v>493</v>
      </c>
      <c r="E191" s="5" t="s">
        <v>1464</v>
      </c>
      <c r="F191" s="6" t="s">
        <v>1464</v>
      </c>
      <c r="G191" s="6" t="s">
        <v>1465</v>
      </c>
      <c r="H191" s="6" t="s">
        <v>1466</v>
      </c>
      <c r="I191" s="6" t="s">
        <v>87</v>
      </c>
      <c r="J191" s="7">
        <v>0</v>
      </c>
      <c r="K191" s="6"/>
      <c r="L191" s="6" t="s">
        <v>34</v>
      </c>
      <c r="M191" s="6" t="s">
        <v>8</v>
      </c>
      <c r="N191" s="6" t="s">
        <v>1467</v>
      </c>
      <c r="O191" s="6"/>
      <c r="P191" s="6"/>
      <c r="Q191" s="6" t="s">
        <v>1468</v>
      </c>
      <c r="R191" s="6" t="s">
        <v>1469</v>
      </c>
      <c r="S191" s="6" t="s">
        <v>1470</v>
      </c>
      <c r="T191" s="6"/>
      <c r="U191" s="6"/>
      <c r="V191" s="6" t="s">
        <v>1379</v>
      </c>
      <c r="W191" s="6"/>
      <c r="X191" s="6"/>
      <c r="Y191" s="6"/>
      <c r="Z191" s="6"/>
      <c r="AA191" s="6"/>
      <c r="AB191" s="6"/>
      <c r="AC191" s="6"/>
      <c r="AD191" s="6"/>
      <c r="AE191" s="6"/>
      <c r="AF191" s="6"/>
      <c r="AG191" s="6" t="s">
        <v>34</v>
      </c>
      <c r="AH191" s="7">
        <v>1</v>
      </c>
      <c r="AI191" s="6" t="s">
        <v>1471</v>
      </c>
      <c r="AJ191" s="6" t="s">
        <v>34</v>
      </c>
      <c r="AK191" s="6" t="s">
        <v>34</v>
      </c>
      <c r="AL191" s="6"/>
      <c r="AM191" s="6" t="s">
        <v>111</v>
      </c>
      <c r="AN191" s="6" t="s">
        <v>26</v>
      </c>
      <c r="AO191" s="6" t="s">
        <v>87</v>
      </c>
      <c r="AP191" s="7">
        <v>0</v>
      </c>
      <c r="AQ191" s="6" t="s">
        <v>1472</v>
      </c>
    </row>
    <row r="192" spans="1:43" ht="12.75">
      <c r="A192" s="4" t="s">
        <v>1473</v>
      </c>
      <c r="B192" s="6" t="s">
        <v>1474</v>
      </c>
      <c r="C192" s="6" t="s">
        <v>1475</v>
      </c>
      <c r="D192" s="6" t="s">
        <v>249</v>
      </c>
      <c r="E192" s="5" t="s">
        <v>1476</v>
      </c>
      <c r="F192" s="6" t="s">
        <v>1476</v>
      </c>
      <c r="G192" s="6" t="s">
        <v>1477</v>
      </c>
      <c r="H192" s="6" t="s">
        <v>1478</v>
      </c>
      <c r="I192" s="6" t="s">
        <v>961</v>
      </c>
      <c r="J192" s="6" t="s">
        <v>87</v>
      </c>
      <c r="K192" s="6" t="s">
        <v>1479</v>
      </c>
      <c r="L192" s="6"/>
      <c r="M192" s="6" t="s">
        <v>8</v>
      </c>
      <c r="N192" s="6" t="s">
        <v>1374</v>
      </c>
      <c r="O192" s="6"/>
      <c r="P192" s="6"/>
      <c r="Q192" s="6" t="s">
        <v>1480</v>
      </c>
      <c r="R192" s="6" t="s">
        <v>1481</v>
      </c>
      <c r="S192" s="6" t="s">
        <v>1482</v>
      </c>
      <c r="T192" s="6" t="s">
        <v>1443</v>
      </c>
      <c r="U192" s="6" t="s">
        <v>1457</v>
      </c>
      <c r="V192" s="6" t="s">
        <v>1432</v>
      </c>
      <c r="W192" s="6"/>
      <c r="X192" s="6"/>
      <c r="Y192" s="6"/>
      <c r="Z192" s="6"/>
      <c r="AA192" s="6"/>
      <c r="AB192" s="6"/>
      <c r="AC192" s="6"/>
      <c r="AD192" s="6"/>
      <c r="AE192" s="6"/>
      <c r="AF192" s="6"/>
      <c r="AG192" s="6" t="s">
        <v>34</v>
      </c>
      <c r="AH192" s="7">
        <v>2</v>
      </c>
      <c r="AI192" s="6" t="s">
        <v>1483</v>
      </c>
      <c r="AJ192" s="6" t="s">
        <v>36</v>
      </c>
      <c r="AK192" s="6" t="s">
        <v>34</v>
      </c>
      <c r="AL192" s="6" t="s">
        <v>1484</v>
      </c>
      <c r="AM192" s="6" t="s">
        <v>91</v>
      </c>
      <c r="AN192" s="6" t="s">
        <v>26</v>
      </c>
      <c r="AO192" s="6" t="s">
        <v>961</v>
      </c>
      <c r="AP192" s="6" t="s">
        <v>87</v>
      </c>
      <c r="AQ192" s="6" t="s">
        <v>1485</v>
      </c>
    </row>
    <row r="193" spans="1:43" ht="12.75">
      <c r="A193" s="4" t="s">
        <v>1486</v>
      </c>
      <c r="B193" s="6" t="s">
        <v>1487</v>
      </c>
      <c r="C193" s="6" t="s">
        <v>1488</v>
      </c>
      <c r="D193" s="6" t="s">
        <v>1489</v>
      </c>
      <c r="E193" s="5" t="s">
        <v>1490</v>
      </c>
      <c r="F193" s="6" t="s">
        <v>1490</v>
      </c>
      <c r="G193" s="6" t="s">
        <v>1491</v>
      </c>
      <c r="H193" s="6" t="s">
        <v>1492</v>
      </c>
      <c r="I193" s="6" t="s">
        <v>252</v>
      </c>
      <c r="J193" s="7">
        <v>0</v>
      </c>
      <c r="K193" s="6" t="s">
        <v>549</v>
      </c>
      <c r="L193" s="6"/>
      <c r="M193" s="6" t="s">
        <v>8</v>
      </c>
      <c r="N193" s="6" t="s">
        <v>1374</v>
      </c>
      <c r="O193" s="6"/>
      <c r="P193" s="6"/>
      <c r="Q193" s="6" t="s">
        <v>1493</v>
      </c>
      <c r="R193" s="6" t="s">
        <v>1494</v>
      </c>
      <c r="S193" s="6" t="s">
        <v>1495</v>
      </c>
      <c r="T193" s="6" t="s">
        <v>1391</v>
      </c>
      <c r="U193" s="6"/>
      <c r="V193" s="6" t="s">
        <v>1458</v>
      </c>
      <c r="W193" s="6"/>
      <c r="X193" s="6"/>
      <c r="Y193" s="6"/>
      <c r="Z193" s="6"/>
      <c r="AA193" s="6"/>
      <c r="AB193" s="6"/>
      <c r="AC193" s="6"/>
      <c r="AD193" s="6"/>
      <c r="AE193" s="6"/>
      <c r="AF193" s="6"/>
      <c r="AG193" s="6" t="s">
        <v>36</v>
      </c>
      <c r="AH193" s="6"/>
      <c r="AI193" s="6"/>
      <c r="AJ193" s="6"/>
      <c r="AK193" s="6" t="s">
        <v>34</v>
      </c>
      <c r="AL193" s="6"/>
      <c r="AM193" s="6" t="s">
        <v>111</v>
      </c>
      <c r="AN193" s="6" t="s">
        <v>26</v>
      </c>
      <c r="AO193" s="6" t="s">
        <v>252</v>
      </c>
      <c r="AP193" s="7">
        <v>0</v>
      </c>
      <c r="AQ193" s="6" t="s">
        <v>1496</v>
      </c>
    </row>
    <row r="194" spans="1:43" ht="12.75">
      <c r="A194" s="4" t="s">
        <v>1497</v>
      </c>
      <c r="B194" s="6" t="s">
        <v>1498</v>
      </c>
      <c r="C194" s="6" t="s">
        <v>717</v>
      </c>
      <c r="D194" s="6" t="s">
        <v>575</v>
      </c>
      <c r="E194" s="5" t="s">
        <v>1499</v>
      </c>
      <c r="F194" s="6" t="s">
        <v>1499</v>
      </c>
      <c r="G194" s="6" t="s">
        <v>1500</v>
      </c>
      <c r="H194" s="6" t="s">
        <v>394</v>
      </c>
      <c r="I194" s="6" t="s">
        <v>359</v>
      </c>
      <c r="J194" s="7">
        <v>0</v>
      </c>
      <c r="K194" s="6"/>
      <c r="L194" s="6" t="s">
        <v>34</v>
      </c>
      <c r="M194" s="6" t="s">
        <v>8</v>
      </c>
      <c r="N194" s="6" t="s">
        <v>1374</v>
      </c>
      <c r="O194" s="6"/>
      <c r="P194" s="6"/>
      <c r="Q194" s="6" t="s">
        <v>1501</v>
      </c>
      <c r="R194" s="6" t="s">
        <v>1502</v>
      </c>
      <c r="S194" s="6" t="s">
        <v>1503</v>
      </c>
      <c r="T194" s="6" t="s">
        <v>1402</v>
      </c>
      <c r="U194" s="6"/>
      <c r="V194" s="6" t="s">
        <v>1458</v>
      </c>
      <c r="W194" s="6"/>
      <c r="X194" s="6"/>
      <c r="Y194" s="6"/>
      <c r="Z194" s="6"/>
      <c r="AA194" s="6"/>
      <c r="AB194" s="6"/>
      <c r="AC194" s="6"/>
      <c r="AD194" s="6"/>
      <c r="AE194" s="6"/>
      <c r="AF194" s="6"/>
      <c r="AG194" s="6" t="s">
        <v>34</v>
      </c>
      <c r="AH194" s="7">
        <v>2</v>
      </c>
      <c r="AI194" s="6" t="s">
        <v>1504</v>
      </c>
      <c r="AJ194" s="6" t="s">
        <v>36</v>
      </c>
      <c r="AK194" s="6" t="s">
        <v>34</v>
      </c>
      <c r="AL194" s="6" t="s">
        <v>1505</v>
      </c>
      <c r="AM194" s="6" t="s">
        <v>91</v>
      </c>
      <c r="AN194" s="6" t="s">
        <v>26</v>
      </c>
      <c r="AO194" s="6" t="s">
        <v>359</v>
      </c>
      <c r="AP194" s="7">
        <v>0</v>
      </c>
      <c r="AQ194" s="6" t="s">
        <v>1506</v>
      </c>
    </row>
    <row r="195" spans="1:43" ht="12.75">
      <c r="A195" s="4" t="s">
        <v>1507</v>
      </c>
      <c r="B195" s="6" t="s">
        <v>1508</v>
      </c>
      <c r="C195" s="6" t="s">
        <v>748</v>
      </c>
      <c r="D195" s="6" t="s">
        <v>632</v>
      </c>
      <c r="E195" s="5" t="s">
        <v>1509</v>
      </c>
      <c r="F195" s="6" t="s">
        <v>1509</v>
      </c>
      <c r="G195" s="6" t="s">
        <v>1510</v>
      </c>
      <c r="H195" s="6" t="s">
        <v>394</v>
      </c>
      <c r="I195" s="6" t="s">
        <v>359</v>
      </c>
      <c r="J195" s="7">
        <v>0</v>
      </c>
      <c r="K195" s="6" t="s">
        <v>559</v>
      </c>
      <c r="L195" s="6" t="s">
        <v>34</v>
      </c>
      <c r="M195" s="6" t="s">
        <v>8</v>
      </c>
      <c r="N195" s="6" t="s">
        <v>1511</v>
      </c>
      <c r="O195" s="6"/>
      <c r="P195" s="6"/>
      <c r="Q195" s="6" t="s">
        <v>1512</v>
      </c>
      <c r="R195" s="6" t="s">
        <v>1513</v>
      </c>
      <c r="S195" s="6" t="s">
        <v>1514</v>
      </c>
      <c r="T195" s="6" t="s">
        <v>1378</v>
      </c>
      <c r="U195" s="6"/>
      <c r="V195" s="6" t="s">
        <v>1458</v>
      </c>
      <c r="W195" s="6"/>
      <c r="X195" s="6"/>
      <c r="Y195" s="6"/>
      <c r="Z195" s="6"/>
      <c r="AA195" s="6"/>
      <c r="AB195" s="6"/>
      <c r="AC195" s="6"/>
      <c r="AD195" s="6"/>
      <c r="AE195" s="6"/>
      <c r="AF195" s="6"/>
      <c r="AG195" s="6" t="s">
        <v>34</v>
      </c>
      <c r="AH195" s="7">
        <v>1</v>
      </c>
      <c r="AI195" s="6" t="s">
        <v>1515</v>
      </c>
      <c r="AJ195" s="6" t="s">
        <v>34</v>
      </c>
      <c r="AK195" s="6" t="s">
        <v>34</v>
      </c>
      <c r="AL195" s="6"/>
      <c r="AM195" s="6" t="s">
        <v>111</v>
      </c>
      <c r="AN195" s="6" t="s">
        <v>26</v>
      </c>
      <c r="AO195" s="6" t="s">
        <v>359</v>
      </c>
      <c r="AP195" s="7">
        <v>0</v>
      </c>
      <c r="AQ195" s="6" t="s">
        <v>1516</v>
      </c>
    </row>
    <row r="196" spans="1:43" ht="12.75">
      <c r="A196" s="4" t="s">
        <v>1517</v>
      </c>
      <c r="B196" s="6" t="s">
        <v>1518</v>
      </c>
      <c r="C196" s="6" t="s">
        <v>1519</v>
      </c>
      <c r="D196" s="6" t="s">
        <v>1520</v>
      </c>
      <c r="E196" s="5" t="s">
        <v>1521</v>
      </c>
      <c r="F196" s="6" t="s">
        <v>1521</v>
      </c>
      <c r="G196" s="6" t="s">
        <v>1522</v>
      </c>
      <c r="H196" s="6" t="s">
        <v>394</v>
      </c>
      <c r="I196" s="6" t="s">
        <v>359</v>
      </c>
      <c r="J196" s="7">
        <v>0</v>
      </c>
      <c r="K196" s="6" t="s">
        <v>559</v>
      </c>
      <c r="L196" s="6" t="s">
        <v>34</v>
      </c>
      <c r="M196" s="6" t="s">
        <v>8</v>
      </c>
      <c r="N196" s="6" t="s">
        <v>1374</v>
      </c>
      <c r="O196" s="6"/>
      <c r="P196" s="6"/>
      <c r="Q196" s="6" t="s">
        <v>1523</v>
      </c>
      <c r="R196" s="6" t="s">
        <v>1524</v>
      </c>
      <c r="S196" s="6" t="s">
        <v>1525</v>
      </c>
      <c r="T196" s="6" t="s">
        <v>1526</v>
      </c>
      <c r="U196" s="6"/>
      <c r="V196" s="6" t="s">
        <v>1392</v>
      </c>
      <c r="W196" s="7">
        <v>4500</v>
      </c>
      <c r="X196" s="6"/>
      <c r="Y196" s="6"/>
      <c r="Z196" s="6"/>
      <c r="AA196" s="6"/>
      <c r="AB196" s="6"/>
      <c r="AC196" s="6"/>
      <c r="AD196" s="6"/>
      <c r="AE196" s="6"/>
      <c r="AF196" s="6"/>
      <c r="AG196" s="6" t="s">
        <v>34</v>
      </c>
      <c r="AH196" s="7">
        <v>3</v>
      </c>
      <c r="AI196" s="6" t="s">
        <v>1527</v>
      </c>
      <c r="AJ196" s="6" t="s">
        <v>34</v>
      </c>
      <c r="AK196" s="6" t="s">
        <v>34</v>
      </c>
      <c r="AL196" s="6"/>
      <c r="AM196" s="6" t="s">
        <v>91</v>
      </c>
      <c r="AN196" s="6" t="s">
        <v>26</v>
      </c>
      <c r="AO196" s="6" t="s">
        <v>359</v>
      </c>
      <c r="AP196" s="7">
        <v>0</v>
      </c>
      <c r="AQ196" s="7">
        <v>0</v>
      </c>
    </row>
    <row r="197" spans="1:43" ht="12.75">
      <c r="A197" s="4" t="s">
        <v>1528</v>
      </c>
      <c r="B197" s="6" t="s">
        <v>1529</v>
      </c>
      <c r="C197" s="6" t="s">
        <v>544</v>
      </c>
      <c r="D197" s="6" t="s">
        <v>1530</v>
      </c>
      <c r="E197" s="5" t="s">
        <v>1531</v>
      </c>
      <c r="F197" s="6" t="s">
        <v>1531</v>
      </c>
      <c r="G197" s="6" t="s">
        <v>1532</v>
      </c>
      <c r="H197" s="6" t="s">
        <v>1533</v>
      </c>
      <c r="I197" s="6" t="s">
        <v>854</v>
      </c>
      <c r="J197" s="7">
        <v>0</v>
      </c>
      <c r="K197" s="6" t="s">
        <v>549</v>
      </c>
      <c r="L197" s="6" t="s">
        <v>34</v>
      </c>
      <c r="M197" s="6" t="s">
        <v>8</v>
      </c>
      <c r="N197" s="6" t="s">
        <v>1374</v>
      </c>
      <c r="O197" s="6"/>
      <c r="P197" s="6"/>
      <c r="Q197" s="6" t="s">
        <v>1534</v>
      </c>
      <c r="R197" s="6" t="s">
        <v>266</v>
      </c>
      <c r="S197" s="6" t="s">
        <v>1495</v>
      </c>
      <c r="T197" s="6" t="s">
        <v>1391</v>
      </c>
      <c r="U197" s="6"/>
      <c r="V197" s="6" t="s">
        <v>1535</v>
      </c>
      <c r="W197" s="6"/>
      <c r="X197" s="6"/>
      <c r="Y197" s="6"/>
      <c r="Z197" s="6"/>
      <c r="AA197" s="6"/>
      <c r="AB197" s="6"/>
      <c r="AC197" s="6"/>
      <c r="AD197" s="6"/>
      <c r="AE197" s="6"/>
      <c r="AF197" s="6"/>
      <c r="AG197" s="6" t="s">
        <v>34</v>
      </c>
      <c r="AH197" s="7">
        <v>4</v>
      </c>
      <c r="AI197" s="6" t="s">
        <v>1536</v>
      </c>
      <c r="AJ197" s="6" t="s">
        <v>36</v>
      </c>
      <c r="AK197" s="6" t="s">
        <v>34</v>
      </c>
      <c r="AL197" s="6" t="s">
        <v>1537</v>
      </c>
      <c r="AM197" s="6" t="s">
        <v>91</v>
      </c>
      <c r="AN197" s="6" t="s">
        <v>26</v>
      </c>
      <c r="AO197" s="6" t="s">
        <v>854</v>
      </c>
      <c r="AP197" s="7">
        <v>0</v>
      </c>
      <c r="AQ197" s="6" t="s">
        <v>1538</v>
      </c>
    </row>
    <row r="198" spans="1:43" ht="12.75">
      <c r="A198" s="4" t="s">
        <v>1539</v>
      </c>
      <c r="B198" s="6" t="s">
        <v>1540</v>
      </c>
      <c r="C198" s="6" t="s">
        <v>1541</v>
      </c>
      <c r="D198" s="6" t="s">
        <v>150</v>
      </c>
      <c r="E198" s="5" t="s">
        <v>1542</v>
      </c>
      <c r="F198" s="6" t="s">
        <v>1542</v>
      </c>
      <c r="G198" s="6" t="s">
        <v>1543</v>
      </c>
      <c r="H198" s="6" t="s">
        <v>1544</v>
      </c>
      <c r="I198" s="6" t="s">
        <v>118</v>
      </c>
      <c r="J198" s="7">
        <v>0</v>
      </c>
      <c r="K198" s="6" t="s">
        <v>549</v>
      </c>
      <c r="L198" s="6" t="s">
        <v>34</v>
      </c>
      <c r="M198" s="6" t="s">
        <v>8</v>
      </c>
      <c r="N198" s="6" t="s">
        <v>1374</v>
      </c>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t="s">
        <v>111</v>
      </c>
      <c r="AN198" s="6" t="s">
        <v>26</v>
      </c>
      <c r="AO198" s="6" t="s">
        <v>118</v>
      </c>
      <c r="AP198" s="7">
        <v>0</v>
      </c>
      <c r="AQ198" s="6" t="s">
        <v>1545</v>
      </c>
    </row>
    <row r="199" spans="1:43" ht="12.75">
      <c r="A199" s="4" t="s">
        <v>1546</v>
      </c>
      <c r="B199" s="6" t="s">
        <v>1547</v>
      </c>
      <c r="C199" s="6" t="s">
        <v>1548</v>
      </c>
      <c r="D199" s="6" t="s">
        <v>248</v>
      </c>
      <c r="E199" s="5" t="s">
        <v>1549</v>
      </c>
      <c r="F199" s="6" t="s">
        <v>1549</v>
      </c>
      <c r="G199" s="6" t="s">
        <v>1550</v>
      </c>
      <c r="H199" s="6" t="s">
        <v>1544</v>
      </c>
      <c r="I199" s="6" t="s">
        <v>118</v>
      </c>
      <c r="J199" s="7">
        <v>0</v>
      </c>
      <c r="K199" s="6" t="s">
        <v>549</v>
      </c>
      <c r="L199" s="6" t="s">
        <v>34</v>
      </c>
      <c r="M199" s="6" t="s">
        <v>8</v>
      </c>
      <c r="N199" s="6" t="s">
        <v>1467</v>
      </c>
      <c r="O199" s="6"/>
      <c r="P199" s="6"/>
      <c r="Q199" s="6" t="s">
        <v>1551</v>
      </c>
      <c r="R199" s="6" t="s">
        <v>1552</v>
      </c>
      <c r="S199" s="6" t="s">
        <v>1553</v>
      </c>
      <c r="T199" s="6" t="s">
        <v>1431</v>
      </c>
      <c r="U199" s="6"/>
      <c r="V199" s="6" t="s">
        <v>1432</v>
      </c>
      <c r="W199" s="6"/>
      <c r="X199" s="6"/>
      <c r="Y199" s="6"/>
      <c r="Z199" s="6"/>
      <c r="AA199" s="6"/>
      <c r="AB199" s="6"/>
      <c r="AC199" s="6"/>
      <c r="AD199" s="6"/>
      <c r="AE199" s="6"/>
      <c r="AF199" s="6"/>
      <c r="AG199" s="6" t="s">
        <v>34</v>
      </c>
      <c r="AH199" s="7">
        <v>2</v>
      </c>
      <c r="AI199" s="6" t="s">
        <v>1554</v>
      </c>
      <c r="AJ199" s="6" t="s">
        <v>36</v>
      </c>
      <c r="AK199" s="6" t="s">
        <v>34</v>
      </c>
      <c r="AL199" s="6" t="s">
        <v>1555</v>
      </c>
      <c r="AM199" s="6" t="s">
        <v>91</v>
      </c>
      <c r="AN199" s="6" t="s">
        <v>26</v>
      </c>
      <c r="AO199" s="6" t="s">
        <v>118</v>
      </c>
      <c r="AP199" s="7">
        <v>0</v>
      </c>
      <c r="AQ199" s="6" t="s">
        <v>1556</v>
      </c>
    </row>
    <row r="200" spans="1:43" ht="12.75">
      <c r="A200" s="4" t="s">
        <v>1557</v>
      </c>
      <c r="B200" s="6" t="s">
        <v>1558</v>
      </c>
      <c r="C200" s="6" t="s">
        <v>709</v>
      </c>
      <c r="D200" s="6" t="s">
        <v>1559</v>
      </c>
      <c r="E200" s="5" t="s">
        <v>1560</v>
      </c>
      <c r="F200" s="6" t="s">
        <v>1560</v>
      </c>
      <c r="G200" s="6" t="s">
        <v>1561</v>
      </c>
      <c r="H200" s="6" t="s">
        <v>1544</v>
      </c>
      <c r="I200" s="6" t="s">
        <v>118</v>
      </c>
      <c r="J200" s="7">
        <v>0</v>
      </c>
      <c r="K200" s="6" t="s">
        <v>549</v>
      </c>
      <c r="L200" s="6"/>
      <c r="M200" s="6" t="s">
        <v>8</v>
      </c>
      <c r="N200" s="6" t="s">
        <v>1374</v>
      </c>
      <c r="O200" s="6"/>
      <c r="P200" s="6"/>
      <c r="Q200" s="6" t="s">
        <v>774</v>
      </c>
      <c r="R200" s="6" t="s">
        <v>1562</v>
      </c>
      <c r="S200" s="6" t="s">
        <v>1563</v>
      </c>
      <c r="T200" s="6" t="s">
        <v>1378</v>
      </c>
      <c r="U200" s="6"/>
      <c r="V200" s="7">
        <v>76000</v>
      </c>
      <c r="W200" s="7">
        <v>15000</v>
      </c>
      <c r="X200" s="6"/>
      <c r="Y200" s="6"/>
      <c r="Z200" s="6"/>
      <c r="AA200" s="6"/>
      <c r="AB200" s="6"/>
      <c r="AC200" s="6"/>
      <c r="AD200" s="6"/>
      <c r="AE200" s="6"/>
      <c r="AF200" s="6"/>
      <c r="AG200" s="6" t="s">
        <v>34</v>
      </c>
      <c r="AH200" s="7">
        <v>4</v>
      </c>
      <c r="AI200" s="6" t="s">
        <v>1564</v>
      </c>
      <c r="AJ200" s="6" t="s">
        <v>34</v>
      </c>
      <c r="AK200" s="6" t="s">
        <v>34</v>
      </c>
      <c r="AL200" s="6" t="s">
        <v>1565</v>
      </c>
      <c r="AM200" s="6" t="s">
        <v>111</v>
      </c>
      <c r="AN200" s="6" t="s">
        <v>20</v>
      </c>
      <c r="AO200" s="6" t="s">
        <v>118</v>
      </c>
      <c r="AP200" s="7">
        <v>0</v>
      </c>
      <c r="AQ200" s="7">
        <v>0</v>
      </c>
    </row>
    <row r="201" spans="1:43" ht="12.75">
      <c r="A201" s="4" t="s">
        <v>1566</v>
      </c>
      <c r="B201" s="6" t="s">
        <v>1567</v>
      </c>
      <c r="C201" s="6" t="s">
        <v>1568</v>
      </c>
      <c r="D201" s="6" t="s">
        <v>1569</v>
      </c>
      <c r="E201" s="5" t="s">
        <v>1570</v>
      </c>
      <c r="F201" s="6" t="s">
        <v>1570</v>
      </c>
      <c r="G201" s="6" t="s">
        <v>1571</v>
      </c>
      <c r="H201" s="6" t="s">
        <v>1572</v>
      </c>
      <c r="I201" s="6" t="s">
        <v>118</v>
      </c>
      <c r="J201" s="7">
        <v>0</v>
      </c>
      <c r="K201" s="6" t="s">
        <v>549</v>
      </c>
      <c r="L201" s="6"/>
      <c r="M201" s="6" t="s">
        <v>8</v>
      </c>
      <c r="N201" s="6" t="s">
        <v>1374</v>
      </c>
      <c r="O201" s="6"/>
      <c r="P201" s="6"/>
      <c r="Q201" s="6" t="s">
        <v>1573</v>
      </c>
      <c r="R201" s="6" t="s">
        <v>1574</v>
      </c>
      <c r="S201" s="6" t="s">
        <v>1575</v>
      </c>
      <c r="T201" s="6" t="s">
        <v>1391</v>
      </c>
      <c r="U201" s="6"/>
      <c r="V201" s="6" t="s">
        <v>1392</v>
      </c>
      <c r="W201" s="7">
        <v>5000</v>
      </c>
      <c r="X201" s="6"/>
      <c r="Y201" s="6"/>
      <c r="Z201" s="6"/>
      <c r="AA201" s="6"/>
      <c r="AB201" s="6"/>
      <c r="AC201" s="6"/>
      <c r="AD201" s="6"/>
      <c r="AE201" s="6"/>
      <c r="AF201" s="6"/>
      <c r="AG201" s="6" t="s">
        <v>34</v>
      </c>
      <c r="AH201" s="7">
        <v>3</v>
      </c>
      <c r="AI201" s="6" t="s">
        <v>1576</v>
      </c>
      <c r="AJ201" s="6" t="s">
        <v>34</v>
      </c>
      <c r="AK201" s="6" t="s">
        <v>34</v>
      </c>
      <c r="AL201" s="6" t="s">
        <v>1577</v>
      </c>
      <c r="AM201" s="6" t="s">
        <v>111</v>
      </c>
      <c r="AN201" s="6" t="s">
        <v>22</v>
      </c>
      <c r="AO201" s="6" t="s">
        <v>118</v>
      </c>
      <c r="AP201" s="7">
        <v>0</v>
      </c>
      <c r="AQ201" s="6" t="s">
        <v>1578</v>
      </c>
    </row>
    <row r="202" spans="1:43" ht="12.75">
      <c r="A202" s="4" t="s">
        <v>1579</v>
      </c>
      <c r="B202" s="6" t="s">
        <v>1580</v>
      </c>
      <c r="C202" s="6" t="s">
        <v>1581</v>
      </c>
      <c r="D202" s="6" t="s">
        <v>1582</v>
      </c>
      <c r="E202" s="5" t="s">
        <v>1583</v>
      </c>
      <c r="F202" s="6" t="s">
        <v>1583</v>
      </c>
      <c r="G202" s="6" t="s">
        <v>1584</v>
      </c>
      <c r="H202" s="6" t="s">
        <v>1585</v>
      </c>
      <c r="I202" s="6" t="s">
        <v>153</v>
      </c>
      <c r="J202" s="7">
        <v>0</v>
      </c>
      <c r="K202" s="6" t="s">
        <v>549</v>
      </c>
      <c r="L202" s="6" t="s">
        <v>34</v>
      </c>
      <c r="M202" s="6" t="s">
        <v>8</v>
      </c>
      <c r="N202" s="6" t="s">
        <v>1374</v>
      </c>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t="s">
        <v>111</v>
      </c>
      <c r="AN202" s="6" t="s">
        <v>23</v>
      </c>
      <c r="AO202" s="6" t="s">
        <v>153</v>
      </c>
      <c r="AP202" s="7">
        <v>0</v>
      </c>
      <c r="AQ202" s="6" t="s">
        <v>1586</v>
      </c>
    </row>
    <row r="203" spans="1:43" ht="12.75">
      <c r="A203" s="4" t="s">
        <v>1587</v>
      </c>
      <c r="B203" s="6" t="s">
        <v>1588</v>
      </c>
      <c r="C203" s="6" t="s">
        <v>526</v>
      </c>
      <c r="D203" s="6" t="s">
        <v>1589</v>
      </c>
      <c r="E203" s="5" t="s">
        <v>1590</v>
      </c>
      <c r="F203" s="6" t="s">
        <v>1590</v>
      </c>
      <c r="G203" s="6" t="s">
        <v>1591</v>
      </c>
      <c r="H203" s="6" t="s">
        <v>1585</v>
      </c>
      <c r="I203" s="6" t="s">
        <v>153</v>
      </c>
      <c r="J203" s="7">
        <v>0</v>
      </c>
      <c r="K203" s="6" t="s">
        <v>549</v>
      </c>
      <c r="L203" s="6"/>
      <c r="M203" s="6" t="s">
        <v>8</v>
      </c>
      <c r="N203" s="6" t="s">
        <v>1592</v>
      </c>
      <c r="O203" s="6"/>
      <c r="P203" s="6"/>
      <c r="Q203" s="6" t="s">
        <v>1593</v>
      </c>
      <c r="R203" s="6" t="s">
        <v>1594</v>
      </c>
      <c r="S203" s="6" t="s">
        <v>1595</v>
      </c>
      <c r="T203" s="6" t="s">
        <v>1596</v>
      </c>
      <c r="U203" s="6"/>
      <c r="V203" s="6" t="s">
        <v>1379</v>
      </c>
      <c r="W203" s="6"/>
      <c r="X203" s="6"/>
      <c r="Y203" s="6"/>
      <c r="Z203" s="6"/>
      <c r="AA203" s="6"/>
      <c r="AB203" s="6"/>
      <c r="AC203" s="6"/>
      <c r="AD203" s="6"/>
      <c r="AE203" s="6"/>
      <c r="AF203" s="6"/>
      <c r="AG203" s="6" t="s">
        <v>34</v>
      </c>
      <c r="AH203" s="7">
        <v>1</v>
      </c>
      <c r="AI203" s="6" t="s">
        <v>1597</v>
      </c>
      <c r="AJ203" s="6" t="s">
        <v>36</v>
      </c>
      <c r="AK203" s="6" t="s">
        <v>34</v>
      </c>
      <c r="AL203" s="6" t="s">
        <v>1598</v>
      </c>
      <c r="AM203" s="6" t="s">
        <v>111</v>
      </c>
      <c r="AN203" s="6" t="s">
        <v>26</v>
      </c>
      <c r="AO203" s="6" t="s">
        <v>153</v>
      </c>
      <c r="AP203" s="7">
        <v>0</v>
      </c>
      <c r="AQ203" s="6" t="s">
        <v>1599</v>
      </c>
    </row>
    <row r="204" spans="1:43" ht="12.75">
      <c r="A204" s="4" t="s">
        <v>1600</v>
      </c>
      <c r="B204" s="6" t="s">
        <v>417</v>
      </c>
      <c r="C204" s="6" t="s">
        <v>257</v>
      </c>
      <c r="D204" s="6" t="s">
        <v>1601</v>
      </c>
      <c r="E204" s="5" t="s">
        <v>1602</v>
      </c>
      <c r="F204" s="6" t="s">
        <v>1602</v>
      </c>
      <c r="G204" s="6" t="s">
        <v>1603</v>
      </c>
      <c r="H204" s="6" t="s">
        <v>1604</v>
      </c>
      <c r="I204" s="6" t="s">
        <v>243</v>
      </c>
      <c r="J204" s="7">
        <v>0</v>
      </c>
      <c r="K204" s="6" t="s">
        <v>549</v>
      </c>
      <c r="L204" s="6" t="s">
        <v>34</v>
      </c>
      <c r="M204" s="6" t="s">
        <v>8</v>
      </c>
      <c r="N204" s="6" t="s">
        <v>1374</v>
      </c>
      <c r="O204" s="6"/>
      <c r="P204" s="6"/>
      <c r="Q204" s="6" t="s">
        <v>1605</v>
      </c>
      <c r="R204" s="6" t="s">
        <v>1606</v>
      </c>
      <c r="S204" s="6" t="s">
        <v>1607</v>
      </c>
      <c r="T204" s="6" t="s">
        <v>1443</v>
      </c>
      <c r="U204" s="6" t="s">
        <v>1608</v>
      </c>
      <c r="V204" s="6" t="s">
        <v>1535</v>
      </c>
      <c r="W204" s="7">
        <v>5000</v>
      </c>
      <c r="X204" s="6"/>
      <c r="Y204" s="6"/>
      <c r="Z204" s="6"/>
      <c r="AA204" s="6"/>
      <c r="AB204" s="6"/>
      <c r="AC204" s="6"/>
      <c r="AD204" s="6"/>
      <c r="AE204" s="6"/>
      <c r="AF204" s="6"/>
      <c r="AG204" s="6" t="s">
        <v>34</v>
      </c>
      <c r="AH204" s="7">
        <v>2</v>
      </c>
      <c r="AI204" s="6" t="s">
        <v>1609</v>
      </c>
      <c r="AJ204" s="6" t="s">
        <v>36</v>
      </c>
      <c r="AK204" s="6" t="s">
        <v>34</v>
      </c>
      <c r="AL204" s="6" t="s">
        <v>1610</v>
      </c>
      <c r="AM204" s="6" t="s">
        <v>91</v>
      </c>
      <c r="AN204" s="6" t="s">
        <v>26</v>
      </c>
      <c r="AO204" s="6" t="s">
        <v>243</v>
      </c>
      <c r="AP204" s="7">
        <v>0</v>
      </c>
      <c r="AQ204" s="6" t="s">
        <v>1611</v>
      </c>
    </row>
    <row r="205" spans="1:43" ht="12.75">
      <c r="A205" s="4" t="s">
        <v>1612</v>
      </c>
      <c r="B205" s="6" t="s">
        <v>1613</v>
      </c>
      <c r="C205" s="6" t="s">
        <v>142</v>
      </c>
      <c r="D205" s="6" t="s">
        <v>116</v>
      </c>
      <c r="E205" s="5" t="s">
        <v>1614</v>
      </c>
      <c r="F205" s="6" t="s">
        <v>1614</v>
      </c>
      <c r="G205" s="6" t="s">
        <v>1615</v>
      </c>
      <c r="H205" s="6" t="s">
        <v>1616</v>
      </c>
      <c r="I205" s="6" t="s">
        <v>145</v>
      </c>
      <c r="J205" s="7">
        <v>0</v>
      </c>
      <c r="K205" s="6" t="s">
        <v>549</v>
      </c>
      <c r="L205" s="6" t="s">
        <v>34</v>
      </c>
      <c r="M205" s="6" t="s">
        <v>8</v>
      </c>
      <c r="N205" s="6" t="s">
        <v>1374</v>
      </c>
      <c r="O205" s="6"/>
      <c r="P205" s="6"/>
      <c r="Q205" s="6" t="s">
        <v>1617</v>
      </c>
      <c r="R205" s="6" t="s">
        <v>921</v>
      </c>
      <c r="S205" s="6" t="s">
        <v>1618</v>
      </c>
      <c r="T205" s="6" t="s">
        <v>1443</v>
      </c>
      <c r="U205" s="6" t="s">
        <v>182</v>
      </c>
      <c r="V205" s="6" t="s">
        <v>1535</v>
      </c>
      <c r="W205" s="6"/>
      <c r="X205" s="6"/>
      <c r="Y205" s="6"/>
      <c r="Z205" s="6"/>
      <c r="AA205" s="6"/>
      <c r="AB205" s="6"/>
      <c r="AC205" s="6"/>
      <c r="AD205" s="6"/>
      <c r="AE205" s="6"/>
      <c r="AF205" s="6"/>
      <c r="AG205" s="6" t="s">
        <v>34</v>
      </c>
      <c r="AH205" s="7">
        <v>1</v>
      </c>
      <c r="AI205" s="6" t="s">
        <v>1619</v>
      </c>
      <c r="AJ205" s="6" t="s">
        <v>36</v>
      </c>
      <c r="AK205" s="6" t="s">
        <v>34</v>
      </c>
      <c r="AL205" s="6"/>
      <c r="AM205" s="6" t="s">
        <v>111</v>
      </c>
      <c r="AN205" s="6" t="s">
        <v>26</v>
      </c>
      <c r="AO205" s="6" t="s">
        <v>145</v>
      </c>
      <c r="AP205" s="7">
        <v>0</v>
      </c>
      <c r="AQ205" s="7">
        <v>0</v>
      </c>
    </row>
    <row r="206" spans="1:43" ht="12.75">
      <c r="A206" s="4" t="s">
        <v>1620</v>
      </c>
      <c r="B206" s="6" t="s">
        <v>1621</v>
      </c>
      <c r="C206" s="6" t="s">
        <v>1601</v>
      </c>
      <c r="D206" s="6" t="s">
        <v>1622</v>
      </c>
      <c r="E206" s="5" t="s">
        <v>1623</v>
      </c>
      <c r="F206" s="6" t="s">
        <v>1623</v>
      </c>
      <c r="G206" s="6" t="s">
        <v>1624</v>
      </c>
      <c r="H206" s="6" t="s">
        <v>1616</v>
      </c>
      <c r="I206" s="6" t="s">
        <v>145</v>
      </c>
      <c r="J206" s="7">
        <v>0</v>
      </c>
      <c r="K206" s="6" t="s">
        <v>549</v>
      </c>
      <c r="L206" s="6"/>
      <c r="M206" s="6" t="s">
        <v>8</v>
      </c>
      <c r="N206" s="6" t="s">
        <v>1374</v>
      </c>
      <c r="O206" s="6"/>
      <c r="P206" s="6"/>
      <c r="Q206" s="6" t="s">
        <v>1625</v>
      </c>
      <c r="R206" s="6" t="s">
        <v>842</v>
      </c>
      <c r="S206" s="6" t="s">
        <v>1626</v>
      </c>
      <c r="T206" s="6" t="s">
        <v>1402</v>
      </c>
      <c r="U206" s="6"/>
      <c r="V206" s="6" t="s">
        <v>1379</v>
      </c>
      <c r="W206" s="6"/>
      <c r="X206" s="6"/>
      <c r="Y206" s="6"/>
      <c r="Z206" s="6"/>
      <c r="AA206" s="6"/>
      <c r="AB206" s="6"/>
      <c r="AC206" s="6"/>
      <c r="AD206" s="6"/>
      <c r="AE206" s="6"/>
      <c r="AF206" s="6"/>
      <c r="AG206" s="6" t="s">
        <v>34</v>
      </c>
      <c r="AH206" s="7">
        <v>4</v>
      </c>
      <c r="AI206" s="6" t="s">
        <v>1627</v>
      </c>
      <c r="AJ206" s="6" t="s">
        <v>34</v>
      </c>
      <c r="AK206" s="6" t="s">
        <v>34</v>
      </c>
      <c r="AL206" s="6" t="s">
        <v>1628</v>
      </c>
      <c r="AM206" s="6" t="s">
        <v>91</v>
      </c>
      <c r="AN206" s="6" t="s">
        <v>26</v>
      </c>
      <c r="AO206" s="6" t="s">
        <v>145</v>
      </c>
      <c r="AP206" s="7">
        <v>0</v>
      </c>
      <c r="AQ206" s="6" t="s">
        <v>1629</v>
      </c>
    </row>
    <row r="207" spans="1:43" ht="12.75">
      <c r="A207" s="4" t="s">
        <v>1630</v>
      </c>
      <c r="B207" s="6" t="s">
        <v>1631</v>
      </c>
      <c r="C207" s="6" t="s">
        <v>1632</v>
      </c>
      <c r="D207" s="6" t="s">
        <v>1633</v>
      </c>
      <c r="E207" s="5" t="s">
        <v>1634</v>
      </c>
      <c r="F207" s="6" t="s">
        <v>1634</v>
      </c>
      <c r="G207" s="6" t="s">
        <v>1635</v>
      </c>
      <c r="H207" s="6" t="s">
        <v>1616</v>
      </c>
      <c r="I207" s="6" t="s">
        <v>145</v>
      </c>
      <c r="J207" s="7">
        <v>0</v>
      </c>
      <c r="K207" s="6" t="s">
        <v>549</v>
      </c>
      <c r="L207" s="6"/>
      <c r="M207" s="6" t="s">
        <v>8</v>
      </c>
      <c r="N207" s="6" t="s">
        <v>1592</v>
      </c>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t="s">
        <v>111</v>
      </c>
      <c r="AN207" s="6" t="s">
        <v>21</v>
      </c>
      <c r="AO207" s="6" t="s">
        <v>145</v>
      </c>
      <c r="AP207" s="7">
        <v>0</v>
      </c>
      <c r="AQ207" s="6" t="s">
        <v>1636</v>
      </c>
    </row>
    <row r="208" spans="1:43" ht="12.75">
      <c r="A208" s="4" t="s">
        <v>1637</v>
      </c>
      <c r="B208" s="6" t="s">
        <v>892</v>
      </c>
      <c r="C208" s="6" t="s">
        <v>1638</v>
      </c>
      <c r="D208" s="6" t="s">
        <v>1639</v>
      </c>
      <c r="E208" s="5" t="s">
        <v>1640</v>
      </c>
      <c r="F208" s="6" t="s">
        <v>1640</v>
      </c>
      <c r="G208" s="6" t="s">
        <v>1641</v>
      </c>
      <c r="H208" s="6" t="s">
        <v>1616</v>
      </c>
      <c r="I208" s="6" t="s">
        <v>145</v>
      </c>
      <c r="J208" s="7">
        <v>0</v>
      </c>
      <c r="K208" s="6" t="s">
        <v>549</v>
      </c>
      <c r="L208" s="6" t="s">
        <v>34</v>
      </c>
      <c r="M208" s="6" t="s">
        <v>8</v>
      </c>
      <c r="N208" s="6" t="s">
        <v>1592</v>
      </c>
      <c r="O208" s="6"/>
      <c r="P208" s="6"/>
      <c r="Q208" s="6" t="s">
        <v>1642</v>
      </c>
      <c r="R208" s="6" t="s">
        <v>1594</v>
      </c>
      <c r="S208" s="6" t="s">
        <v>761</v>
      </c>
      <c r="T208" s="6" t="s">
        <v>1526</v>
      </c>
      <c r="U208" s="6"/>
      <c r="V208" s="6" t="s">
        <v>1392</v>
      </c>
      <c r="W208" s="6"/>
      <c r="X208" s="6"/>
      <c r="Y208" s="6"/>
      <c r="Z208" s="6"/>
      <c r="AA208" s="6"/>
      <c r="AB208" s="6"/>
      <c r="AC208" s="6"/>
      <c r="AD208" s="6"/>
      <c r="AE208" s="6"/>
      <c r="AF208" s="6"/>
      <c r="AG208" s="6" t="s">
        <v>34</v>
      </c>
      <c r="AH208" s="7">
        <v>2</v>
      </c>
      <c r="AI208" s="6" t="s">
        <v>1643</v>
      </c>
      <c r="AJ208" s="6" t="s">
        <v>34</v>
      </c>
      <c r="AK208" s="6" t="s">
        <v>34</v>
      </c>
      <c r="AL208" s="6"/>
      <c r="AM208" s="6" t="s">
        <v>111</v>
      </c>
      <c r="AN208" s="6" t="s">
        <v>26</v>
      </c>
      <c r="AO208" s="6" t="s">
        <v>145</v>
      </c>
      <c r="AP208" s="7">
        <v>0</v>
      </c>
      <c r="AQ208" s="6" t="s">
        <v>1644</v>
      </c>
    </row>
    <row r="209" spans="1:43" ht="12.75">
      <c r="A209" s="4" t="s">
        <v>1645</v>
      </c>
      <c r="B209" s="6" t="s">
        <v>1646</v>
      </c>
      <c r="C209" s="6" t="s">
        <v>905</v>
      </c>
      <c r="D209" s="6" t="s">
        <v>463</v>
      </c>
      <c r="E209" s="5" t="s">
        <v>1647</v>
      </c>
      <c r="F209" s="6" t="s">
        <v>1647</v>
      </c>
      <c r="G209" s="6" t="s">
        <v>1648</v>
      </c>
      <c r="H209" s="6" t="s">
        <v>1649</v>
      </c>
      <c r="I209" s="6" t="s">
        <v>145</v>
      </c>
      <c r="J209" s="7">
        <v>0</v>
      </c>
      <c r="K209" s="6" t="s">
        <v>549</v>
      </c>
      <c r="L209" s="6"/>
      <c r="M209" s="6" t="s">
        <v>8</v>
      </c>
      <c r="N209" s="6" t="s">
        <v>1374</v>
      </c>
      <c r="O209" s="6"/>
      <c r="P209" s="6"/>
      <c r="Q209" s="6" t="s">
        <v>977</v>
      </c>
      <c r="R209" s="6" t="s">
        <v>1650</v>
      </c>
      <c r="S209" s="6" t="s">
        <v>979</v>
      </c>
      <c r="T209" s="6" t="s">
        <v>1391</v>
      </c>
      <c r="U209" s="6"/>
      <c r="V209" s="6" t="s">
        <v>1535</v>
      </c>
      <c r="W209" s="7">
        <v>5000</v>
      </c>
      <c r="X209" s="6"/>
      <c r="Y209" s="6"/>
      <c r="Z209" s="6"/>
      <c r="AA209" s="6"/>
      <c r="AB209" s="6"/>
      <c r="AC209" s="6"/>
      <c r="AD209" s="6"/>
      <c r="AE209" s="6"/>
      <c r="AF209" s="6"/>
      <c r="AG209" s="6" t="s">
        <v>34</v>
      </c>
      <c r="AH209" s="7">
        <v>2</v>
      </c>
      <c r="AI209" s="6" t="s">
        <v>1651</v>
      </c>
      <c r="AJ209" s="6" t="s">
        <v>36</v>
      </c>
      <c r="AK209" s="6" t="s">
        <v>34</v>
      </c>
      <c r="AL209" s="6" t="s">
        <v>1652</v>
      </c>
      <c r="AM209" s="6" t="s">
        <v>111</v>
      </c>
      <c r="AN209" s="6" t="s">
        <v>26</v>
      </c>
      <c r="AO209" s="6" t="s">
        <v>145</v>
      </c>
      <c r="AP209" s="7">
        <v>0</v>
      </c>
      <c r="AQ209" s="6" t="s">
        <v>1653</v>
      </c>
    </row>
    <row r="210" spans="1:43" ht="12.75">
      <c r="A210" s="4" t="s">
        <v>1654</v>
      </c>
      <c r="B210" s="6" t="s">
        <v>1655</v>
      </c>
      <c r="C210" s="6" t="s">
        <v>1656</v>
      </c>
      <c r="D210" s="6" t="s">
        <v>1657</v>
      </c>
      <c r="E210" s="5" t="s">
        <v>1658</v>
      </c>
      <c r="F210" s="6" t="s">
        <v>1658</v>
      </c>
      <c r="G210" s="6" t="s">
        <v>1659</v>
      </c>
      <c r="H210" s="6" t="s">
        <v>1660</v>
      </c>
      <c r="I210" s="6" t="s">
        <v>172</v>
      </c>
      <c r="J210" s="7">
        <v>0</v>
      </c>
      <c r="K210" s="6" t="s">
        <v>549</v>
      </c>
      <c r="L210" s="6" t="s">
        <v>34</v>
      </c>
      <c r="M210" s="6" t="s">
        <v>8</v>
      </c>
      <c r="N210" s="6" t="s">
        <v>1374</v>
      </c>
      <c r="O210" s="6"/>
      <c r="P210" s="6"/>
      <c r="Q210" s="6" t="s">
        <v>1661</v>
      </c>
      <c r="R210" s="6" t="s">
        <v>1662</v>
      </c>
      <c r="S210" s="6" t="s">
        <v>1663</v>
      </c>
      <c r="T210" s="6" t="s">
        <v>1391</v>
      </c>
      <c r="U210" s="6"/>
      <c r="V210" s="6" t="s">
        <v>1458</v>
      </c>
      <c r="W210" s="6"/>
      <c r="X210" s="6"/>
      <c r="Y210" s="6"/>
      <c r="Z210" s="6"/>
      <c r="AA210" s="6"/>
      <c r="AB210" s="6"/>
      <c r="AC210" s="6"/>
      <c r="AD210" s="6"/>
      <c r="AE210" s="6"/>
      <c r="AF210" s="6"/>
      <c r="AG210" s="6" t="s">
        <v>36</v>
      </c>
      <c r="AH210" s="6"/>
      <c r="AI210" s="6"/>
      <c r="AJ210" s="6"/>
      <c r="AK210" s="6" t="s">
        <v>34</v>
      </c>
      <c r="AL210" s="6"/>
      <c r="AM210" s="6" t="s">
        <v>91</v>
      </c>
      <c r="AN210" s="6" t="s">
        <v>26</v>
      </c>
      <c r="AO210" s="6" t="s">
        <v>172</v>
      </c>
      <c r="AP210" s="7">
        <v>0</v>
      </c>
      <c r="AQ210" s="7">
        <v>0</v>
      </c>
    </row>
    <row r="211" spans="1:43" ht="12.75">
      <c r="A211" s="4" t="s">
        <v>1664</v>
      </c>
      <c r="B211" s="6" t="s">
        <v>1665</v>
      </c>
      <c r="C211" s="6" t="s">
        <v>742</v>
      </c>
      <c r="D211" s="6" t="s">
        <v>193</v>
      </c>
      <c r="E211" s="5" t="s">
        <v>1666</v>
      </c>
      <c r="F211" s="6" t="s">
        <v>1666</v>
      </c>
      <c r="G211" s="6" t="s">
        <v>1667</v>
      </c>
      <c r="H211" s="6" t="s">
        <v>1668</v>
      </c>
      <c r="I211" s="6" t="s">
        <v>145</v>
      </c>
      <c r="J211" s="7">
        <v>0</v>
      </c>
      <c r="K211" s="6" t="s">
        <v>549</v>
      </c>
      <c r="L211" s="6" t="s">
        <v>34</v>
      </c>
      <c r="M211" s="6" t="s">
        <v>8</v>
      </c>
      <c r="N211" s="6" t="s">
        <v>1511</v>
      </c>
      <c r="O211" s="6"/>
      <c r="P211" s="6"/>
      <c r="Q211" s="6" t="s">
        <v>1260</v>
      </c>
      <c r="R211" s="6" t="s">
        <v>1513</v>
      </c>
      <c r="S211" s="6" t="s">
        <v>1261</v>
      </c>
      <c r="T211" s="6" t="s">
        <v>1669</v>
      </c>
      <c r="U211" s="6"/>
      <c r="V211" s="6" t="s">
        <v>1535</v>
      </c>
      <c r="W211" s="6"/>
      <c r="X211" s="6"/>
      <c r="Y211" s="6"/>
      <c r="Z211" s="6"/>
      <c r="AA211" s="6"/>
      <c r="AB211" s="6"/>
      <c r="AC211" s="6"/>
      <c r="AD211" s="6"/>
      <c r="AE211" s="6"/>
      <c r="AF211" s="6"/>
      <c r="AG211" s="6" t="s">
        <v>34</v>
      </c>
      <c r="AH211" s="7">
        <v>3</v>
      </c>
      <c r="AI211" s="6" t="s">
        <v>1670</v>
      </c>
      <c r="AJ211" s="6" t="s">
        <v>34</v>
      </c>
      <c r="AK211" s="6" t="s">
        <v>34</v>
      </c>
      <c r="AL211" s="6"/>
      <c r="AM211" s="6" t="s">
        <v>91</v>
      </c>
      <c r="AN211" s="6" t="s">
        <v>26</v>
      </c>
      <c r="AO211" s="6" t="s">
        <v>145</v>
      </c>
      <c r="AP211" s="7">
        <v>0</v>
      </c>
      <c r="AQ211" s="6" t="s">
        <v>1671</v>
      </c>
    </row>
    <row r="212" spans="1:43" ht="12.75">
      <c r="A212" s="4" t="s">
        <v>1672</v>
      </c>
      <c r="B212" s="6" t="s">
        <v>1673</v>
      </c>
      <c r="C212" s="6" t="s">
        <v>1674</v>
      </c>
      <c r="D212" s="6" t="s">
        <v>1675</v>
      </c>
      <c r="E212" s="5" t="s">
        <v>1676</v>
      </c>
      <c r="F212" s="6" t="s">
        <v>1676</v>
      </c>
      <c r="G212" s="6" t="s">
        <v>1677</v>
      </c>
      <c r="H212" s="6" t="s">
        <v>1678</v>
      </c>
      <c r="I212" s="6" t="s">
        <v>98</v>
      </c>
      <c r="J212" s="7">
        <v>0</v>
      </c>
      <c r="K212" s="6" t="s">
        <v>549</v>
      </c>
      <c r="L212" s="6" t="s">
        <v>34</v>
      </c>
      <c r="M212" s="6" t="s">
        <v>8</v>
      </c>
      <c r="N212" s="6" t="s">
        <v>1374</v>
      </c>
      <c r="O212" s="6"/>
      <c r="P212" s="6"/>
      <c r="Q212" s="6" t="s">
        <v>1679</v>
      </c>
      <c r="R212" s="6" t="s">
        <v>1680</v>
      </c>
      <c r="S212" s="6" t="s">
        <v>1681</v>
      </c>
      <c r="T212" s="6" t="s">
        <v>1682</v>
      </c>
      <c r="U212" s="6"/>
      <c r="V212" s="6" t="s">
        <v>1379</v>
      </c>
      <c r="W212" s="6"/>
      <c r="X212" s="6"/>
      <c r="Y212" s="6"/>
      <c r="Z212" s="6"/>
      <c r="AA212" s="6"/>
      <c r="AB212" s="6"/>
      <c r="AC212" s="6"/>
      <c r="AD212" s="6"/>
      <c r="AE212" s="6"/>
      <c r="AF212" s="6"/>
      <c r="AG212" s="6" t="s">
        <v>34</v>
      </c>
      <c r="AH212" s="7">
        <v>1</v>
      </c>
      <c r="AI212" s="6" t="s">
        <v>1683</v>
      </c>
      <c r="AJ212" s="6" t="s">
        <v>36</v>
      </c>
      <c r="AK212" s="6" t="s">
        <v>34</v>
      </c>
      <c r="AL212" s="6" t="s">
        <v>1684</v>
      </c>
      <c r="AM212" s="6" t="s">
        <v>91</v>
      </c>
      <c r="AN212" s="6" t="s">
        <v>26</v>
      </c>
      <c r="AO212" s="6" t="s">
        <v>98</v>
      </c>
      <c r="AP212" s="7">
        <v>0</v>
      </c>
      <c r="AQ212" s="6" t="s">
        <v>1685</v>
      </c>
    </row>
    <row r="213" spans="1:43" ht="12.75">
      <c r="A213" s="4" t="s">
        <v>1686</v>
      </c>
      <c r="B213" s="6" t="s">
        <v>383</v>
      </c>
      <c r="C213" s="6" t="s">
        <v>748</v>
      </c>
      <c r="D213" s="6" t="s">
        <v>998</v>
      </c>
      <c r="E213" s="5" t="s">
        <v>1687</v>
      </c>
      <c r="F213" s="6" t="s">
        <v>1687</v>
      </c>
      <c r="G213" s="6" t="s">
        <v>1688</v>
      </c>
      <c r="H213" s="6" t="s">
        <v>1678</v>
      </c>
      <c r="I213" s="6" t="s">
        <v>98</v>
      </c>
      <c r="J213" s="7">
        <v>0</v>
      </c>
      <c r="K213" s="6" t="s">
        <v>549</v>
      </c>
      <c r="L213" s="6"/>
      <c r="M213" s="6" t="s">
        <v>8</v>
      </c>
      <c r="N213" s="6" t="s">
        <v>1592</v>
      </c>
      <c r="O213" s="6"/>
      <c r="P213" s="6"/>
      <c r="Q213" s="6" t="s">
        <v>1689</v>
      </c>
      <c r="R213" s="6" t="s">
        <v>1690</v>
      </c>
      <c r="S213" s="6" t="s">
        <v>1691</v>
      </c>
      <c r="T213" s="6" t="s">
        <v>1443</v>
      </c>
      <c r="U213" s="6" t="s">
        <v>1194</v>
      </c>
      <c r="V213" s="6" t="s">
        <v>1535</v>
      </c>
      <c r="W213" s="6"/>
      <c r="X213" s="6"/>
      <c r="Y213" s="6"/>
      <c r="Z213" s="6"/>
      <c r="AA213" s="6"/>
      <c r="AB213" s="6"/>
      <c r="AC213" s="10"/>
      <c r="AD213" s="6"/>
      <c r="AE213" s="6"/>
      <c r="AF213" s="6"/>
      <c r="AG213" s="6" t="s">
        <v>34</v>
      </c>
      <c r="AH213" s="7">
        <v>4</v>
      </c>
      <c r="AI213" s="6" t="s">
        <v>1692</v>
      </c>
      <c r="AJ213" s="6" t="s">
        <v>34</v>
      </c>
      <c r="AK213" s="6" t="s">
        <v>34</v>
      </c>
      <c r="AL213" s="6"/>
      <c r="AM213" s="6" t="s">
        <v>111</v>
      </c>
      <c r="AN213" s="6" t="s">
        <v>26</v>
      </c>
      <c r="AO213" s="6" t="s">
        <v>98</v>
      </c>
      <c r="AP213" s="7">
        <v>0</v>
      </c>
      <c r="AQ213" s="6" t="s">
        <v>1693</v>
      </c>
    </row>
    <row r="214" spans="1:43" ht="12.75">
      <c r="A214" s="4" t="s">
        <v>1694</v>
      </c>
      <c r="B214" s="6" t="s">
        <v>1695</v>
      </c>
      <c r="C214" s="6" t="s">
        <v>1696</v>
      </c>
      <c r="D214" s="6" t="s">
        <v>1697</v>
      </c>
      <c r="E214" s="5" t="s">
        <v>1698</v>
      </c>
      <c r="F214" s="6" t="s">
        <v>1698</v>
      </c>
      <c r="G214" s="6" t="s">
        <v>1699</v>
      </c>
      <c r="H214" s="6" t="s">
        <v>587</v>
      </c>
      <c r="I214" s="6" t="s">
        <v>127</v>
      </c>
      <c r="J214" s="7">
        <v>0</v>
      </c>
      <c r="K214" s="6" t="s">
        <v>549</v>
      </c>
      <c r="L214" s="6" t="s">
        <v>34</v>
      </c>
      <c r="M214" s="6" t="s">
        <v>8</v>
      </c>
      <c r="N214" s="6" t="s">
        <v>1374</v>
      </c>
      <c r="O214" s="6"/>
      <c r="P214" s="6"/>
      <c r="Q214" s="6" t="s">
        <v>1289</v>
      </c>
      <c r="R214" s="6" t="s">
        <v>1700</v>
      </c>
      <c r="S214" s="6" t="s">
        <v>1701</v>
      </c>
      <c r="T214" s="6" t="s">
        <v>1669</v>
      </c>
      <c r="U214" s="6"/>
      <c r="V214" s="6" t="s">
        <v>1392</v>
      </c>
      <c r="W214" s="6"/>
      <c r="X214" s="6"/>
      <c r="Y214" s="6"/>
      <c r="Z214" s="6"/>
      <c r="AA214" s="6"/>
      <c r="AB214" s="6"/>
      <c r="AC214" s="10"/>
      <c r="AD214" s="6"/>
      <c r="AE214" s="6"/>
      <c r="AF214" s="6"/>
      <c r="AG214" s="6" t="s">
        <v>34</v>
      </c>
      <c r="AH214" s="7">
        <v>2</v>
      </c>
      <c r="AI214" s="6" t="s">
        <v>1702</v>
      </c>
      <c r="AJ214" s="6" t="s">
        <v>36</v>
      </c>
      <c r="AK214" s="6" t="s">
        <v>34</v>
      </c>
      <c r="AL214" s="6" t="s">
        <v>1703</v>
      </c>
      <c r="AM214" s="6" t="s">
        <v>111</v>
      </c>
      <c r="AN214" s="6" t="s">
        <v>26</v>
      </c>
      <c r="AO214" s="6" t="s">
        <v>127</v>
      </c>
      <c r="AP214" s="7">
        <v>0</v>
      </c>
      <c r="AQ214" s="6" t="s">
        <v>1704</v>
      </c>
    </row>
    <row r="215" spans="1:43" ht="12.75">
      <c r="A215" s="4" t="s">
        <v>1705</v>
      </c>
      <c r="B215" s="6" t="s">
        <v>1706</v>
      </c>
      <c r="C215" s="6" t="s">
        <v>1006</v>
      </c>
      <c r="D215" s="6" t="s">
        <v>1707</v>
      </c>
      <c r="E215" s="5" t="s">
        <v>1708</v>
      </c>
      <c r="F215" s="6" t="s">
        <v>1708</v>
      </c>
      <c r="G215" s="6" t="s">
        <v>1709</v>
      </c>
      <c r="H215" s="6" t="s">
        <v>1710</v>
      </c>
      <c r="I215" s="6" t="s">
        <v>319</v>
      </c>
      <c r="J215" s="7">
        <v>0</v>
      </c>
      <c r="K215" s="6" t="s">
        <v>549</v>
      </c>
      <c r="L215" s="6" t="s">
        <v>34</v>
      </c>
      <c r="M215" s="6" t="s">
        <v>8</v>
      </c>
      <c r="N215" s="6" t="s">
        <v>1374</v>
      </c>
      <c r="O215" s="6"/>
      <c r="P215" s="6"/>
      <c r="Q215" s="6" t="s">
        <v>1711</v>
      </c>
      <c r="R215" s="6" t="s">
        <v>1712</v>
      </c>
      <c r="S215" s="6" t="s">
        <v>1713</v>
      </c>
      <c r="T215" s="6" t="s">
        <v>1682</v>
      </c>
      <c r="U215" s="6"/>
      <c r="V215" s="6" t="s">
        <v>1458</v>
      </c>
      <c r="W215" s="6"/>
      <c r="X215" s="6"/>
      <c r="Y215" s="6"/>
      <c r="Z215" s="6"/>
      <c r="AA215" s="6"/>
      <c r="AB215" s="6"/>
      <c r="AC215" s="6"/>
      <c r="AD215" s="6"/>
      <c r="AE215" s="6"/>
      <c r="AF215" s="6"/>
      <c r="AG215" s="6" t="s">
        <v>34</v>
      </c>
      <c r="AH215" s="7">
        <v>1</v>
      </c>
      <c r="AI215" s="6" t="s">
        <v>1714</v>
      </c>
      <c r="AJ215" s="6" t="s">
        <v>36</v>
      </c>
      <c r="AK215" s="6" t="s">
        <v>34</v>
      </c>
      <c r="AL215" s="6"/>
      <c r="AM215" s="6" t="s">
        <v>111</v>
      </c>
      <c r="AN215" s="6" t="s">
        <v>26</v>
      </c>
      <c r="AO215" s="6" t="s">
        <v>319</v>
      </c>
      <c r="AP215" s="7">
        <v>0</v>
      </c>
      <c r="AQ215" s="6" t="s">
        <v>1715</v>
      </c>
    </row>
    <row r="216" spans="1:43" ht="12.75">
      <c r="A216" s="4" t="s">
        <v>1716</v>
      </c>
      <c r="B216" s="6" t="s">
        <v>1717</v>
      </c>
      <c r="C216" s="6" t="s">
        <v>449</v>
      </c>
      <c r="D216" s="6" t="s">
        <v>1718</v>
      </c>
      <c r="E216" s="5" t="s">
        <v>1719</v>
      </c>
      <c r="F216" s="6" t="s">
        <v>1719</v>
      </c>
      <c r="G216" s="6" t="s">
        <v>1720</v>
      </c>
      <c r="H216" s="6" t="s">
        <v>1721</v>
      </c>
      <c r="I216" s="6" t="s">
        <v>969</v>
      </c>
      <c r="J216" s="7">
        <v>0</v>
      </c>
      <c r="K216" s="6" t="s">
        <v>549</v>
      </c>
      <c r="L216" s="6" t="s">
        <v>34</v>
      </c>
      <c r="M216" s="6" t="s">
        <v>8</v>
      </c>
      <c r="N216" s="6" t="s">
        <v>1467</v>
      </c>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t="s">
        <v>111</v>
      </c>
      <c r="AN216" s="6" t="s">
        <v>26</v>
      </c>
      <c r="AO216" s="6" t="s">
        <v>969</v>
      </c>
      <c r="AP216" s="7">
        <v>0</v>
      </c>
      <c r="AQ216" s="6" t="s">
        <v>1722</v>
      </c>
    </row>
    <row r="217" spans="1:43" ht="12.75">
      <c r="A217" s="4" t="s">
        <v>1723</v>
      </c>
      <c r="B217" s="6" t="s">
        <v>1724</v>
      </c>
      <c r="C217" s="6" t="s">
        <v>217</v>
      </c>
      <c r="D217" s="6" t="s">
        <v>480</v>
      </c>
      <c r="E217" s="5" t="s">
        <v>1725</v>
      </c>
      <c r="F217" s="6" t="s">
        <v>1725</v>
      </c>
      <c r="G217" s="6" t="s">
        <v>1726</v>
      </c>
      <c r="H217" s="6" t="s">
        <v>1727</v>
      </c>
      <c r="I217" s="6" t="s">
        <v>305</v>
      </c>
      <c r="J217" s="7">
        <v>0</v>
      </c>
      <c r="K217" s="6" t="s">
        <v>559</v>
      </c>
      <c r="L217" s="6"/>
      <c r="M217" s="6" t="s">
        <v>8</v>
      </c>
      <c r="N217" s="6" t="s">
        <v>1374</v>
      </c>
      <c r="O217" s="6"/>
      <c r="P217" s="6"/>
      <c r="Q217" s="6" t="s">
        <v>1728</v>
      </c>
      <c r="R217" s="6" t="s">
        <v>1061</v>
      </c>
      <c r="S217" s="6" t="s">
        <v>1729</v>
      </c>
      <c r="T217" s="6" t="s">
        <v>1682</v>
      </c>
      <c r="U217" s="6"/>
      <c r="V217" s="6" t="s">
        <v>1379</v>
      </c>
      <c r="W217" s="6"/>
      <c r="X217" s="6"/>
      <c r="Y217" s="6"/>
      <c r="Z217" s="6"/>
      <c r="AA217" s="6"/>
      <c r="AB217" s="6"/>
      <c r="AC217" s="6"/>
      <c r="AD217" s="6"/>
      <c r="AE217" s="6"/>
      <c r="AF217" s="6"/>
      <c r="AG217" s="6" t="s">
        <v>34</v>
      </c>
      <c r="AH217" s="7">
        <v>1</v>
      </c>
      <c r="AI217" s="6" t="s">
        <v>1730</v>
      </c>
      <c r="AJ217" s="6" t="s">
        <v>34</v>
      </c>
      <c r="AK217" s="6" t="s">
        <v>34</v>
      </c>
      <c r="AL217" s="6"/>
      <c r="AM217" s="6" t="s">
        <v>91</v>
      </c>
      <c r="AN217" s="6" t="s">
        <v>26</v>
      </c>
      <c r="AO217" s="6" t="s">
        <v>305</v>
      </c>
      <c r="AP217" s="7">
        <v>0</v>
      </c>
      <c r="AQ217" s="6" t="s">
        <v>1731</v>
      </c>
    </row>
    <row r="218" spans="1:43" ht="12.75">
      <c r="A218" s="4" t="s">
        <v>1732</v>
      </c>
      <c r="B218" s="6" t="s">
        <v>1733</v>
      </c>
      <c r="C218" s="6" t="s">
        <v>1734</v>
      </c>
      <c r="D218" s="6" t="s">
        <v>1735</v>
      </c>
      <c r="E218" s="5" t="s">
        <v>1736</v>
      </c>
      <c r="F218" s="6" t="s">
        <v>1736</v>
      </c>
      <c r="G218" s="6" t="s">
        <v>1737</v>
      </c>
      <c r="H218" s="6" t="s">
        <v>596</v>
      </c>
      <c r="I218" s="6" t="s">
        <v>212</v>
      </c>
      <c r="J218" s="7">
        <v>0</v>
      </c>
      <c r="K218" s="6"/>
      <c r="L218" s="6" t="s">
        <v>34</v>
      </c>
      <c r="M218" s="6" t="s">
        <v>8</v>
      </c>
      <c r="N218" s="6" t="s">
        <v>1467</v>
      </c>
      <c r="O218" s="6"/>
      <c r="P218" s="6"/>
      <c r="Q218" s="6" t="s">
        <v>1738</v>
      </c>
      <c r="R218" s="6" t="s">
        <v>1739</v>
      </c>
      <c r="S218" s="6" t="s">
        <v>1740</v>
      </c>
      <c r="T218" s="6" t="s">
        <v>1443</v>
      </c>
      <c r="U218" s="6" t="s">
        <v>1741</v>
      </c>
      <c r="V218" s="6" t="s">
        <v>1458</v>
      </c>
      <c r="W218" s="6"/>
      <c r="X218" s="6"/>
      <c r="Y218" s="6"/>
      <c r="Z218" s="6"/>
      <c r="AA218" s="6"/>
      <c r="AB218" s="6"/>
      <c r="AC218" s="6"/>
      <c r="AD218" s="6"/>
      <c r="AE218" s="6"/>
      <c r="AF218" s="6"/>
      <c r="AG218" s="6" t="s">
        <v>36</v>
      </c>
      <c r="AH218" s="6"/>
      <c r="AI218" s="6"/>
      <c r="AJ218" s="6"/>
      <c r="AK218" s="6" t="s">
        <v>34</v>
      </c>
      <c r="AL218" s="6"/>
      <c r="AM218" s="6" t="s">
        <v>91</v>
      </c>
      <c r="AN218" s="6" t="s">
        <v>26</v>
      </c>
      <c r="AO218" s="6" t="s">
        <v>212</v>
      </c>
      <c r="AP218" s="7">
        <v>0</v>
      </c>
      <c r="AQ218" s="6" t="s">
        <v>1742</v>
      </c>
    </row>
    <row r="219" spans="1:43" ht="12.75">
      <c r="A219" s="4" t="s">
        <v>1743</v>
      </c>
      <c r="B219" s="6" t="s">
        <v>1744</v>
      </c>
      <c r="C219" s="6" t="s">
        <v>1745</v>
      </c>
      <c r="D219" s="6" t="s">
        <v>1746</v>
      </c>
      <c r="E219" s="5" t="s">
        <v>1747</v>
      </c>
      <c r="F219" s="6" t="s">
        <v>1747</v>
      </c>
      <c r="G219" s="6" t="s">
        <v>1748</v>
      </c>
      <c r="H219" s="6" t="s">
        <v>1749</v>
      </c>
      <c r="I219" s="6" t="s">
        <v>212</v>
      </c>
      <c r="J219" s="7">
        <v>0</v>
      </c>
      <c r="K219" s="6" t="s">
        <v>559</v>
      </c>
      <c r="L219" s="6"/>
      <c r="M219" s="6" t="s">
        <v>8</v>
      </c>
      <c r="N219" s="6" t="s">
        <v>1511</v>
      </c>
      <c r="O219" s="6"/>
      <c r="P219" s="6"/>
      <c r="Q219" s="6" t="s">
        <v>1750</v>
      </c>
      <c r="R219" s="6" t="s">
        <v>1751</v>
      </c>
      <c r="S219" s="6" t="s">
        <v>1032</v>
      </c>
      <c r="T219" s="6" t="s">
        <v>1443</v>
      </c>
      <c r="U219" s="6" t="s">
        <v>1752</v>
      </c>
      <c r="V219" s="6" t="s">
        <v>1753</v>
      </c>
      <c r="W219" s="6"/>
      <c r="X219" s="6"/>
      <c r="Y219" s="6"/>
      <c r="Z219" s="6"/>
      <c r="AA219" s="6"/>
      <c r="AB219" s="6"/>
      <c r="AC219" s="6"/>
      <c r="AD219" s="6"/>
      <c r="AE219" s="6"/>
      <c r="AF219" s="6"/>
      <c r="AG219" s="6" t="s">
        <v>34</v>
      </c>
      <c r="AH219" s="7">
        <v>1</v>
      </c>
      <c r="AI219" s="6" t="s">
        <v>1754</v>
      </c>
      <c r="AJ219" s="6" t="s">
        <v>36</v>
      </c>
      <c r="AK219" s="6" t="s">
        <v>34</v>
      </c>
      <c r="AL219" s="6"/>
      <c r="AM219" s="6" t="s">
        <v>91</v>
      </c>
      <c r="AN219" s="6" t="s">
        <v>26</v>
      </c>
      <c r="AO219" s="6" t="s">
        <v>212</v>
      </c>
      <c r="AP219" s="7">
        <v>0</v>
      </c>
      <c r="AQ219" s="6" t="s">
        <v>1755</v>
      </c>
    </row>
    <row r="220" spans="1:43" ht="12.75">
      <c r="A220" s="4" t="s">
        <v>1756</v>
      </c>
      <c r="B220" s="6" t="s">
        <v>1757</v>
      </c>
      <c r="C220" s="6" t="s">
        <v>1758</v>
      </c>
      <c r="D220" s="6" t="s">
        <v>1759</v>
      </c>
      <c r="E220" s="5" t="s">
        <v>1760</v>
      </c>
      <c r="F220" s="6" t="s">
        <v>1760</v>
      </c>
      <c r="G220" s="6" t="s">
        <v>1761</v>
      </c>
      <c r="H220" s="6" t="s">
        <v>1762</v>
      </c>
      <c r="I220" s="6" t="s">
        <v>378</v>
      </c>
      <c r="J220" s="7">
        <v>0</v>
      </c>
      <c r="K220" s="6"/>
      <c r="L220" s="6" t="s">
        <v>34</v>
      </c>
      <c r="M220" s="6" t="s">
        <v>8</v>
      </c>
      <c r="N220" s="6" t="s">
        <v>1374</v>
      </c>
      <c r="O220" s="6"/>
      <c r="P220" s="6"/>
      <c r="Q220" s="6" t="s">
        <v>1763</v>
      </c>
      <c r="R220" s="6" t="s">
        <v>1764</v>
      </c>
      <c r="S220" s="6" t="s">
        <v>1765</v>
      </c>
      <c r="T220" s="6" t="s">
        <v>1596</v>
      </c>
      <c r="U220" s="6"/>
      <c r="V220" s="6" t="s">
        <v>1392</v>
      </c>
      <c r="W220" s="6"/>
      <c r="X220" s="6"/>
      <c r="Y220" s="6"/>
      <c r="Z220" s="6"/>
      <c r="AA220" s="6"/>
      <c r="AB220" s="6"/>
      <c r="AC220" s="6"/>
      <c r="AD220" s="6"/>
      <c r="AE220" s="6"/>
      <c r="AF220" s="6"/>
      <c r="AG220" s="6" t="s">
        <v>34</v>
      </c>
      <c r="AH220" s="7">
        <v>3</v>
      </c>
      <c r="AI220" s="6" t="s">
        <v>1766</v>
      </c>
      <c r="AJ220" s="6" t="s">
        <v>36</v>
      </c>
      <c r="AK220" s="6" t="s">
        <v>36</v>
      </c>
      <c r="AL220" s="6" t="s">
        <v>1767</v>
      </c>
      <c r="AM220" s="6" t="s">
        <v>91</v>
      </c>
      <c r="AN220" s="6" t="s">
        <v>22</v>
      </c>
      <c r="AO220" s="6" t="s">
        <v>378</v>
      </c>
      <c r="AP220" s="7">
        <v>0</v>
      </c>
      <c r="AQ220" s="6" t="s">
        <v>1768</v>
      </c>
    </row>
    <row r="221" spans="1:43" ht="12.75">
      <c r="A221" s="4" t="s">
        <v>1769</v>
      </c>
      <c r="B221" s="6" t="s">
        <v>1770</v>
      </c>
      <c r="C221" s="6" t="s">
        <v>193</v>
      </c>
      <c r="D221" s="6" t="s">
        <v>384</v>
      </c>
      <c r="E221" s="5" t="s">
        <v>1771</v>
      </c>
      <c r="F221" s="6" t="s">
        <v>1771</v>
      </c>
      <c r="G221" s="6" t="s">
        <v>1772</v>
      </c>
      <c r="H221" s="6" t="s">
        <v>1773</v>
      </c>
      <c r="I221" s="6" t="s">
        <v>1774</v>
      </c>
      <c r="J221" s="7">
        <v>0</v>
      </c>
      <c r="K221" s="6" t="s">
        <v>549</v>
      </c>
      <c r="L221" s="6" t="s">
        <v>34</v>
      </c>
      <c r="M221" s="6" t="s">
        <v>8</v>
      </c>
      <c r="N221" s="6" t="s">
        <v>1467</v>
      </c>
      <c r="O221" s="6"/>
      <c r="P221" s="6"/>
      <c r="Q221" s="6" t="s">
        <v>1775</v>
      </c>
      <c r="R221" s="6" t="s">
        <v>1776</v>
      </c>
      <c r="S221" s="6" t="s">
        <v>1777</v>
      </c>
      <c r="T221" s="6" t="s">
        <v>1682</v>
      </c>
      <c r="U221" s="6"/>
      <c r="V221" s="6" t="s">
        <v>1432</v>
      </c>
      <c r="W221" s="6"/>
      <c r="X221" s="6"/>
      <c r="Y221" s="6"/>
      <c r="Z221" s="6"/>
      <c r="AA221" s="6"/>
      <c r="AB221" s="6"/>
      <c r="AC221" s="6"/>
      <c r="AD221" s="6"/>
      <c r="AE221" s="6"/>
      <c r="AF221" s="6"/>
      <c r="AG221" s="6" t="s">
        <v>34</v>
      </c>
      <c r="AH221" s="7">
        <v>1</v>
      </c>
      <c r="AI221" s="6" t="s">
        <v>1778</v>
      </c>
      <c r="AJ221" s="6" t="s">
        <v>36</v>
      </c>
      <c r="AK221" s="6" t="s">
        <v>34</v>
      </c>
      <c r="AL221" s="6"/>
      <c r="AM221" s="6" t="s">
        <v>91</v>
      </c>
      <c r="AN221" s="6" t="s">
        <v>26</v>
      </c>
      <c r="AO221" s="6" t="s">
        <v>1774</v>
      </c>
      <c r="AP221" s="7">
        <v>0</v>
      </c>
      <c r="AQ221" s="6" t="s">
        <v>1779</v>
      </c>
    </row>
    <row r="222" spans="1:43" ht="12.75">
      <c r="A222" s="4" t="s">
        <v>1780</v>
      </c>
      <c r="B222" s="6" t="s">
        <v>1781</v>
      </c>
      <c r="C222" s="6" t="s">
        <v>625</v>
      </c>
      <c r="D222" s="6" t="s">
        <v>1782</v>
      </c>
      <c r="E222" s="5" t="s">
        <v>1783</v>
      </c>
      <c r="F222" s="6"/>
      <c r="G222" s="6"/>
      <c r="H222" s="6"/>
      <c r="I222" s="6" t="s">
        <v>98</v>
      </c>
      <c r="J222" s="7">
        <v>0</v>
      </c>
      <c r="K222" s="6"/>
      <c r="L222" s="6"/>
      <c r="M222" s="6" t="s">
        <v>8</v>
      </c>
      <c r="N222" s="6"/>
      <c r="O222" s="6"/>
      <c r="P222" s="6"/>
      <c r="Q222" s="6" t="s">
        <v>1784</v>
      </c>
      <c r="R222" s="6" t="s">
        <v>530</v>
      </c>
      <c r="S222" s="6" t="s">
        <v>1785</v>
      </c>
      <c r="T222" s="6"/>
      <c r="U222" s="6"/>
      <c r="V222" s="6"/>
      <c r="W222" s="6"/>
      <c r="X222" s="6"/>
      <c r="Y222" s="6"/>
      <c r="Z222" s="6"/>
      <c r="AA222" s="6"/>
      <c r="AB222" s="6"/>
      <c r="AC222" s="6"/>
      <c r="AD222" s="6"/>
      <c r="AE222" s="6"/>
      <c r="AF222" s="6"/>
      <c r="AG222" s="6"/>
      <c r="AH222" s="6"/>
      <c r="AI222" s="6"/>
      <c r="AJ222" s="6"/>
      <c r="AK222" s="6"/>
      <c r="AL222" s="6"/>
      <c r="AM222" s="6" t="s">
        <v>111</v>
      </c>
      <c r="AN222" s="6" t="s">
        <v>26</v>
      </c>
      <c r="AO222" s="6" t="s">
        <v>98</v>
      </c>
      <c r="AP222" s="7">
        <v>0</v>
      </c>
      <c r="AQ222" s="6" t="s">
        <v>1786</v>
      </c>
    </row>
    <row r="223" spans="1:43" ht="12.75">
      <c r="A223" s="4" t="s">
        <v>1787</v>
      </c>
      <c r="B223" s="6" t="s">
        <v>1788</v>
      </c>
      <c r="C223" s="6" t="s">
        <v>1789</v>
      </c>
      <c r="D223" s="6" t="s">
        <v>1358</v>
      </c>
      <c r="E223" s="5" t="s">
        <v>1790</v>
      </c>
      <c r="F223" s="6"/>
      <c r="G223" s="6"/>
      <c r="H223" s="6"/>
      <c r="I223" s="6" t="s">
        <v>87</v>
      </c>
      <c r="J223" s="7">
        <v>0</v>
      </c>
      <c r="K223" s="6"/>
      <c r="L223" s="6"/>
      <c r="M223" s="6" t="s">
        <v>9</v>
      </c>
      <c r="N223" s="6"/>
      <c r="O223" s="6"/>
      <c r="P223" s="6"/>
      <c r="Q223" s="6" t="s">
        <v>1791</v>
      </c>
      <c r="R223" s="6"/>
      <c r="S223" s="6" t="s">
        <v>1792</v>
      </c>
      <c r="T223" s="6"/>
      <c r="U223" s="6"/>
      <c r="V223" s="6"/>
      <c r="W223" s="6"/>
      <c r="X223" s="6"/>
      <c r="Y223" s="6"/>
      <c r="Z223" s="6"/>
      <c r="AA223" s="6"/>
      <c r="AB223" s="6"/>
      <c r="AC223" s="6"/>
      <c r="AD223" s="6"/>
      <c r="AE223" s="6"/>
      <c r="AF223" s="6"/>
      <c r="AG223" s="6"/>
      <c r="AH223" s="6"/>
      <c r="AI223" s="6"/>
      <c r="AJ223" s="6"/>
      <c r="AK223" s="6"/>
      <c r="AL223" s="6"/>
      <c r="AM223" s="6" t="s">
        <v>91</v>
      </c>
      <c r="AN223" s="6" t="s">
        <v>21</v>
      </c>
      <c r="AO223" s="6" t="s">
        <v>87</v>
      </c>
      <c r="AP223" s="7">
        <v>0</v>
      </c>
      <c r="AQ223" s="6" t="s">
        <v>1793</v>
      </c>
    </row>
    <row r="224" spans="1:43" ht="12.75">
      <c r="A224" s="4" t="s">
        <v>1794</v>
      </c>
      <c r="B224" s="6" t="s">
        <v>1795</v>
      </c>
      <c r="C224" s="6" t="s">
        <v>1796</v>
      </c>
      <c r="D224" s="6" t="s">
        <v>966</v>
      </c>
      <c r="E224" s="5" t="s">
        <v>1797</v>
      </c>
      <c r="F224" s="6" t="s">
        <v>1797</v>
      </c>
      <c r="G224" s="6" t="s">
        <v>1798</v>
      </c>
      <c r="H224" s="6" t="s">
        <v>558</v>
      </c>
      <c r="I224" s="6" t="s">
        <v>87</v>
      </c>
      <c r="J224" s="7">
        <v>0</v>
      </c>
      <c r="K224" s="6" t="s">
        <v>559</v>
      </c>
      <c r="L224" s="6" t="s">
        <v>34</v>
      </c>
      <c r="M224" s="6" t="s">
        <v>9</v>
      </c>
      <c r="N224" s="6" t="s">
        <v>1374</v>
      </c>
      <c r="O224" s="6"/>
      <c r="P224" s="6"/>
      <c r="Q224" s="6" t="s">
        <v>1799</v>
      </c>
      <c r="R224" s="6" t="s">
        <v>1800</v>
      </c>
      <c r="S224" s="6" t="s">
        <v>1801</v>
      </c>
      <c r="T224" s="6" t="s">
        <v>1443</v>
      </c>
      <c r="U224" s="6" t="s">
        <v>1457</v>
      </c>
      <c r="V224" s="6"/>
      <c r="W224" s="6"/>
      <c r="X224" s="6"/>
      <c r="Y224" s="6"/>
      <c r="Z224" s="6"/>
      <c r="AA224" s="6"/>
      <c r="AB224" s="6"/>
      <c r="AC224" s="6"/>
      <c r="AD224" s="6"/>
      <c r="AE224" s="6"/>
      <c r="AF224" s="6"/>
      <c r="AG224" s="6" t="s">
        <v>36</v>
      </c>
      <c r="AH224" s="6"/>
      <c r="AI224" s="6"/>
      <c r="AJ224" s="6"/>
      <c r="AK224" s="6" t="s">
        <v>34</v>
      </c>
      <c r="AL224" s="6"/>
      <c r="AM224" s="6" t="s">
        <v>91</v>
      </c>
      <c r="AN224" s="6" t="s">
        <v>26</v>
      </c>
      <c r="AO224" s="6" t="s">
        <v>87</v>
      </c>
      <c r="AP224" s="7">
        <v>0</v>
      </c>
      <c r="AQ224" s="6" t="s">
        <v>1802</v>
      </c>
    </row>
    <row r="225" spans="1:43" ht="12.75">
      <c r="A225" s="4" t="s">
        <v>1803</v>
      </c>
      <c r="B225" s="6" t="s">
        <v>225</v>
      </c>
      <c r="C225" s="6" t="s">
        <v>1804</v>
      </c>
      <c r="D225" s="6" t="s">
        <v>1805</v>
      </c>
      <c r="E225" s="5" t="s">
        <v>1806</v>
      </c>
      <c r="F225" s="6" t="s">
        <v>1806</v>
      </c>
      <c r="G225" s="6" t="s">
        <v>1807</v>
      </c>
      <c r="H225" s="6" t="s">
        <v>1604</v>
      </c>
      <c r="I225" s="6" t="s">
        <v>243</v>
      </c>
      <c r="J225" s="7">
        <v>0</v>
      </c>
      <c r="K225" s="6" t="s">
        <v>549</v>
      </c>
      <c r="L225" s="6" t="s">
        <v>34</v>
      </c>
      <c r="M225" s="6" t="s">
        <v>9</v>
      </c>
      <c r="N225" s="6" t="s">
        <v>1467</v>
      </c>
      <c r="O225" s="6"/>
      <c r="P225" s="6"/>
      <c r="Q225" s="6" t="s">
        <v>1808</v>
      </c>
      <c r="R225" s="6" t="s">
        <v>1809</v>
      </c>
      <c r="S225" s="6" t="s">
        <v>1810</v>
      </c>
      <c r="T225" s="6" t="s">
        <v>1431</v>
      </c>
      <c r="U225" s="6"/>
      <c r="V225" s="6"/>
      <c r="W225" s="6"/>
      <c r="X225" s="6"/>
      <c r="Y225" s="6"/>
      <c r="Z225" s="6"/>
      <c r="AA225" s="6"/>
      <c r="AB225" s="6"/>
      <c r="AC225" s="6"/>
      <c r="AD225" s="6"/>
      <c r="AE225" s="6"/>
      <c r="AF225" s="6"/>
      <c r="AG225" s="6" t="s">
        <v>34</v>
      </c>
      <c r="AH225" s="7">
        <v>3</v>
      </c>
      <c r="AI225" s="6" t="s">
        <v>1811</v>
      </c>
      <c r="AJ225" s="6" t="s">
        <v>36</v>
      </c>
      <c r="AK225" s="6" t="s">
        <v>36</v>
      </c>
      <c r="AL225" s="6" t="s">
        <v>1812</v>
      </c>
      <c r="AM225" s="6" t="s">
        <v>91</v>
      </c>
      <c r="AN225" s="6" t="s">
        <v>26</v>
      </c>
      <c r="AO225" s="6" t="s">
        <v>243</v>
      </c>
      <c r="AP225" s="7">
        <v>0</v>
      </c>
      <c r="AQ225" s="6" t="s">
        <v>1813</v>
      </c>
    </row>
    <row r="226" spans="1:43" ht="12.75">
      <c r="A226" s="4" t="s">
        <v>1814</v>
      </c>
      <c r="B226" s="6" t="s">
        <v>1815</v>
      </c>
      <c r="C226" s="6" t="s">
        <v>1816</v>
      </c>
      <c r="D226" s="6" t="s">
        <v>632</v>
      </c>
      <c r="E226" s="5" t="s">
        <v>1817</v>
      </c>
      <c r="F226" s="6" t="s">
        <v>1817</v>
      </c>
      <c r="G226" s="6" t="s">
        <v>1818</v>
      </c>
      <c r="H226" s="6" t="s">
        <v>1678</v>
      </c>
      <c r="I226" s="6" t="s">
        <v>98</v>
      </c>
      <c r="J226" s="7">
        <v>0</v>
      </c>
      <c r="K226" s="6"/>
      <c r="L226" s="6"/>
      <c r="M226" s="6" t="s">
        <v>9</v>
      </c>
      <c r="N226" s="6" t="s">
        <v>1467</v>
      </c>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t="s">
        <v>111</v>
      </c>
      <c r="AN226" s="6" t="s">
        <v>26</v>
      </c>
      <c r="AO226" s="6" t="s">
        <v>98</v>
      </c>
      <c r="AP226" s="7">
        <v>0</v>
      </c>
      <c r="AQ226" s="6" t="s">
        <v>1819</v>
      </c>
    </row>
    <row r="227" spans="1:43" ht="12.75">
      <c r="A227" s="4" t="s">
        <v>1820</v>
      </c>
      <c r="B227" s="6" t="s">
        <v>1821</v>
      </c>
      <c r="C227" s="6" t="s">
        <v>648</v>
      </c>
      <c r="D227" s="6" t="s">
        <v>1822</v>
      </c>
      <c r="E227" s="5" t="s">
        <v>1823</v>
      </c>
      <c r="F227" s="6" t="s">
        <v>1823</v>
      </c>
      <c r="G227" s="6" t="s">
        <v>1824</v>
      </c>
      <c r="H227" s="6" t="s">
        <v>1825</v>
      </c>
      <c r="I227" s="6" t="s">
        <v>969</v>
      </c>
      <c r="J227" s="7">
        <v>0</v>
      </c>
      <c r="K227" s="6" t="s">
        <v>549</v>
      </c>
      <c r="L227" s="6"/>
      <c r="M227" s="6" t="s">
        <v>9</v>
      </c>
      <c r="N227" s="6" t="s">
        <v>1511</v>
      </c>
      <c r="O227" s="6"/>
      <c r="P227" s="6"/>
      <c r="Q227" s="6" t="s">
        <v>1826</v>
      </c>
      <c r="R227" s="6" t="s">
        <v>1513</v>
      </c>
      <c r="S227" s="6" t="s">
        <v>782</v>
      </c>
      <c r="T227" s="6" t="s">
        <v>1431</v>
      </c>
      <c r="U227" s="6"/>
      <c r="V227" s="6"/>
      <c r="W227" s="6"/>
      <c r="X227" s="6"/>
      <c r="Y227" s="6"/>
      <c r="Z227" s="6"/>
      <c r="AA227" s="6"/>
      <c r="AB227" s="6"/>
      <c r="AC227" s="6"/>
      <c r="AD227" s="6"/>
      <c r="AE227" s="6"/>
      <c r="AF227" s="6"/>
      <c r="AG227" s="6" t="s">
        <v>34</v>
      </c>
      <c r="AH227" s="7">
        <v>1</v>
      </c>
      <c r="AI227" s="6" t="s">
        <v>1826</v>
      </c>
      <c r="AJ227" s="6" t="s">
        <v>34</v>
      </c>
      <c r="AK227" s="6" t="s">
        <v>34</v>
      </c>
      <c r="AL227" s="6"/>
      <c r="AM227" s="6" t="s">
        <v>111</v>
      </c>
      <c r="AN227" s="6" t="s">
        <v>26</v>
      </c>
      <c r="AO227" s="6" t="s">
        <v>969</v>
      </c>
      <c r="AP227" s="7">
        <v>0</v>
      </c>
      <c r="AQ227" s="6" t="s">
        <v>1827</v>
      </c>
    </row>
    <row r="228" spans="1:43" ht="12.75">
      <c r="A228" s="4" t="s">
        <v>1828</v>
      </c>
      <c r="B228" s="6" t="s">
        <v>1829</v>
      </c>
      <c r="C228" s="6" t="s">
        <v>1804</v>
      </c>
      <c r="D228" s="6" t="s">
        <v>1830</v>
      </c>
      <c r="E228" s="5" t="s">
        <v>1831</v>
      </c>
      <c r="F228" s="6" t="s">
        <v>1831</v>
      </c>
      <c r="G228" s="6" t="s">
        <v>1832</v>
      </c>
      <c r="H228" s="6" t="s">
        <v>596</v>
      </c>
      <c r="I228" s="6" t="s">
        <v>212</v>
      </c>
      <c r="J228" s="7">
        <v>0</v>
      </c>
      <c r="K228" s="6" t="s">
        <v>559</v>
      </c>
      <c r="L228" s="6" t="s">
        <v>34</v>
      </c>
      <c r="M228" s="6" t="s">
        <v>9</v>
      </c>
      <c r="N228" s="6" t="s">
        <v>1511</v>
      </c>
      <c r="O228" s="6"/>
      <c r="P228" s="6"/>
      <c r="Q228" s="6" t="s">
        <v>1833</v>
      </c>
      <c r="R228" s="6" t="s">
        <v>1834</v>
      </c>
      <c r="S228" s="6" t="s">
        <v>1833</v>
      </c>
      <c r="T228" s="6" t="s">
        <v>1443</v>
      </c>
      <c r="U228" s="6" t="s">
        <v>1835</v>
      </c>
      <c r="V228" s="6"/>
      <c r="W228" s="6"/>
      <c r="X228" s="6"/>
      <c r="Y228" s="6"/>
      <c r="Z228" s="6"/>
      <c r="AA228" s="6"/>
      <c r="AB228" s="6"/>
      <c r="AC228" s="6"/>
      <c r="AD228" s="6"/>
      <c r="AE228" s="6"/>
      <c r="AF228" s="6"/>
      <c r="AG228" s="6" t="s">
        <v>34</v>
      </c>
      <c r="AH228" s="7">
        <v>1</v>
      </c>
      <c r="AI228" s="6" t="s">
        <v>1836</v>
      </c>
      <c r="AJ228" s="6" t="s">
        <v>36</v>
      </c>
      <c r="AK228" s="6" t="s">
        <v>34</v>
      </c>
      <c r="AL228" s="6"/>
      <c r="AM228" s="6" t="s">
        <v>91</v>
      </c>
      <c r="AN228" s="6" t="s">
        <v>26</v>
      </c>
      <c r="AO228" s="6" t="s">
        <v>212</v>
      </c>
      <c r="AP228" s="7">
        <v>0</v>
      </c>
      <c r="AQ228" s="6" t="s">
        <v>1837</v>
      </c>
    </row>
    <row r="229" spans="1:43" ht="12.75">
      <c r="A229" s="4" t="s">
        <v>1838</v>
      </c>
      <c r="B229" s="6" t="s">
        <v>1839</v>
      </c>
      <c r="C229" s="6" t="s">
        <v>1840</v>
      </c>
      <c r="D229" s="6" t="s">
        <v>193</v>
      </c>
      <c r="E229" s="5" t="s">
        <v>1841</v>
      </c>
      <c r="F229" s="6" t="s">
        <v>1841</v>
      </c>
      <c r="G229" s="6" t="s">
        <v>1842</v>
      </c>
      <c r="H229" s="6" t="s">
        <v>596</v>
      </c>
      <c r="I229" s="6" t="s">
        <v>212</v>
      </c>
      <c r="J229" s="7">
        <v>0</v>
      </c>
      <c r="K229" s="6" t="s">
        <v>559</v>
      </c>
      <c r="L229" s="6" t="s">
        <v>34</v>
      </c>
      <c r="M229" s="6" t="s">
        <v>9</v>
      </c>
      <c r="N229" s="6" t="s">
        <v>1374</v>
      </c>
      <c r="O229" s="6"/>
      <c r="P229" s="6"/>
      <c r="Q229" s="6" t="s">
        <v>1843</v>
      </c>
      <c r="R229" s="6" t="s">
        <v>1844</v>
      </c>
      <c r="S229" s="6" t="s">
        <v>1845</v>
      </c>
      <c r="T229" s="6" t="s">
        <v>1443</v>
      </c>
      <c r="U229" s="6" t="s">
        <v>1846</v>
      </c>
      <c r="V229" s="6"/>
      <c r="W229" s="6"/>
      <c r="X229" s="6"/>
      <c r="Y229" s="6"/>
      <c r="Z229" s="6"/>
      <c r="AA229" s="6"/>
      <c r="AB229" s="6"/>
      <c r="AC229" s="6"/>
      <c r="AD229" s="6"/>
      <c r="AE229" s="6"/>
      <c r="AF229" s="6"/>
      <c r="AG229" s="6" t="s">
        <v>34</v>
      </c>
      <c r="AH229" s="7">
        <v>1</v>
      </c>
      <c r="AI229" s="6" t="s">
        <v>1847</v>
      </c>
      <c r="AJ229" s="6" t="s">
        <v>36</v>
      </c>
      <c r="AK229" s="6" t="s">
        <v>34</v>
      </c>
      <c r="AL229" s="6"/>
      <c r="AM229" s="6" t="s">
        <v>91</v>
      </c>
      <c r="AN229" s="6" t="s">
        <v>26</v>
      </c>
      <c r="AO229" s="6" t="s">
        <v>212</v>
      </c>
      <c r="AP229" s="7">
        <v>0</v>
      </c>
      <c r="AQ229" s="6" t="s">
        <v>1848</v>
      </c>
    </row>
    <row r="230" spans="1:43" ht="12.75">
      <c r="A230" s="4" t="s">
        <v>1849</v>
      </c>
      <c r="B230" s="6" t="s">
        <v>1850</v>
      </c>
      <c r="C230" s="6" t="s">
        <v>1851</v>
      </c>
      <c r="D230" s="6" t="s">
        <v>1852</v>
      </c>
      <c r="E230" s="5" t="s">
        <v>1853</v>
      </c>
      <c r="F230" s="6" t="s">
        <v>1853</v>
      </c>
      <c r="G230" s="6" t="s">
        <v>1854</v>
      </c>
      <c r="H230" s="6" t="s">
        <v>596</v>
      </c>
      <c r="I230" s="6" t="s">
        <v>212</v>
      </c>
      <c r="J230" s="7">
        <v>0</v>
      </c>
      <c r="K230" s="6" t="s">
        <v>559</v>
      </c>
      <c r="L230" s="6"/>
      <c r="M230" s="6" t="s">
        <v>9</v>
      </c>
      <c r="N230" s="6" t="s">
        <v>1374</v>
      </c>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t="s">
        <v>91</v>
      </c>
      <c r="AN230" s="6" t="s">
        <v>26</v>
      </c>
      <c r="AO230" s="6" t="s">
        <v>212</v>
      </c>
      <c r="AP230" s="7">
        <v>0</v>
      </c>
      <c r="AQ230" s="6" t="s">
        <v>1855</v>
      </c>
    </row>
    <row r="231" spans="1:43" ht="12.75">
      <c r="A231" s="4" t="s">
        <v>1856</v>
      </c>
      <c r="B231" s="6" t="s">
        <v>1857</v>
      </c>
      <c r="C231" s="6" t="s">
        <v>1858</v>
      </c>
      <c r="D231" s="6" t="s">
        <v>1859</v>
      </c>
      <c r="E231" s="5" t="s">
        <v>1860</v>
      </c>
      <c r="F231" s="6" t="s">
        <v>1860</v>
      </c>
      <c r="G231" s="6" t="s">
        <v>1861</v>
      </c>
      <c r="H231" s="6" t="s">
        <v>182</v>
      </c>
      <c r="I231" s="6" t="s">
        <v>136</v>
      </c>
      <c r="J231" s="7">
        <v>0</v>
      </c>
      <c r="K231" s="6" t="s">
        <v>549</v>
      </c>
      <c r="L231" s="6" t="s">
        <v>34</v>
      </c>
      <c r="M231" s="6" t="s">
        <v>4</v>
      </c>
      <c r="N231" s="6"/>
      <c r="O231" s="6"/>
      <c r="P231" s="6"/>
      <c r="Q231" s="6"/>
      <c r="R231" s="6"/>
      <c r="S231" s="6"/>
      <c r="T231" s="6"/>
      <c r="U231" s="6"/>
      <c r="V231" s="6"/>
      <c r="W231" s="6"/>
      <c r="X231" s="6"/>
      <c r="Y231" s="6"/>
      <c r="Z231" s="6"/>
      <c r="AA231" s="6"/>
      <c r="AB231" s="6"/>
      <c r="AC231" s="6" t="s">
        <v>1862</v>
      </c>
      <c r="AD231" s="6" t="s">
        <v>1863</v>
      </c>
      <c r="AE231" s="6" t="s">
        <v>182</v>
      </c>
      <c r="AF231" s="6" t="s">
        <v>1864</v>
      </c>
      <c r="AG231" s="6" t="s">
        <v>34</v>
      </c>
      <c r="AH231" s="7">
        <v>3</v>
      </c>
      <c r="AI231" s="6" t="s">
        <v>1865</v>
      </c>
      <c r="AJ231" s="6" t="s">
        <v>36</v>
      </c>
      <c r="AK231" s="6" t="s">
        <v>34</v>
      </c>
      <c r="AL231" s="6" t="s">
        <v>1866</v>
      </c>
      <c r="AM231" s="6" t="s">
        <v>91</v>
      </c>
      <c r="AN231" s="6" t="s">
        <v>26</v>
      </c>
      <c r="AO231" s="6" t="s">
        <v>136</v>
      </c>
      <c r="AP231" s="7">
        <v>0</v>
      </c>
      <c r="AQ231" s="6" t="s">
        <v>1867</v>
      </c>
    </row>
    <row r="232" spans="1:43" ht="12.75">
      <c r="A232" s="4" t="s">
        <v>1868</v>
      </c>
      <c r="B232" s="6" t="s">
        <v>1869</v>
      </c>
      <c r="C232" s="6" t="s">
        <v>1601</v>
      </c>
      <c r="D232" s="6" t="s">
        <v>1870</v>
      </c>
      <c r="E232" s="5" t="s">
        <v>1871</v>
      </c>
      <c r="F232" s="6" t="s">
        <v>1871</v>
      </c>
      <c r="G232" s="6" t="s">
        <v>1872</v>
      </c>
      <c r="H232" s="6" t="s">
        <v>182</v>
      </c>
      <c r="I232" s="6" t="s">
        <v>136</v>
      </c>
      <c r="J232" s="7">
        <v>0</v>
      </c>
      <c r="K232" s="6" t="s">
        <v>549</v>
      </c>
      <c r="L232" s="6"/>
      <c r="M232" s="6" t="s">
        <v>4</v>
      </c>
      <c r="N232" s="6"/>
      <c r="O232" s="6"/>
      <c r="P232" s="6"/>
      <c r="Q232" s="6"/>
      <c r="R232" s="6"/>
      <c r="S232" s="6"/>
      <c r="T232" s="6"/>
      <c r="U232" s="6"/>
      <c r="V232" s="6"/>
      <c r="W232" s="6"/>
      <c r="X232" s="6"/>
      <c r="Y232" s="6"/>
      <c r="Z232" s="6"/>
      <c r="AA232" s="6"/>
      <c r="AB232" s="6"/>
      <c r="AC232" s="6" t="s">
        <v>1873</v>
      </c>
      <c r="AD232" s="6" t="s">
        <v>1874</v>
      </c>
      <c r="AE232" s="6" t="s">
        <v>182</v>
      </c>
      <c r="AF232" s="6" t="s">
        <v>1875</v>
      </c>
      <c r="AG232" s="6" t="s">
        <v>34</v>
      </c>
      <c r="AH232" s="7">
        <v>3</v>
      </c>
      <c r="AI232" s="6" t="s">
        <v>1876</v>
      </c>
      <c r="AJ232" s="6" t="s">
        <v>34</v>
      </c>
      <c r="AK232" s="6" t="s">
        <v>34</v>
      </c>
      <c r="AL232" s="6" t="s">
        <v>1877</v>
      </c>
      <c r="AM232" s="6" t="s">
        <v>91</v>
      </c>
      <c r="AN232" s="6" t="s">
        <v>26</v>
      </c>
      <c r="AO232" s="6" t="s">
        <v>136</v>
      </c>
      <c r="AP232" s="7">
        <v>0</v>
      </c>
      <c r="AQ232" s="6" t="s">
        <v>1878</v>
      </c>
    </row>
    <row r="233" spans="1:43" ht="12.75">
      <c r="A233" s="4" t="s">
        <v>1879</v>
      </c>
      <c r="B233" s="6" t="s">
        <v>1880</v>
      </c>
      <c r="C233" s="6" t="s">
        <v>884</v>
      </c>
      <c r="D233" s="6" t="s">
        <v>1266</v>
      </c>
      <c r="E233" s="5" t="s">
        <v>1881</v>
      </c>
      <c r="F233" s="6" t="s">
        <v>1881</v>
      </c>
      <c r="G233" s="6" t="s">
        <v>1882</v>
      </c>
      <c r="H233" s="6" t="s">
        <v>182</v>
      </c>
      <c r="I233" s="6" t="s">
        <v>136</v>
      </c>
      <c r="J233" s="7">
        <v>0</v>
      </c>
      <c r="K233" s="6" t="s">
        <v>549</v>
      </c>
      <c r="L233" s="6"/>
      <c r="M233" s="6" t="s">
        <v>4</v>
      </c>
      <c r="N233" s="6"/>
      <c r="O233" s="6"/>
      <c r="P233" s="6"/>
      <c r="Q233" s="6"/>
      <c r="R233" s="6"/>
      <c r="S233" s="6"/>
      <c r="T233" s="6"/>
      <c r="U233" s="6"/>
      <c r="V233" s="6"/>
      <c r="W233" s="6"/>
      <c r="X233" s="6"/>
      <c r="Y233" s="6"/>
      <c r="Z233" s="6"/>
      <c r="AA233" s="6"/>
      <c r="AB233" s="6"/>
      <c r="AC233" s="6" t="s">
        <v>1883</v>
      </c>
      <c r="AD233" s="6" t="s">
        <v>1884</v>
      </c>
      <c r="AE233" s="6" t="s">
        <v>182</v>
      </c>
      <c r="AF233" s="6" t="s">
        <v>1864</v>
      </c>
      <c r="AG233" s="6" t="s">
        <v>34</v>
      </c>
      <c r="AH233" s="7">
        <v>2</v>
      </c>
      <c r="AI233" s="6" t="s">
        <v>1885</v>
      </c>
      <c r="AJ233" s="6" t="s">
        <v>34</v>
      </c>
      <c r="AK233" s="6" t="s">
        <v>34</v>
      </c>
      <c r="AL233" s="6" t="s">
        <v>1886</v>
      </c>
      <c r="AM233" s="6" t="s">
        <v>91</v>
      </c>
      <c r="AN233" s="6" t="s">
        <v>26</v>
      </c>
      <c r="AO233" s="6" t="s">
        <v>136</v>
      </c>
      <c r="AP233" s="7">
        <v>0</v>
      </c>
      <c r="AQ233" s="6" t="s">
        <v>1887</v>
      </c>
    </row>
    <row r="234" spans="1:43" ht="12.75">
      <c r="A234" s="4" t="s">
        <v>1888</v>
      </c>
      <c r="B234" s="6" t="s">
        <v>372</v>
      </c>
      <c r="C234" s="6" t="s">
        <v>1758</v>
      </c>
      <c r="D234" s="6" t="s">
        <v>1889</v>
      </c>
      <c r="E234" s="5" t="s">
        <v>1890</v>
      </c>
      <c r="F234" s="6" t="s">
        <v>1890</v>
      </c>
      <c r="G234" s="6" t="s">
        <v>1891</v>
      </c>
      <c r="H234" s="6" t="s">
        <v>1387</v>
      </c>
      <c r="I234" s="6" t="s">
        <v>145</v>
      </c>
      <c r="J234" s="7">
        <v>0</v>
      </c>
      <c r="K234" s="6" t="s">
        <v>549</v>
      </c>
      <c r="L234" s="6"/>
      <c r="M234" s="6" t="s">
        <v>4</v>
      </c>
      <c r="N234" s="6"/>
      <c r="O234" s="6"/>
      <c r="P234" s="6"/>
      <c r="Q234" s="6"/>
      <c r="R234" s="6"/>
      <c r="S234" s="6"/>
      <c r="T234" s="6"/>
      <c r="U234" s="6"/>
      <c r="V234" s="6"/>
      <c r="W234" s="6"/>
      <c r="X234" s="6"/>
      <c r="Y234" s="6"/>
      <c r="Z234" s="6"/>
      <c r="AA234" s="6"/>
      <c r="AB234" s="6"/>
      <c r="AC234" s="6" t="s">
        <v>1892</v>
      </c>
      <c r="AD234" s="6" t="s">
        <v>1893</v>
      </c>
      <c r="AE234" s="6" t="s">
        <v>1894</v>
      </c>
      <c r="AF234" s="6" t="s">
        <v>138</v>
      </c>
      <c r="AG234" s="6" t="s">
        <v>34</v>
      </c>
      <c r="AH234" s="7">
        <v>2</v>
      </c>
      <c r="AI234" s="6" t="s">
        <v>1895</v>
      </c>
      <c r="AJ234" s="6" t="s">
        <v>36</v>
      </c>
      <c r="AK234" s="6" t="s">
        <v>34</v>
      </c>
      <c r="AL234" s="6"/>
      <c r="AM234" s="6" t="s">
        <v>91</v>
      </c>
      <c r="AN234" s="6" t="s">
        <v>26</v>
      </c>
      <c r="AO234" s="6" t="s">
        <v>145</v>
      </c>
      <c r="AP234" s="7">
        <v>0</v>
      </c>
      <c r="AQ234" s="6" t="s">
        <v>1896</v>
      </c>
    </row>
    <row r="235" spans="1:43" ht="12.75">
      <c r="A235" s="4" t="s">
        <v>1897</v>
      </c>
      <c r="B235" s="6" t="s">
        <v>94</v>
      </c>
      <c r="C235" s="6" t="s">
        <v>618</v>
      </c>
      <c r="D235" s="6" t="s">
        <v>1898</v>
      </c>
      <c r="E235" s="5" t="s">
        <v>1899</v>
      </c>
      <c r="F235" s="6" t="s">
        <v>1899</v>
      </c>
      <c r="G235" s="6" t="s">
        <v>1900</v>
      </c>
      <c r="H235" s="6" t="s">
        <v>1901</v>
      </c>
      <c r="I235" s="6" t="s">
        <v>136</v>
      </c>
      <c r="J235" s="7">
        <v>0</v>
      </c>
      <c r="K235" s="6" t="s">
        <v>549</v>
      </c>
      <c r="L235" s="6"/>
      <c r="M235" s="6" t="s">
        <v>4</v>
      </c>
      <c r="N235" s="6"/>
      <c r="O235" s="6"/>
      <c r="P235" s="6"/>
      <c r="Q235" s="6"/>
      <c r="R235" s="6"/>
      <c r="S235" s="6"/>
      <c r="T235" s="6"/>
      <c r="U235" s="6"/>
      <c r="V235" s="6"/>
      <c r="W235" s="6"/>
      <c r="X235" s="6"/>
      <c r="Y235" s="6"/>
      <c r="Z235" s="6"/>
      <c r="AA235" s="6"/>
      <c r="AB235" s="6"/>
      <c r="AC235" s="6" t="s">
        <v>219</v>
      </c>
      <c r="AD235" s="6" t="s">
        <v>1902</v>
      </c>
      <c r="AE235" s="6" t="s">
        <v>1903</v>
      </c>
      <c r="AF235" s="6" t="s">
        <v>1904</v>
      </c>
      <c r="AG235" s="6" t="s">
        <v>34</v>
      </c>
      <c r="AH235" s="7">
        <v>2</v>
      </c>
      <c r="AI235" s="6" t="s">
        <v>1905</v>
      </c>
      <c r="AJ235" s="6" t="s">
        <v>36</v>
      </c>
      <c r="AK235" s="6" t="s">
        <v>34</v>
      </c>
      <c r="AL235" s="6"/>
      <c r="AM235" s="6" t="s">
        <v>91</v>
      </c>
      <c r="AN235" s="6" t="s">
        <v>26</v>
      </c>
      <c r="AO235" s="6" t="s">
        <v>136</v>
      </c>
      <c r="AP235" s="7">
        <v>0</v>
      </c>
      <c r="AQ235" s="6" t="s">
        <v>1906</v>
      </c>
    </row>
    <row r="236" spans="1:43" ht="12.75">
      <c r="A236" s="4" t="s">
        <v>1907</v>
      </c>
      <c r="B236" s="6" t="s">
        <v>1604</v>
      </c>
      <c r="C236" s="6" t="s">
        <v>1908</v>
      </c>
      <c r="D236" s="6" t="s">
        <v>1909</v>
      </c>
      <c r="E236" s="5" t="s">
        <v>1910</v>
      </c>
      <c r="F236" s="6" t="s">
        <v>1910</v>
      </c>
      <c r="G236" s="6" t="s">
        <v>1911</v>
      </c>
      <c r="H236" s="6" t="s">
        <v>1912</v>
      </c>
      <c r="I236" s="6" t="s">
        <v>172</v>
      </c>
      <c r="J236" s="7">
        <v>0</v>
      </c>
      <c r="K236" s="6" t="s">
        <v>549</v>
      </c>
      <c r="L236" s="6" t="s">
        <v>34</v>
      </c>
      <c r="M236" s="6" t="s">
        <v>4</v>
      </c>
      <c r="N236" s="6"/>
      <c r="O236" s="6"/>
      <c r="P236" s="6"/>
      <c r="Q236" s="6"/>
      <c r="R236" s="6"/>
      <c r="S236" s="6"/>
      <c r="T236" s="6"/>
      <c r="U236" s="6"/>
      <c r="V236" s="6"/>
      <c r="W236" s="6"/>
      <c r="X236" s="6"/>
      <c r="Y236" s="6"/>
      <c r="Z236" s="6"/>
      <c r="AA236" s="6"/>
      <c r="AB236" s="6"/>
      <c r="AC236" s="6" t="s">
        <v>219</v>
      </c>
      <c r="AD236" s="6" t="s">
        <v>1913</v>
      </c>
      <c r="AE236" s="6" t="s">
        <v>1914</v>
      </c>
      <c r="AF236" s="6" t="s">
        <v>420</v>
      </c>
      <c r="AG236" s="6" t="s">
        <v>36</v>
      </c>
      <c r="AH236" s="6"/>
      <c r="AI236" s="6"/>
      <c r="AJ236" s="6"/>
      <c r="AK236" s="6" t="s">
        <v>34</v>
      </c>
      <c r="AL236" s="6" t="s">
        <v>1915</v>
      </c>
      <c r="AM236" s="6" t="s">
        <v>91</v>
      </c>
      <c r="AN236" s="6" t="s">
        <v>26</v>
      </c>
      <c r="AO236" s="6" t="s">
        <v>172</v>
      </c>
      <c r="AP236" s="7">
        <v>0</v>
      </c>
      <c r="AQ236" s="6" t="s">
        <v>1916</v>
      </c>
    </row>
    <row r="237" spans="1:43" ht="12.75">
      <c r="A237" s="4" t="s">
        <v>1917</v>
      </c>
      <c r="B237" s="6" t="s">
        <v>94</v>
      </c>
      <c r="C237" s="6" t="s">
        <v>884</v>
      </c>
      <c r="D237" s="6" t="s">
        <v>325</v>
      </c>
      <c r="E237" s="5" t="s">
        <v>1918</v>
      </c>
      <c r="F237" s="6" t="s">
        <v>1918</v>
      </c>
      <c r="G237" s="6" t="s">
        <v>1919</v>
      </c>
      <c r="H237" s="6" t="s">
        <v>1920</v>
      </c>
      <c r="I237" s="6" t="s">
        <v>305</v>
      </c>
      <c r="J237" s="7">
        <v>0</v>
      </c>
      <c r="K237" s="6" t="s">
        <v>559</v>
      </c>
      <c r="L237" s="6"/>
      <c r="M237" s="6" t="s">
        <v>4</v>
      </c>
      <c r="N237" s="6"/>
      <c r="O237" s="6"/>
      <c r="P237" s="6"/>
      <c r="Q237" s="6"/>
      <c r="R237" s="6"/>
      <c r="S237" s="6"/>
      <c r="T237" s="6"/>
      <c r="U237" s="6"/>
      <c r="V237" s="6"/>
      <c r="W237" s="6"/>
      <c r="X237" s="6"/>
      <c r="Y237" s="6"/>
      <c r="Z237" s="6"/>
      <c r="AA237" s="6"/>
      <c r="AB237" s="6"/>
      <c r="AC237" s="6" t="s">
        <v>1921</v>
      </c>
      <c r="AD237" s="6" t="s">
        <v>1922</v>
      </c>
      <c r="AE237" s="6" t="s">
        <v>427</v>
      </c>
      <c r="AF237" s="6" t="s">
        <v>110</v>
      </c>
      <c r="AG237" s="6" t="s">
        <v>34</v>
      </c>
      <c r="AH237" s="7">
        <v>2</v>
      </c>
      <c r="AI237" s="6" t="s">
        <v>1923</v>
      </c>
      <c r="AJ237" s="6" t="s">
        <v>34</v>
      </c>
      <c r="AK237" s="6" t="s">
        <v>34</v>
      </c>
      <c r="AL237" s="6"/>
      <c r="AM237" s="6" t="s">
        <v>91</v>
      </c>
      <c r="AN237" s="6" t="s">
        <v>26</v>
      </c>
      <c r="AO237" s="6" t="s">
        <v>305</v>
      </c>
      <c r="AP237" s="7">
        <v>0</v>
      </c>
      <c r="AQ237" s="6" t="s">
        <v>1924</v>
      </c>
    </row>
    <row r="238" spans="1:43" ht="12.75">
      <c r="A238" s="4" t="s">
        <v>1925</v>
      </c>
      <c r="B238" s="6" t="s">
        <v>1926</v>
      </c>
      <c r="C238" s="6" t="s">
        <v>1927</v>
      </c>
      <c r="D238" s="6" t="s">
        <v>851</v>
      </c>
      <c r="E238" s="5" t="s">
        <v>1928</v>
      </c>
      <c r="F238" s="6" t="s">
        <v>1928</v>
      </c>
      <c r="G238" s="6" t="s">
        <v>1929</v>
      </c>
      <c r="H238" s="6" t="s">
        <v>558</v>
      </c>
      <c r="I238" s="6" t="s">
        <v>87</v>
      </c>
      <c r="J238" s="7">
        <v>0</v>
      </c>
      <c r="K238" s="6" t="s">
        <v>559</v>
      </c>
      <c r="L238" s="6" t="s">
        <v>34</v>
      </c>
      <c r="M238" s="6" t="s">
        <v>4</v>
      </c>
      <c r="N238" s="6"/>
      <c r="O238" s="6"/>
      <c r="P238" s="6"/>
      <c r="Q238" s="6"/>
      <c r="R238" s="6"/>
      <c r="S238" s="6"/>
      <c r="T238" s="6"/>
      <c r="U238" s="6"/>
      <c r="V238" s="6"/>
      <c r="W238" s="6"/>
      <c r="X238" s="6"/>
      <c r="Y238" s="6"/>
      <c r="Z238" s="6"/>
      <c r="AA238" s="6"/>
      <c r="AB238" s="6"/>
      <c r="AC238" s="6" t="s">
        <v>1930</v>
      </c>
      <c r="AD238" s="6" t="s">
        <v>1922</v>
      </c>
      <c r="AE238" s="6" t="s">
        <v>427</v>
      </c>
      <c r="AF238" s="6" t="s">
        <v>1931</v>
      </c>
      <c r="AG238" s="6" t="s">
        <v>34</v>
      </c>
      <c r="AH238" s="7">
        <v>1</v>
      </c>
      <c r="AI238" s="6" t="s">
        <v>1932</v>
      </c>
      <c r="AJ238" s="6" t="s">
        <v>36</v>
      </c>
      <c r="AK238" s="6" t="s">
        <v>34</v>
      </c>
      <c r="AL238" s="6"/>
      <c r="AM238" s="6" t="s">
        <v>111</v>
      </c>
      <c r="AN238" s="6" t="s">
        <v>26</v>
      </c>
      <c r="AO238" s="6" t="s">
        <v>87</v>
      </c>
      <c r="AP238" s="7">
        <v>0</v>
      </c>
      <c r="AQ238" s="6" t="s">
        <v>1933</v>
      </c>
    </row>
    <row r="239" spans="1:43" ht="12.75">
      <c r="A239" s="4" t="s">
        <v>1934</v>
      </c>
      <c r="B239" s="6" t="s">
        <v>443</v>
      </c>
      <c r="C239" s="6" t="s">
        <v>1325</v>
      </c>
      <c r="D239" s="6" t="s">
        <v>332</v>
      </c>
      <c r="E239" s="5" t="s">
        <v>1935</v>
      </c>
      <c r="F239" s="6" t="s">
        <v>1935</v>
      </c>
      <c r="G239" s="6" t="s">
        <v>1936</v>
      </c>
      <c r="H239" s="6" t="s">
        <v>558</v>
      </c>
      <c r="I239" s="6" t="s">
        <v>87</v>
      </c>
      <c r="J239" s="7">
        <v>0</v>
      </c>
      <c r="K239" s="6" t="s">
        <v>1937</v>
      </c>
      <c r="L239" s="6" t="s">
        <v>34</v>
      </c>
      <c r="M239" s="6" t="s">
        <v>4</v>
      </c>
      <c r="N239" s="6"/>
      <c r="O239" s="6"/>
      <c r="P239" s="6"/>
      <c r="Q239" s="6"/>
      <c r="R239" s="6"/>
      <c r="S239" s="6"/>
      <c r="T239" s="6"/>
      <c r="U239" s="6"/>
      <c r="V239" s="6"/>
      <c r="W239" s="6"/>
      <c r="X239" s="6"/>
      <c r="Y239" s="6"/>
      <c r="Z239" s="6"/>
      <c r="AA239" s="6"/>
      <c r="AB239" s="6"/>
      <c r="AC239" s="6" t="s">
        <v>109</v>
      </c>
      <c r="AD239" s="6" t="s">
        <v>408</v>
      </c>
      <c r="AE239" s="6" t="s">
        <v>1938</v>
      </c>
      <c r="AF239" s="6" t="s">
        <v>110</v>
      </c>
      <c r="AG239" s="6" t="s">
        <v>34</v>
      </c>
      <c r="AH239" s="6"/>
      <c r="AI239" s="6"/>
      <c r="AJ239" s="6"/>
      <c r="AK239" s="6"/>
      <c r="AL239" s="6"/>
      <c r="AM239" s="6" t="s">
        <v>91</v>
      </c>
      <c r="AN239" s="6" t="s">
        <v>26</v>
      </c>
      <c r="AO239" s="6" t="s">
        <v>87</v>
      </c>
      <c r="AP239" s="7">
        <v>0</v>
      </c>
      <c r="AQ239" s="6" t="s">
        <v>1939</v>
      </c>
    </row>
    <row r="240" spans="1:43" ht="12.75">
      <c r="A240" s="4" t="s">
        <v>1940</v>
      </c>
      <c r="B240" s="6" t="s">
        <v>1941</v>
      </c>
      <c r="C240" s="6" t="s">
        <v>717</v>
      </c>
      <c r="D240" s="6" t="s">
        <v>1942</v>
      </c>
      <c r="E240" s="5" t="s">
        <v>1943</v>
      </c>
      <c r="F240" s="6" t="s">
        <v>1943</v>
      </c>
      <c r="G240" s="6" t="s">
        <v>1944</v>
      </c>
      <c r="H240" s="6" t="s">
        <v>558</v>
      </c>
      <c r="I240" s="6" t="s">
        <v>87</v>
      </c>
      <c r="J240" s="7">
        <v>0</v>
      </c>
      <c r="K240" s="6" t="s">
        <v>559</v>
      </c>
      <c r="L240" s="6" t="s">
        <v>34</v>
      </c>
      <c r="M240" s="6" t="s">
        <v>4</v>
      </c>
      <c r="N240" s="6"/>
      <c r="O240" s="6"/>
      <c r="P240" s="6"/>
      <c r="Q240" s="6"/>
      <c r="R240" s="6"/>
      <c r="S240" s="6"/>
      <c r="T240" s="6"/>
      <c r="U240" s="6"/>
      <c r="V240" s="6"/>
      <c r="W240" s="6"/>
      <c r="X240" s="6"/>
      <c r="Y240" s="6"/>
      <c r="Z240" s="6"/>
      <c r="AA240" s="6"/>
      <c r="AB240" s="6"/>
      <c r="AC240" s="6" t="s">
        <v>1945</v>
      </c>
      <c r="AD240" s="6" t="s">
        <v>474</v>
      </c>
      <c r="AE240" s="6" t="s">
        <v>1946</v>
      </c>
      <c r="AF240" s="6" t="s">
        <v>1947</v>
      </c>
      <c r="AG240" s="6" t="s">
        <v>34</v>
      </c>
      <c r="AH240" s="7">
        <v>1</v>
      </c>
      <c r="AI240" s="6" t="s">
        <v>1948</v>
      </c>
      <c r="AJ240" s="6" t="s">
        <v>34</v>
      </c>
      <c r="AK240" s="6" t="s">
        <v>34</v>
      </c>
      <c r="AL240" s="6"/>
      <c r="AM240" s="6" t="s">
        <v>91</v>
      </c>
      <c r="AN240" s="6" t="s">
        <v>26</v>
      </c>
      <c r="AO240" s="6" t="s">
        <v>87</v>
      </c>
      <c r="AP240" s="7">
        <v>0</v>
      </c>
      <c r="AQ240" s="6" t="s">
        <v>1949</v>
      </c>
    </row>
    <row r="241" spans="1:43" ht="12.75">
      <c r="A241" s="4" t="s">
        <v>1950</v>
      </c>
      <c r="B241" s="6" t="s">
        <v>1951</v>
      </c>
      <c r="C241" s="6" t="s">
        <v>884</v>
      </c>
      <c r="D241" s="6" t="s">
        <v>1952</v>
      </c>
      <c r="E241" s="5" t="s">
        <v>1953</v>
      </c>
      <c r="F241" s="6" t="s">
        <v>1953</v>
      </c>
      <c r="G241" s="6" t="s">
        <v>1954</v>
      </c>
      <c r="H241" s="6" t="s">
        <v>558</v>
      </c>
      <c r="I241" s="6" t="s">
        <v>87</v>
      </c>
      <c r="J241" s="7">
        <v>0</v>
      </c>
      <c r="K241" s="6" t="s">
        <v>559</v>
      </c>
      <c r="L241" s="6" t="s">
        <v>34</v>
      </c>
      <c r="M241" s="6" t="s">
        <v>4</v>
      </c>
      <c r="N241" s="6"/>
      <c r="O241" s="6"/>
      <c r="P241" s="6"/>
      <c r="Q241" s="6"/>
      <c r="R241" s="6"/>
      <c r="S241" s="6"/>
      <c r="T241" s="6"/>
      <c r="U241" s="6"/>
      <c r="V241" s="6"/>
      <c r="W241" s="6"/>
      <c r="X241" s="6"/>
      <c r="Y241" s="6"/>
      <c r="Z241" s="6"/>
      <c r="AA241" s="6"/>
      <c r="AB241" s="6"/>
      <c r="AC241" s="6" t="s">
        <v>1955</v>
      </c>
      <c r="AD241" s="6" t="s">
        <v>408</v>
      </c>
      <c r="AE241" s="6" t="s">
        <v>427</v>
      </c>
      <c r="AF241" s="6" t="s">
        <v>110</v>
      </c>
      <c r="AG241" s="6" t="s">
        <v>34</v>
      </c>
      <c r="AH241" s="7">
        <v>1</v>
      </c>
      <c r="AI241" s="6" t="s">
        <v>1956</v>
      </c>
      <c r="AJ241" s="6" t="s">
        <v>36</v>
      </c>
      <c r="AK241" s="6" t="s">
        <v>34</v>
      </c>
      <c r="AL241" s="6" t="s">
        <v>1957</v>
      </c>
      <c r="AM241" s="6" t="s">
        <v>91</v>
      </c>
      <c r="AN241" s="6" t="s">
        <v>26</v>
      </c>
      <c r="AO241" s="6" t="s">
        <v>87</v>
      </c>
      <c r="AP241" s="7">
        <v>0</v>
      </c>
      <c r="AQ241" s="7">
        <v>0</v>
      </c>
    </row>
    <row r="242" spans="1:43" ht="12.75">
      <c r="A242" s="4" t="s">
        <v>1958</v>
      </c>
      <c r="B242" s="6" t="s">
        <v>1959</v>
      </c>
      <c r="C242" s="6" t="s">
        <v>1960</v>
      </c>
      <c r="D242" s="6" t="s">
        <v>1961</v>
      </c>
      <c r="E242" s="5" t="s">
        <v>1962</v>
      </c>
      <c r="F242" s="6" t="s">
        <v>1962</v>
      </c>
      <c r="G242" s="6" t="s">
        <v>1963</v>
      </c>
      <c r="H242" s="6" t="s">
        <v>558</v>
      </c>
      <c r="I242" s="6" t="s">
        <v>1774</v>
      </c>
      <c r="J242" s="6" t="s">
        <v>87</v>
      </c>
      <c r="K242" s="6" t="s">
        <v>559</v>
      </c>
      <c r="L242" s="6"/>
      <c r="M242" s="6" t="s">
        <v>4</v>
      </c>
      <c r="N242" s="6"/>
      <c r="O242" s="6"/>
      <c r="P242" s="6"/>
      <c r="Q242" s="6"/>
      <c r="R242" s="6"/>
      <c r="S242" s="6"/>
      <c r="T242" s="6"/>
      <c r="U242" s="6"/>
      <c r="V242" s="6"/>
      <c r="W242" s="6"/>
      <c r="X242" s="6"/>
      <c r="Y242" s="6"/>
      <c r="Z242" s="6"/>
      <c r="AA242" s="6"/>
      <c r="AB242" s="6"/>
      <c r="AC242" s="6" t="s">
        <v>1955</v>
      </c>
      <c r="AD242" s="6" t="s">
        <v>408</v>
      </c>
      <c r="AE242" s="6" t="s">
        <v>1964</v>
      </c>
      <c r="AF242" s="6" t="s">
        <v>482</v>
      </c>
      <c r="AG242" s="6" t="s">
        <v>34</v>
      </c>
      <c r="AH242" s="7">
        <v>1</v>
      </c>
      <c r="AI242" s="6" t="s">
        <v>1965</v>
      </c>
      <c r="AJ242" s="6" t="s">
        <v>34</v>
      </c>
      <c r="AK242" s="6" t="s">
        <v>34</v>
      </c>
      <c r="AL242" s="6"/>
      <c r="AM242" s="6" t="s">
        <v>91</v>
      </c>
      <c r="AN242" s="6" t="s">
        <v>26</v>
      </c>
      <c r="AO242" s="6" t="s">
        <v>1774</v>
      </c>
      <c r="AP242" s="6" t="s">
        <v>87</v>
      </c>
      <c r="AQ242" s="6" t="s">
        <v>1966</v>
      </c>
    </row>
    <row r="243" spans="1:43" ht="12.75">
      <c r="A243" s="4" t="s">
        <v>1967</v>
      </c>
      <c r="B243" s="6" t="s">
        <v>1968</v>
      </c>
      <c r="C243" s="6" t="s">
        <v>1908</v>
      </c>
      <c r="D243" s="6" t="s">
        <v>345</v>
      </c>
      <c r="E243" s="5" t="s">
        <v>1969</v>
      </c>
      <c r="F243" s="6" t="s">
        <v>1969</v>
      </c>
      <c r="G243" s="6" t="s">
        <v>1970</v>
      </c>
      <c r="H243" s="6" t="s">
        <v>558</v>
      </c>
      <c r="I243" s="6" t="s">
        <v>87</v>
      </c>
      <c r="J243" s="7">
        <v>0</v>
      </c>
      <c r="K243" s="6" t="s">
        <v>559</v>
      </c>
      <c r="L243" s="6" t="s">
        <v>34</v>
      </c>
      <c r="M243" s="6" t="s">
        <v>4</v>
      </c>
      <c r="N243" s="6"/>
      <c r="O243" s="6"/>
      <c r="P243" s="6"/>
      <c r="Q243" s="6"/>
      <c r="R243" s="6"/>
      <c r="S243" s="6"/>
      <c r="T243" s="6"/>
      <c r="U243" s="6"/>
      <c r="V243" s="6"/>
      <c r="W243" s="6"/>
      <c r="X243" s="6"/>
      <c r="Y243" s="6"/>
      <c r="Z243" s="6"/>
      <c r="AA243" s="6"/>
      <c r="AB243" s="6"/>
      <c r="AC243" s="6" t="s">
        <v>1971</v>
      </c>
      <c r="AD243" s="6" t="s">
        <v>1863</v>
      </c>
      <c r="AE243" s="6" t="s">
        <v>1972</v>
      </c>
      <c r="AF243" s="6" t="s">
        <v>1973</v>
      </c>
      <c r="AG243" s="6" t="s">
        <v>34</v>
      </c>
      <c r="AH243" s="7">
        <v>3</v>
      </c>
      <c r="AI243" s="6" t="s">
        <v>1974</v>
      </c>
      <c r="AJ243" s="6" t="s">
        <v>34</v>
      </c>
      <c r="AK243" s="6" t="s">
        <v>34</v>
      </c>
      <c r="AL243" s="6" t="s">
        <v>1975</v>
      </c>
      <c r="AM243" s="6" t="s">
        <v>91</v>
      </c>
      <c r="AN243" s="6" t="s">
        <v>26</v>
      </c>
      <c r="AO243" s="6" t="s">
        <v>87</v>
      </c>
      <c r="AP243" s="7">
        <v>0</v>
      </c>
      <c r="AQ243" s="6" t="s">
        <v>1976</v>
      </c>
    </row>
    <row r="244" spans="1:43" ht="12.75">
      <c r="A244" s="4" t="s">
        <v>1977</v>
      </c>
      <c r="B244" s="6" t="s">
        <v>1978</v>
      </c>
      <c r="C244" s="6" t="s">
        <v>449</v>
      </c>
      <c r="D244" s="6" t="s">
        <v>105</v>
      </c>
      <c r="E244" s="5" t="s">
        <v>1979</v>
      </c>
      <c r="F244" s="6" t="s">
        <v>1979</v>
      </c>
      <c r="G244" s="6" t="s">
        <v>1980</v>
      </c>
      <c r="H244" s="6" t="s">
        <v>558</v>
      </c>
      <c r="I244" s="6" t="s">
        <v>87</v>
      </c>
      <c r="J244" s="7">
        <v>0</v>
      </c>
      <c r="K244" s="6" t="s">
        <v>559</v>
      </c>
      <c r="L244" s="6"/>
      <c r="M244" s="6" t="s">
        <v>4</v>
      </c>
      <c r="N244" s="6"/>
      <c r="O244" s="6"/>
      <c r="P244" s="6"/>
      <c r="Q244" s="6"/>
      <c r="R244" s="6"/>
      <c r="S244" s="6"/>
      <c r="T244" s="6"/>
      <c r="U244" s="6"/>
      <c r="V244" s="6"/>
      <c r="W244" s="6"/>
      <c r="X244" s="6"/>
      <c r="Y244" s="6"/>
      <c r="Z244" s="6"/>
      <c r="AA244" s="6"/>
      <c r="AB244" s="6"/>
      <c r="AC244" s="6" t="s">
        <v>1981</v>
      </c>
      <c r="AD244" s="6" t="s">
        <v>1982</v>
      </c>
      <c r="AE244" s="6" t="s">
        <v>427</v>
      </c>
      <c r="AF244" s="6" t="s">
        <v>110</v>
      </c>
      <c r="AG244" s="6" t="s">
        <v>36</v>
      </c>
      <c r="AH244" s="6"/>
      <c r="AI244" s="6"/>
      <c r="AJ244" s="6"/>
      <c r="AK244" s="6" t="s">
        <v>34</v>
      </c>
      <c r="AL244" s="6"/>
      <c r="AM244" s="6" t="s">
        <v>111</v>
      </c>
      <c r="AN244" s="6" t="s">
        <v>26</v>
      </c>
      <c r="AO244" s="6" t="s">
        <v>87</v>
      </c>
      <c r="AP244" s="7">
        <v>0</v>
      </c>
      <c r="AQ244" s="6" t="s">
        <v>1983</v>
      </c>
    </row>
    <row r="245" spans="1:43" ht="12.75">
      <c r="A245" s="4" t="s">
        <v>1984</v>
      </c>
      <c r="B245" s="6" t="s">
        <v>1985</v>
      </c>
      <c r="C245" s="6" t="s">
        <v>456</v>
      </c>
      <c r="D245" s="6" t="s">
        <v>383</v>
      </c>
      <c r="E245" s="5" t="s">
        <v>1986</v>
      </c>
      <c r="F245" s="6" t="s">
        <v>1986</v>
      </c>
      <c r="G245" s="6" t="s">
        <v>1987</v>
      </c>
      <c r="H245" s="6" t="s">
        <v>1988</v>
      </c>
      <c r="I245" s="6" t="s">
        <v>87</v>
      </c>
      <c r="J245" s="7">
        <v>0</v>
      </c>
      <c r="K245" s="6" t="s">
        <v>559</v>
      </c>
      <c r="L245" s="6" t="s">
        <v>34</v>
      </c>
      <c r="M245" s="6" t="s">
        <v>4</v>
      </c>
      <c r="N245" s="6"/>
      <c r="O245" s="6"/>
      <c r="P245" s="6"/>
      <c r="Q245" s="6"/>
      <c r="R245" s="6"/>
      <c r="S245" s="6"/>
      <c r="T245" s="6"/>
      <c r="U245" s="6"/>
      <c r="V245" s="6"/>
      <c r="W245" s="6"/>
      <c r="X245" s="6"/>
      <c r="Y245" s="6"/>
      <c r="Z245" s="6"/>
      <c r="AA245" s="6"/>
      <c r="AB245" s="6"/>
      <c r="AC245" s="6" t="s">
        <v>1989</v>
      </c>
      <c r="AD245" s="6" t="s">
        <v>1990</v>
      </c>
      <c r="AE245" s="6" t="s">
        <v>1991</v>
      </c>
      <c r="AF245" s="6" t="s">
        <v>1992</v>
      </c>
      <c r="AG245" s="6" t="s">
        <v>34</v>
      </c>
      <c r="AH245" s="7">
        <v>1</v>
      </c>
      <c r="AI245" s="6" t="s">
        <v>1993</v>
      </c>
      <c r="AJ245" s="6" t="s">
        <v>36</v>
      </c>
      <c r="AK245" s="6" t="s">
        <v>34</v>
      </c>
      <c r="AL245" s="6" t="s">
        <v>1994</v>
      </c>
      <c r="AM245" s="6" t="s">
        <v>91</v>
      </c>
      <c r="AN245" s="6" t="s">
        <v>26</v>
      </c>
      <c r="AO245" s="6" t="s">
        <v>87</v>
      </c>
      <c r="AP245" s="7">
        <v>0</v>
      </c>
      <c r="AQ245" s="6" t="s">
        <v>1995</v>
      </c>
    </row>
    <row r="246" spans="1:43" ht="12.75">
      <c r="A246" s="4" t="s">
        <v>1996</v>
      </c>
      <c r="B246" s="6" t="s">
        <v>1997</v>
      </c>
      <c r="C246" s="6" t="s">
        <v>1998</v>
      </c>
      <c r="D246" s="6" t="s">
        <v>1999</v>
      </c>
      <c r="E246" s="5" t="s">
        <v>2000</v>
      </c>
      <c r="F246" s="6" t="s">
        <v>2000</v>
      </c>
      <c r="G246" s="6" t="s">
        <v>2001</v>
      </c>
      <c r="H246" s="6" t="s">
        <v>2002</v>
      </c>
      <c r="I246" s="6" t="s">
        <v>172</v>
      </c>
      <c r="J246" s="6" t="s">
        <v>87</v>
      </c>
      <c r="K246" s="6"/>
      <c r="L246" s="6" t="s">
        <v>34</v>
      </c>
      <c r="M246" s="6" t="s">
        <v>4</v>
      </c>
      <c r="N246" s="6"/>
      <c r="O246" s="6"/>
      <c r="P246" s="6"/>
      <c r="Q246" s="6"/>
      <c r="R246" s="6"/>
      <c r="S246" s="6"/>
      <c r="T246" s="6"/>
      <c r="U246" s="6"/>
      <c r="V246" s="6"/>
      <c r="W246" s="6"/>
      <c r="X246" s="6"/>
      <c r="Y246" s="6"/>
      <c r="Z246" s="6"/>
      <c r="AA246" s="6"/>
      <c r="AB246" s="6"/>
      <c r="AC246" s="6" t="s">
        <v>1862</v>
      </c>
      <c r="AD246" s="6" t="s">
        <v>474</v>
      </c>
      <c r="AE246" s="6" t="s">
        <v>2003</v>
      </c>
      <c r="AF246" s="6" t="s">
        <v>2004</v>
      </c>
      <c r="AG246" s="6" t="s">
        <v>34</v>
      </c>
      <c r="AH246" s="7">
        <v>3</v>
      </c>
      <c r="AI246" s="6" t="s">
        <v>2005</v>
      </c>
      <c r="AJ246" s="6" t="s">
        <v>34</v>
      </c>
      <c r="AK246" s="6" t="s">
        <v>34</v>
      </c>
      <c r="AL246" s="6"/>
      <c r="AM246" s="6" t="s">
        <v>91</v>
      </c>
      <c r="AN246" s="6" t="s">
        <v>20</v>
      </c>
      <c r="AO246" s="6" t="s">
        <v>172</v>
      </c>
      <c r="AP246" s="6" t="s">
        <v>87</v>
      </c>
      <c r="AQ246" s="6" t="s">
        <v>2006</v>
      </c>
    </row>
    <row r="247" spans="1:43" ht="12.75">
      <c r="A247" s="4" t="s">
        <v>2007</v>
      </c>
      <c r="B247" s="6" t="s">
        <v>2008</v>
      </c>
      <c r="C247" s="6" t="s">
        <v>2009</v>
      </c>
      <c r="D247" s="6" t="s">
        <v>2010</v>
      </c>
      <c r="E247" s="5" t="s">
        <v>2011</v>
      </c>
      <c r="F247" s="6" t="s">
        <v>2011</v>
      </c>
      <c r="G247" s="6" t="s">
        <v>2012</v>
      </c>
      <c r="H247" s="6" t="s">
        <v>2002</v>
      </c>
      <c r="I247" s="6" t="s">
        <v>87</v>
      </c>
      <c r="J247" s="6" t="s">
        <v>172</v>
      </c>
      <c r="K247" s="6" t="s">
        <v>2013</v>
      </c>
      <c r="L247" s="6" t="s">
        <v>34</v>
      </c>
      <c r="M247" s="6" t="s">
        <v>4</v>
      </c>
      <c r="N247" s="6"/>
      <c r="O247" s="6"/>
      <c r="P247" s="6"/>
      <c r="Q247" s="6"/>
      <c r="R247" s="6"/>
      <c r="S247" s="6"/>
      <c r="T247" s="6"/>
      <c r="U247" s="6"/>
      <c r="V247" s="6"/>
      <c r="W247" s="6"/>
      <c r="X247" s="6"/>
      <c r="Y247" s="6"/>
      <c r="Z247" s="6"/>
      <c r="AA247" s="6"/>
      <c r="AB247" s="6"/>
      <c r="AC247" s="6" t="s">
        <v>2014</v>
      </c>
      <c r="AD247" s="6" t="s">
        <v>1513</v>
      </c>
      <c r="AE247" s="6" t="s">
        <v>427</v>
      </c>
      <c r="AF247" s="6" t="s">
        <v>110</v>
      </c>
      <c r="AG247" s="6" t="s">
        <v>34</v>
      </c>
      <c r="AH247" s="7">
        <v>3</v>
      </c>
      <c r="AI247" s="6" t="s">
        <v>2015</v>
      </c>
      <c r="AJ247" s="6" t="s">
        <v>34</v>
      </c>
      <c r="AK247" s="6" t="s">
        <v>34</v>
      </c>
      <c r="AL247" s="6"/>
      <c r="AM247" s="6" t="s">
        <v>91</v>
      </c>
      <c r="AN247" s="6" t="s">
        <v>20</v>
      </c>
      <c r="AO247" s="6" t="s">
        <v>87</v>
      </c>
      <c r="AP247" s="6" t="s">
        <v>172</v>
      </c>
      <c r="AQ247" s="6" t="s">
        <v>2016</v>
      </c>
    </row>
    <row r="248" spans="1:43" ht="12.75">
      <c r="A248" s="4" t="s">
        <v>2017</v>
      </c>
      <c r="B248" s="6" t="s">
        <v>2018</v>
      </c>
      <c r="C248" s="6" t="s">
        <v>2019</v>
      </c>
      <c r="D248" s="6" t="s">
        <v>851</v>
      </c>
      <c r="E248" s="5" t="s">
        <v>2020</v>
      </c>
      <c r="F248" s="6" t="s">
        <v>2020</v>
      </c>
      <c r="G248" s="6" t="s">
        <v>2021</v>
      </c>
      <c r="H248" s="6" t="s">
        <v>2002</v>
      </c>
      <c r="I248" s="6" t="s">
        <v>87</v>
      </c>
      <c r="J248" s="7">
        <v>0</v>
      </c>
      <c r="K248" s="6"/>
      <c r="L248" s="6" t="s">
        <v>34</v>
      </c>
      <c r="M248" s="6" t="s">
        <v>4</v>
      </c>
      <c r="N248" s="6"/>
      <c r="O248" s="6"/>
      <c r="P248" s="6"/>
      <c r="Q248" s="6"/>
      <c r="R248" s="6"/>
      <c r="S248" s="6"/>
      <c r="T248" s="6"/>
      <c r="U248" s="6"/>
      <c r="V248" s="6"/>
      <c r="W248" s="6"/>
      <c r="X248" s="6"/>
      <c r="Y248" s="6"/>
      <c r="Z248" s="6"/>
      <c r="AA248" s="6"/>
      <c r="AB248" s="6"/>
      <c r="AC248" s="6" t="s">
        <v>2022</v>
      </c>
      <c r="AD248" s="6" t="s">
        <v>2023</v>
      </c>
      <c r="AE248" s="6" t="s">
        <v>2024</v>
      </c>
      <c r="AF248" s="6" t="s">
        <v>1973</v>
      </c>
      <c r="AG248" s="6" t="s">
        <v>34</v>
      </c>
      <c r="AH248" s="7">
        <v>2</v>
      </c>
      <c r="AI248" s="6" t="s">
        <v>2025</v>
      </c>
      <c r="AJ248" s="6" t="s">
        <v>36</v>
      </c>
      <c r="AK248" s="6" t="s">
        <v>34</v>
      </c>
      <c r="AL248" s="6" t="s">
        <v>2026</v>
      </c>
      <c r="AM248" s="6" t="s">
        <v>111</v>
      </c>
      <c r="AN248" s="6" t="s">
        <v>26</v>
      </c>
      <c r="AO248" s="6" t="s">
        <v>87</v>
      </c>
      <c r="AP248" s="7">
        <v>0</v>
      </c>
      <c r="AQ248" s="6" t="s">
        <v>2027</v>
      </c>
    </row>
    <row r="249" spans="1:43" ht="12.75">
      <c r="A249" s="4" t="s">
        <v>2028</v>
      </c>
      <c r="B249" s="6" t="s">
        <v>2029</v>
      </c>
      <c r="C249" s="6" t="s">
        <v>519</v>
      </c>
      <c r="D249" s="6" t="s">
        <v>2030</v>
      </c>
      <c r="E249" s="5" t="s">
        <v>2031</v>
      </c>
      <c r="F249" s="6" t="s">
        <v>2031</v>
      </c>
      <c r="G249" s="6" t="s">
        <v>2032</v>
      </c>
      <c r="H249" s="6" t="s">
        <v>568</v>
      </c>
      <c r="I249" s="6" t="s">
        <v>252</v>
      </c>
      <c r="J249" s="7">
        <v>0</v>
      </c>
      <c r="K249" s="6" t="s">
        <v>549</v>
      </c>
      <c r="L249" s="6" t="s">
        <v>34</v>
      </c>
      <c r="M249" s="6" t="s">
        <v>4</v>
      </c>
      <c r="N249" s="6"/>
      <c r="O249" s="6"/>
      <c r="P249" s="6"/>
      <c r="Q249" s="6"/>
      <c r="R249" s="6"/>
      <c r="S249" s="6"/>
      <c r="T249" s="6"/>
      <c r="U249" s="6"/>
      <c r="V249" s="6"/>
      <c r="W249" s="6"/>
      <c r="X249" s="6"/>
      <c r="Y249" s="6"/>
      <c r="Z249" s="6"/>
      <c r="AA249" s="6"/>
      <c r="AB249" s="6"/>
      <c r="AC249" s="6" t="s">
        <v>2033</v>
      </c>
      <c r="AD249" s="6" t="s">
        <v>2034</v>
      </c>
      <c r="AE249" s="6" t="s">
        <v>2035</v>
      </c>
      <c r="AF249" s="6" t="s">
        <v>2036</v>
      </c>
      <c r="AG249" s="6" t="s">
        <v>36</v>
      </c>
      <c r="AH249" s="6"/>
      <c r="AI249" s="6"/>
      <c r="AJ249" s="6"/>
      <c r="AK249" s="6" t="s">
        <v>34</v>
      </c>
      <c r="AL249" s="6"/>
      <c r="AM249" s="6" t="s">
        <v>111</v>
      </c>
      <c r="AN249" s="6" t="s">
        <v>21</v>
      </c>
      <c r="AO249" s="6" t="s">
        <v>252</v>
      </c>
      <c r="AP249" s="7">
        <v>0</v>
      </c>
      <c r="AQ249" s="6" t="s">
        <v>2037</v>
      </c>
    </row>
    <row r="250" spans="1:43" ht="12.75">
      <c r="A250" s="4" t="s">
        <v>2038</v>
      </c>
      <c r="B250" s="6" t="s">
        <v>2039</v>
      </c>
      <c r="C250" s="6" t="s">
        <v>2040</v>
      </c>
      <c r="D250" s="6" t="s">
        <v>2041</v>
      </c>
      <c r="E250" s="5" t="s">
        <v>2042</v>
      </c>
      <c r="F250" s="6" t="s">
        <v>2042</v>
      </c>
      <c r="G250" s="6" t="s">
        <v>2043</v>
      </c>
      <c r="H250" s="6" t="s">
        <v>568</v>
      </c>
      <c r="I250" s="6" t="s">
        <v>252</v>
      </c>
      <c r="J250" s="7">
        <v>0</v>
      </c>
      <c r="K250" s="6" t="s">
        <v>549</v>
      </c>
      <c r="L250" s="6" t="s">
        <v>34</v>
      </c>
      <c r="M250" s="6" t="s">
        <v>4</v>
      </c>
      <c r="N250" s="6"/>
      <c r="O250" s="6"/>
      <c r="P250" s="6"/>
      <c r="Q250" s="6"/>
      <c r="R250" s="6"/>
      <c r="S250" s="6"/>
      <c r="T250" s="6"/>
      <c r="U250" s="6"/>
      <c r="V250" s="6"/>
      <c r="W250" s="6"/>
      <c r="X250" s="6"/>
      <c r="Y250" s="6"/>
      <c r="Z250" s="6"/>
      <c r="AA250" s="6"/>
      <c r="AB250" s="6"/>
      <c r="AC250" s="6" t="s">
        <v>2044</v>
      </c>
      <c r="AD250" s="6" t="s">
        <v>2045</v>
      </c>
      <c r="AE250" s="6" t="s">
        <v>2046</v>
      </c>
      <c r="AF250" s="6" t="s">
        <v>2047</v>
      </c>
      <c r="AG250" s="6" t="s">
        <v>36</v>
      </c>
      <c r="AH250" s="6"/>
      <c r="AI250" s="6"/>
      <c r="AJ250" s="6"/>
      <c r="AK250" s="6" t="s">
        <v>34</v>
      </c>
      <c r="AL250" s="6"/>
      <c r="AM250" s="6" t="s">
        <v>111</v>
      </c>
      <c r="AN250" s="6" t="s">
        <v>26</v>
      </c>
      <c r="AO250" s="6" t="s">
        <v>252</v>
      </c>
      <c r="AP250" s="7">
        <v>0</v>
      </c>
      <c r="AQ250" s="6" t="s">
        <v>2048</v>
      </c>
    </row>
    <row r="251" spans="1:43" ht="12.75">
      <c r="A251" s="4" t="s">
        <v>2049</v>
      </c>
      <c r="B251" s="6" t="s">
        <v>2050</v>
      </c>
      <c r="C251" s="6" t="s">
        <v>2051</v>
      </c>
      <c r="D251" s="6" t="s">
        <v>193</v>
      </c>
      <c r="E251" s="5" t="s">
        <v>2052</v>
      </c>
      <c r="F251" s="6" t="s">
        <v>2052</v>
      </c>
      <c r="G251" s="6" t="s">
        <v>2053</v>
      </c>
      <c r="H251" s="6" t="s">
        <v>568</v>
      </c>
      <c r="I251" s="6" t="s">
        <v>252</v>
      </c>
      <c r="J251" s="7">
        <v>0</v>
      </c>
      <c r="K251" s="6" t="s">
        <v>549</v>
      </c>
      <c r="L251" s="6" t="s">
        <v>34</v>
      </c>
      <c r="M251" s="6" t="s">
        <v>4</v>
      </c>
      <c r="N251" s="6"/>
      <c r="O251" s="6"/>
      <c r="P251" s="6"/>
      <c r="Q251" s="6"/>
      <c r="R251" s="6"/>
      <c r="S251" s="6"/>
      <c r="T251" s="6"/>
      <c r="U251" s="6"/>
      <c r="V251" s="6"/>
      <c r="W251" s="6"/>
      <c r="X251" s="6"/>
      <c r="Y251" s="6"/>
      <c r="Z251" s="6"/>
      <c r="AA251" s="6"/>
      <c r="AB251" s="6"/>
      <c r="AC251" s="6" t="s">
        <v>2054</v>
      </c>
      <c r="AD251" s="6" t="s">
        <v>2055</v>
      </c>
      <c r="AE251" s="6" t="s">
        <v>1682</v>
      </c>
      <c r="AF251" s="6" t="s">
        <v>2056</v>
      </c>
      <c r="AG251" s="6" t="s">
        <v>34</v>
      </c>
      <c r="AH251" s="7">
        <v>2</v>
      </c>
      <c r="AI251" s="6" t="s">
        <v>2057</v>
      </c>
      <c r="AJ251" s="6" t="s">
        <v>36</v>
      </c>
      <c r="AK251" s="6" t="s">
        <v>34</v>
      </c>
      <c r="AL251" s="6" t="s">
        <v>2058</v>
      </c>
      <c r="AM251" s="6" t="s">
        <v>91</v>
      </c>
      <c r="AN251" s="6" t="s">
        <v>26</v>
      </c>
      <c r="AO251" s="6" t="s">
        <v>252</v>
      </c>
      <c r="AP251" s="7">
        <v>0</v>
      </c>
      <c r="AQ251" s="6" t="s">
        <v>2059</v>
      </c>
    </row>
    <row r="252" spans="1:43" ht="12.75">
      <c r="A252" s="4" t="s">
        <v>2060</v>
      </c>
      <c r="B252" s="6" t="s">
        <v>2061</v>
      </c>
      <c r="C252" s="6" t="s">
        <v>2062</v>
      </c>
      <c r="D252" s="6" t="s">
        <v>384</v>
      </c>
      <c r="E252" s="5" t="s">
        <v>2063</v>
      </c>
      <c r="F252" s="6" t="s">
        <v>2063</v>
      </c>
      <c r="G252" s="6" t="s">
        <v>2064</v>
      </c>
      <c r="H252" s="6" t="s">
        <v>2065</v>
      </c>
      <c r="I252" s="6" t="s">
        <v>359</v>
      </c>
      <c r="J252" s="7">
        <v>0</v>
      </c>
      <c r="K252" s="6"/>
      <c r="L252" s="6" t="s">
        <v>34</v>
      </c>
      <c r="M252" s="6" t="s">
        <v>4</v>
      </c>
      <c r="N252" s="6"/>
      <c r="O252" s="6"/>
      <c r="P252" s="6"/>
      <c r="Q252" s="6"/>
      <c r="R252" s="6"/>
      <c r="S252" s="6"/>
      <c r="T252" s="6"/>
      <c r="U252" s="6"/>
      <c r="V252" s="6"/>
      <c r="W252" s="6"/>
      <c r="X252" s="6"/>
      <c r="Y252" s="6"/>
      <c r="Z252" s="6"/>
      <c r="AA252" s="6"/>
      <c r="AB252" s="6"/>
      <c r="AC252" s="6" t="s">
        <v>109</v>
      </c>
      <c r="AD252" s="6" t="s">
        <v>2066</v>
      </c>
      <c r="AE252" s="6" t="s">
        <v>2067</v>
      </c>
      <c r="AF252" s="6" t="s">
        <v>2068</v>
      </c>
      <c r="AG252" s="6" t="s">
        <v>34</v>
      </c>
      <c r="AH252" s="7">
        <v>3</v>
      </c>
      <c r="AI252" s="6" t="s">
        <v>2069</v>
      </c>
      <c r="AJ252" s="6" t="s">
        <v>34</v>
      </c>
      <c r="AK252" s="6" t="s">
        <v>34</v>
      </c>
      <c r="AL252" s="6" t="s">
        <v>2070</v>
      </c>
      <c r="AM252" s="6" t="s">
        <v>91</v>
      </c>
      <c r="AN252" s="6" t="s">
        <v>20</v>
      </c>
      <c r="AO252" s="6" t="s">
        <v>359</v>
      </c>
      <c r="AP252" s="7">
        <v>0</v>
      </c>
      <c r="AQ252" s="6" t="s">
        <v>2071</v>
      </c>
    </row>
    <row r="253" spans="1:43" ht="12.75">
      <c r="A253" s="4" t="s">
        <v>2072</v>
      </c>
      <c r="B253" s="6" t="s">
        <v>2073</v>
      </c>
      <c r="C253" s="6" t="s">
        <v>2074</v>
      </c>
      <c r="D253" s="6" t="s">
        <v>2075</v>
      </c>
      <c r="E253" s="5" t="s">
        <v>2076</v>
      </c>
      <c r="F253" s="6" t="s">
        <v>2076</v>
      </c>
      <c r="G253" s="6" t="s">
        <v>2077</v>
      </c>
      <c r="H253" s="6" t="s">
        <v>2078</v>
      </c>
      <c r="I253" s="6" t="s">
        <v>172</v>
      </c>
      <c r="J253" s="6" t="s">
        <v>359</v>
      </c>
      <c r="K253" s="6" t="s">
        <v>2079</v>
      </c>
      <c r="L253" s="6"/>
      <c r="M253" s="6" t="s">
        <v>4</v>
      </c>
      <c r="N253" s="6"/>
      <c r="O253" s="6"/>
      <c r="P253" s="6"/>
      <c r="Q253" s="6"/>
      <c r="R253" s="6"/>
      <c r="S253" s="6"/>
      <c r="T253" s="6"/>
      <c r="U253" s="6"/>
      <c r="V253" s="6"/>
      <c r="W253" s="6"/>
      <c r="X253" s="6"/>
      <c r="Y253" s="6"/>
      <c r="Z253" s="6"/>
      <c r="AA253" s="6"/>
      <c r="AB253" s="6"/>
      <c r="AC253" s="6" t="s">
        <v>2080</v>
      </c>
      <c r="AD253" s="6" t="s">
        <v>2081</v>
      </c>
      <c r="AE253" s="6" t="s">
        <v>2082</v>
      </c>
      <c r="AF253" s="6" t="s">
        <v>2083</v>
      </c>
      <c r="AG253" s="6" t="s">
        <v>34</v>
      </c>
      <c r="AH253" s="7">
        <v>2</v>
      </c>
      <c r="AI253" s="6" t="s">
        <v>2084</v>
      </c>
      <c r="AJ253" s="6" t="s">
        <v>34</v>
      </c>
      <c r="AK253" s="6" t="s">
        <v>34</v>
      </c>
      <c r="AL253" s="6"/>
      <c r="AM253" s="6" t="s">
        <v>91</v>
      </c>
      <c r="AN253" s="6" t="s">
        <v>20</v>
      </c>
      <c r="AO253" s="6" t="s">
        <v>172</v>
      </c>
      <c r="AP253" s="6" t="s">
        <v>359</v>
      </c>
      <c r="AQ253" s="6" t="s">
        <v>2085</v>
      </c>
    </row>
    <row r="254" spans="1:43" ht="12.75">
      <c r="A254" s="4" t="s">
        <v>2086</v>
      </c>
      <c r="B254" s="6" t="s">
        <v>2087</v>
      </c>
      <c r="C254" s="6" t="s">
        <v>2088</v>
      </c>
      <c r="D254" s="6" t="s">
        <v>2089</v>
      </c>
      <c r="E254" s="5" t="s">
        <v>2090</v>
      </c>
      <c r="F254" s="6" t="s">
        <v>2090</v>
      </c>
      <c r="G254" s="6" t="s">
        <v>2091</v>
      </c>
      <c r="H254" s="6" t="s">
        <v>1585</v>
      </c>
      <c r="I254" s="6" t="s">
        <v>153</v>
      </c>
      <c r="J254" s="7">
        <v>0</v>
      </c>
      <c r="K254" s="6" t="s">
        <v>549</v>
      </c>
      <c r="L254" s="6" t="s">
        <v>34</v>
      </c>
      <c r="M254" s="6" t="s">
        <v>4</v>
      </c>
      <c r="N254" s="6"/>
      <c r="O254" s="6"/>
      <c r="P254" s="6"/>
      <c r="Q254" s="6"/>
      <c r="R254" s="6"/>
      <c r="S254" s="6"/>
      <c r="T254" s="6"/>
      <c r="U254" s="6"/>
      <c r="V254" s="6"/>
      <c r="W254" s="6"/>
      <c r="X254" s="6"/>
      <c r="Y254" s="6"/>
      <c r="Z254" s="6"/>
      <c r="AA254" s="6"/>
      <c r="AB254" s="6"/>
      <c r="AC254" s="6" t="s">
        <v>2092</v>
      </c>
      <c r="AD254" s="6" t="s">
        <v>2093</v>
      </c>
      <c r="AE254" s="6" t="s">
        <v>2094</v>
      </c>
      <c r="AF254" s="6" t="s">
        <v>2036</v>
      </c>
      <c r="AG254" s="6" t="s">
        <v>36</v>
      </c>
      <c r="AH254" s="6"/>
      <c r="AI254" s="6"/>
      <c r="AJ254" s="6"/>
      <c r="AK254" s="6" t="s">
        <v>34</v>
      </c>
      <c r="AL254" s="6" t="s">
        <v>2095</v>
      </c>
      <c r="AM254" s="6" t="s">
        <v>111</v>
      </c>
      <c r="AN254" s="6" t="s">
        <v>26</v>
      </c>
      <c r="AO254" s="6" t="s">
        <v>153</v>
      </c>
      <c r="AP254" s="7">
        <v>0</v>
      </c>
      <c r="AQ254" s="6" t="s">
        <v>2096</v>
      </c>
    </row>
    <row r="255" spans="1:43" ht="12.75">
      <c r="A255" s="4" t="s">
        <v>2097</v>
      </c>
      <c r="B255" s="6" t="s">
        <v>2098</v>
      </c>
      <c r="C255" s="6" t="s">
        <v>717</v>
      </c>
      <c r="D255" s="6" t="s">
        <v>2099</v>
      </c>
      <c r="E255" s="5" t="s">
        <v>2100</v>
      </c>
      <c r="F255" s="6" t="s">
        <v>2100</v>
      </c>
      <c r="G255" s="6" t="s">
        <v>2101</v>
      </c>
      <c r="H255" s="6" t="s">
        <v>1604</v>
      </c>
      <c r="I255" s="6" t="s">
        <v>243</v>
      </c>
      <c r="J255" s="7">
        <v>0</v>
      </c>
      <c r="K255" s="6" t="s">
        <v>549</v>
      </c>
      <c r="L255" s="6" t="s">
        <v>34</v>
      </c>
      <c r="M255" s="6" t="s">
        <v>4</v>
      </c>
      <c r="N255" s="6"/>
      <c r="O255" s="6"/>
      <c r="P255" s="6"/>
      <c r="Q255" s="6"/>
      <c r="R255" s="6"/>
      <c r="S255" s="6"/>
      <c r="T255" s="6"/>
      <c r="U255" s="6"/>
      <c r="V255" s="6"/>
      <c r="W255" s="6"/>
      <c r="X255" s="6"/>
      <c r="Y255" s="6"/>
      <c r="Z255" s="6"/>
      <c r="AA255" s="6"/>
      <c r="AB255" s="6"/>
      <c r="AC255" s="6" t="s">
        <v>2102</v>
      </c>
      <c r="AD255" s="6" t="s">
        <v>2103</v>
      </c>
      <c r="AE255" s="6" t="s">
        <v>2104</v>
      </c>
      <c r="AF255" s="6" t="s">
        <v>2105</v>
      </c>
      <c r="AG255" s="6" t="s">
        <v>34</v>
      </c>
      <c r="AH255" s="7">
        <v>1</v>
      </c>
      <c r="AI255" s="6" t="s">
        <v>2106</v>
      </c>
      <c r="AJ255" s="6" t="s">
        <v>36</v>
      </c>
      <c r="AK255" s="6" t="s">
        <v>34</v>
      </c>
      <c r="AL255" s="6"/>
      <c r="AM255" s="6" t="s">
        <v>91</v>
      </c>
      <c r="AN255" s="6" t="s">
        <v>26</v>
      </c>
      <c r="AO255" s="6" t="s">
        <v>243</v>
      </c>
      <c r="AP255" s="7">
        <v>0</v>
      </c>
      <c r="AQ255" s="6" t="s">
        <v>2107</v>
      </c>
    </row>
    <row r="256" spans="1:43" ht="12.75">
      <c r="A256" s="4" t="s">
        <v>2108</v>
      </c>
      <c r="B256" s="6" t="s">
        <v>2109</v>
      </c>
      <c r="C256" s="6" t="s">
        <v>1908</v>
      </c>
      <c r="D256" s="6" t="s">
        <v>884</v>
      </c>
      <c r="E256" s="5" t="s">
        <v>2110</v>
      </c>
      <c r="F256" s="6" t="s">
        <v>2110</v>
      </c>
      <c r="G256" s="6" t="s">
        <v>2111</v>
      </c>
      <c r="H256" s="6" t="s">
        <v>1616</v>
      </c>
      <c r="I256" s="6" t="s">
        <v>145</v>
      </c>
      <c r="J256" s="7">
        <v>0</v>
      </c>
      <c r="K256" s="6" t="s">
        <v>559</v>
      </c>
      <c r="L256" s="6" t="s">
        <v>34</v>
      </c>
      <c r="M256" s="6" t="s">
        <v>4</v>
      </c>
      <c r="N256" s="6"/>
      <c r="O256" s="6"/>
      <c r="P256" s="6"/>
      <c r="Q256" s="6"/>
      <c r="R256" s="6"/>
      <c r="S256" s="6"/>
      <c r="T256" s="6"/>
      <c r="U256" s="6"/>
      <c r="V256" s="6"/>
      <c r="W256" s="6"/>
      <c r="X256" s="6"/>
      <c r="Y256" s="6"/>
      <c r="Z256" s="6"/>
      <c r="AA256" s="6"/>
      <c r="AB256" s="6"/>
      <c r="AC256" s="6" t="s">
        <v>2112</v>
      </c>
      <c r="AD256" s="6" t="s">
        <v>1031</v>
      </c>
      <c r="AE256" s="6" t="s">
        <v>2113</v>
      </c>
      <c r="AF256" s="6" t="s">
        <v>1973</v>
      </c>
      <c r="AG256" s="6" t="s">
        <v>34</v>
      </c>
      <c r="AH256" s="6"/>
      <c r="AI256" s="6"/>
      <c r="AJ256" s="6"/>
      <c r="AK256" s="6"/>
      <c r="AL256" s="6"/>
      <c r="AM256" s="6" t="s">
        <v>91</v>
      </c>
      <c r="AN256" s="6" t="s">
        <v>26</v>
      </c>
      <c r="AO256" s="6" t="s">
        <v>145</v>
      </c>
      <c r="AP256" s="7">
        <v>0</v>
      </c>
      <c r="AQ256" s="6" t="s">
        <v>2114</v>
      </c>
    </row>
    <row r="257" spans="1:43" ht="12.75">
      <c r="A257" s="4" t="s">
        <v>2115</v>
      </c>
      <c r="B257" s="6" t="s">
        <v>2116</v>
      </c>
      <c r="C257" s="6" t="s">
        <v>905</v>
      </c>
      <c r="D257" s="6" t="s">
        <v>648</v>
      </c>
      <c r="E257" s="5" t="s">
        <v>2117</v>
      </c>
      <c r="F257" s="6" t="s">
        <v>2117</v>
      </c>
      <c r="G257" s="6" t="s">
        <v>2118</v>
      </c>
      <c r="H257" s="6" t="s">
        <v>1616</v>
      </c>
      <c r="I257" s="6" t="s">
        <v>145</v>
      </c>
      <c r="J257" s="7">
        <v>0</v>
      </c>
      <c r="K257" s="6" t="s">
        <v>549</v>
      </c>
      <c r="L257" s="6" t="s">
        <v>34</v>
      </c>
      <c r="M257" s="6" t="s">
        <v>4</v>
      </c>
      <c r="N257" s="6"/>
      <c r="O257" s="6"/>
      <c r="P257" s="6"/>
      <c r="Q257" s="6"/>
      <c r="R257" s="6"/>
      <c r="S257" s="6"/>
      <c r="T257" s="6"/>
      <c r="U257" s="6"/>
      <c r="V257" s="6"/>
      <c r="W257" s="6"/>
      <c r="X257" s="6"/>
      <c r="Y257" s="6"/>
      <c r="Z257" s="6"/>
      <c r="AA257" s="6"/>
      <c r="AB257" s="6"/>
      <c r="AC257" s="6" t="s">
        <v>2119</v>
      </c>
      <c r="AD257" s="6" t="s">
        <v>2120</v>
      </c>
      <c r="AE257" s="6" t="s">
        <v>2121</v>
      </c>
      <c r="AF257" s="6" t="s">
        <v>2121</v>
      </c>
      <c r="AG257" s="6" t="s">
        <v>36</v>
      </c>
      <c r="AH257" s="6"/>
      <c r="AI257" s="6"/>
      <c r="AJ257" s="6"/>
      <c r="AK257" s="6" t="s">
        <v>34</v>
      </c>
      <c r="AL257" s="6"/>
      <c r="AM257" s="6" t="s">
        <v>111</v>
      </c>
      <c r="AN257" s="6" t="s">
        <v>26</v>
      </c>
      <c r="AO257" s="6" t="s">
        <v>145</v>
      </c>
      <c r="AP257" s="7">
        <v>0</v>
      </c>
      <c r="AQ257" s="6" t="s">
        <v>2122</v>
      </c>
    </row>
    <row r="258" spans="1:43" ht="12.75">
      <c r="A258" s="4" t="s">
        <v>2123</v>
      </c>
      <c r="B258" s="6" t="s">
        <v>2124</v>
      </c>
      <c r="C258" s="6" t="s">
        <v>492</v>
      </c>
      <c r="D258" s="6" t="s">
        <v>2125</v>
      </c>
      <c r="E258" s="5" t="s">
        <v>2126</v>
      </c>
      <c r="F258" s="6" t="s">
        <v>2126</v>
      </c>
      <c r="G258" s="6" t="s">
        <v>2127</v>
      </c>
      <c r="H258" s="6" t="s">
        <v>1678</v>
      </c>
      <c r="I258" s="6" t="s">
        <v>98</v>
      </c>
      <c r="J258" s="7">
        <v>0</v>
      </c>
      <c r="K258" s="6" t="s">
        <v>549</v>
      </c>
      <c r="L258" s="6"/>
      <c r="M258" s="6" t="s">
        <v>4</v>
      </c>
      <c r="N258" s="6"/>
      <c r="O258" s="6"/>
      <c r="P258" s="6"/>
      <c r="Q258" s="6"/>
      <c r="R258" s="6"/>
      <c r="S258" s="6"/>
      <c r="T258" s="6"/>
      <c r="U258" s="6"/>
      <c r="V258" s="6"/>
      <c r="W258" s="6"/>
      <c r="X258" s="6"/>
      <c r="Y258" s="6"/>
      <c r="Z258" s="6"/>
      <c r="AA258" s="6"/>
      <c r="AB258" s="6"/>
      <c r="AC258" s="6" t="s">
        <v>2128</v>
      </c>
      <c r="AD258" s="6" t="s">
        <v>2129</v>
      </c>
      <c r="AE258" s="6" t="s">
        <v>2130</v>
      </c>
      <c r="AF258" s="6" t="s">
        <v>2131</v>
      </c>
      <c r="AG258" s="6" t="s">
        <v>36</v>
      </c>
      <c r="AH258" s="6"/>
      <c r="AI258" s="6"/>
      <c r="AJ258" s="6"/>
      <c r="AK258" s="6" t="s">
        <v>36</v>
      </c>
      <c r="AL258" s="6"/>
      <c r="AM258" s="6" t="s">
        <v>91</v>
      </c>
      <c r="AN258" s="6" t="s">
        <v>26</v>
      </c>
      <c r="AO258" s="6" t="s">
        <v>98</v>
      </c>
      <c r="AP258" s="7">
        <v>0</v>
      </c>
      <c r="AQ258" s="7">
        <v>0</v>
      </c>
    </row>
    <row r="259" spans="1:43" ht="12.75">
      <c r="A259" s="4" t="s">
        <v>2132</v>
      </c>
      <c r="B259" s="6" t="s">
        <v>2133</v>
      </c>
      <c r="C259" s="6" t="s">
        <v>2134</v>
      </c>
      <c r="D259" s="6" t="s">
        <v>470</v>
      </c>
      <c r="E259" s="5" t="s">
        <v>2135</v>
      </c>
      <c r="F259" s="6" t="s">
        <v>2135</v>
      </c>
      <c r="G259" s="6" t="s">
        <v>2136</v>
      </c>
      <c r="H259" s="6" t="s">
        <v>2137</v>
      </c>
      <c r="I259" s="6" t="s">
        <v>98</v>
      </c>
      <c r="J259" s="7">
        <v>0</v>
      </c>
      <c r="K259" s="6"/>
      <c r="L259" s="6" t="s">
        <v>34</v>
      </c>
      <c r="M259" s="6" t="s">
        <v>4</v>
      </c>
      <c r="N259" s="6"/>
      <c r="O259" s="6"/>
      <c r="P259" s="6"/>
      <c r="Q259" s="6"/>
      <c r="R259" s="6"/>
      <c r="S259" s="6"/>
      <c r="T259" s="6"/>
      <c r="U259" s="6"/>
      <c r="V259" s="6"/>
      <c r="W259" s="6"/>
      <c r="X259" s="6"/>
      <c r="Y259" s="6"/>
      <c r="Z259" s="6"/>
      <c r="AA259" s="6"/>
      <c r="AB259" s="6"/>
      <c r="AC259" s="6" t="s">
        <v>2138</v>
      </c>
      <c r="AD259" s="6" t="s">
        <v>2139</v>
      </c>
      <c r="AE259" s="6" t="s">
        <v>129</v>
      </c>
      <c r="AF259" s="6" t="s">
        <v>101</v>
      </c>
      <c r="AG259" s="6" t="s">
        <v>34</v>
      </c>
      <c r="AH259" s="7">
        <v>2</v>
      </c>
      <c r="AI259" s="6" t="s">
        <v>2140</v>
      </c>
      <c r="AJ259" s="6" t="s">
        <v>34</v>
      </c>
      <c r="AK259" s="6" t="s">
        <v>34</v>
      </c>
      <c r="AL259" s="6" t="s">
        <v>2141</v>
      </c>
      <c r="AM259" s="6" t="s">
        <v>111</v>
      </c>
      <c r="AN259" s="6" t="s">
        <v>26</v>
      </c>
      <c r="AO259" s="6" t="s">
        <v>98</v>
      </c>
      <c r="AP259" s="7">
        <v>0</v>
      </c>
      <c r="AQ259" s="6" t="s">
        <v>2142</v>
      </c>
    </row>
    <row r="260" spans="1:43" ht="12.75">
      <c r="A260" s="4" t="s">
        <v>2143</v>
      </c>
      <c r="B260" s="6" t="s">
        <v>2144</v>
      </c>
      <c r="C260" s="6" t="s">
        <v>463</v>
      </c>
      <c r="D260" s="6" t="s">
        <v>339</v>
      </c>
      <c r="E260" s="5" t="s">
        <v>2145</v>
      </c>
      <c r="F260" s="6" t="s">
        <v>2145</v>
      </c>
      <c r="G260" s="6" t="s">
        <v>2146</v>
      </c>
      <c r="H260" s="6" t="s">
        <v>587</v>
      </c>
      <c r="I260" s="6" t="s">
        <v>127</v>
      </c>
      <c r="J260" s="7">
        <v>0</v>
      </c>
      <c r="K260" s="6" t="s">
        <v>549</v>
      </c>
      <c r="L260" s="6" t="s">
        <v>34</v>
      </c>
      <c r="M260" s="6" t="s">
        <v>4</v>
      </c>
      <c r="N260" s="6"/>
      <c r="O260" s="6"/>
      <c r="P260" s="6"/>
      <c r="Q260" s="6"/>
      <c r="R260" s="6"/>
      <c r="S260" s="6"/>
      <c r="T260" s="6"/>
      <c r="U260" s="6"/>
      <c r="V260" s="6"/>
      <c r="W260" s="6"/>
      <c r="X260" s="6"/>
      <c r="Y260" s="6"/>
      <c r="Z260" s="6"/>
      <c r="AA260" s="6"/>
      <c r="AB260" s="6"/>
      <c r="AC260" s="6" t="s">
        <v>2147</v>
      </c>
      <c r="AD260" s="6" t="s">
        <v>474</v>
      </c>
      <c r="AE260" s="6" t="s">
        <v>129</v>
      </c>
      <c r="AF260" s="6" t="s">
        <v>101</v>
      </c>
      <c r="AG260" s="6" t="s">
        <v>36</v>
      </c>
      <c r="AH260" s="6"/>
      <c r="AI260" s="6"/>
      <c r="AJ260" s="6"/>
      <c r="AK260" s="6" t="s">
        <v>34</v>
      </c>
      <c r="AL260" s="6"/>
      <c r="AM260" s="6" t="s">
        <v>111</v>
      </c>
      <c r="AN260" s="6" t="s">
        <v>26</v>
      </c>
      <c r="AO260" s="6" t="s">
        <v>127</v>
      </c>
      <c r="AP260" s="7">
        <v>0</v>
      </c>
      <c r="AQ260" s="6" t="s">
        <v>2148</v>
      </c>
    </row>
    <row r="261" spans="1:43" ht="12.75">
      <c r="A261" s="4" t="s">
        <v>2149</v>
      </c>
      <c r="B261" s="6" t="s">
        <v>2150</v>
      </c>
      <c r="C261" s="6" t="s">
        <v>2151</v>
      </c>
      <c r="D261" s="6" t="s">
        <v>2152</v>
      </c>
      <c r="E261" s="5" t="s">
        <v>2153</v>
      </c>
      <c r="F261" s="6" t="s">
        <v>2153</v>
      </c>
      <c r="G261" s="6" t="s">
        <v>2154</v>
      </c>
      <c r="H261" s="6" t="s">
        <v>2155</v>
      </c>
      <c r="I261" s="6" t="s">
        <v>127</v>
      </c>
      <c r="J261" s="7">
        <v>0</v>
      </c>
      <c r="K261" s="6" t="s">
        <v>549</v>
      </c>
      <c r="L261" s="6" t="s">
        <v>34</v>
      </c>
      <c r="M261" s="6" t="s">
        <v>4</v>
      </c>
      <c r="N261" s="6"/>
      <c r="O261" s="6"/>
      <c r="P261" s="6"/>
      <c r="Q261" s="6"/>
      <c r="R261" s="6"/>
      <c r="S261" s="6"/>
      <c r="T261" s="6"/>
      <c r="U261" s="6"/>
      <c r="V261" s="6"/>
      <c r="W261" s="6"/>
      <c r="X261" s="6"/>
      <c r="Y261" s="6"/>
      <c r="Z261" s="6"/>
      <c r="AA261" s="6"/>
      <c r="AB261" s="6"/>
      <c r="AC261" s="6" t="s">
        <v>2156</v>
      </c>
      <c r="AD261" s="6" t="s">
        <v>1833</v>
      </c>
      <c r="AE261" s="6" t="s">
        <v>2157</v>
      </c>
      <c r="AF261" s="6" t="s">
        <v>2158</v>
      </c>
      <c r="AG261" s="6" t="s">
        <v>34</v>
      </c>
      <c r="AH261" s="7">
        <v>1</v>
      </c>
      <c r="AI261" s="6" t="s">
        <v>2159</v>
      </c>
      <c r="AJ261" s="6" t="s">
        <v>34</v>
      </c>
      <c r="AK261" s="6" t="s">
        <v>34</v>
      </c>
      <c r="AL261" s="6" t="s">
        <v>2160</v>
      </c>
      <c r="AM261" s="6" t="s">
        <v>91</v>
      </c>
      <c r="AN261" s="6" t="s">
        <v>20</v>
      </c>
      <c r="AO261" s="6" t="s">
        <v>127</v>
      </c>
      <c r="AP261" s="7">
        <v>0</v>
      </c>
      <c r="AQ261" s="6" t="s">
        <v>2161</v>
      </c>
    </row>
    <row r="262" spans="1:43" ht="12.75">
      <c r="A262" s="4" t="s">
        <v>2162</v>
      </c>
      <c r="B262" s="6" t="s">
        <v>2163</v>
      </c>
      <c r="C262" s="6" t="s">
        <v>2164</v>
      </c>
      <c r="D262" s="6" t="s">
        <v>2165</v>
      </c>
      <c r="E262" s="5" t="s">
        <v>2166</v>
      </c>
      <c r="F262" s="6" t="s">
        <v>2166</v>
      </c>
      <c r="G262" s="6" t="s">
        <v>2167</v>
      </c>
      <c r="H262" s="6" t="s">
        <v>2168</v>
      </c>
      <c r="I262" s="6" t="s">
        <v>305</v>
      </c>
      <c r="J262" s="7">
        <v>0</v>
      </c>
      <c r="K262" s="6" t="s">
        <v>559</v>
      </c>
      <c r="L262" s="6" t="s">
        <v>34</v>
      </c>
      <c r="M262" s="6" t="s">
        <v>4</v>
      </c>
      <c r="N262" s="6"/>
      <c r="O262" s="6"/>
      <c r="P262" s="6"/>
      <c r="Q262" s="6"/>
      <c r="R262" s="6"/>
      <c r="S262" s="6"/>
      <c r="T262" s="6"/>
      <c r="U262" s="6"/>
      <c r="V262" s="6"/>
      <c r="W262" s="6"/>
      <c r="X262" s="6"/>
      <c r="Y262" s="6"/>
      <c r="Z262" s="6"/>
      <c r="AA262" s="6"/>
      <c r="AB262" s="6"/>
      <c r="AC262" s="6" t="s">
        <v>2169</v>
      </c>
      <c r="AD262" s="6" t="s">
        <v>2170</v>
      </c>
      <c r="AE262" s="6" t="s">
        <v>2171</v>
      </c>
      <c r="AF262" s="6" t="s">
        <v>508</v>
      </c>
      <c r="AG262" s="6" t="s">
        <v>34</v>
      </c>
      <c r="AH262" s="7">
        <v>2</v>
      </c>
      <c r="AI262" s="6" t="s">
        <v>2172</v>
      </c>
      <c r="AJ262" s="6" t="s">
        <v>34</v>
      </c>
      <c r="AK262" s="6" t="s">
        <v>34</v>
      </c>
      <c r="AL262" s="6"/>
      <c r="AM262" s="6" t="s">
        <v>111</v>
      </c>
      <c r="AN262" s="6" t="s">
        <v>26</v>
      </c>
      <c r="AO262" s="6" t="s">
        <v>305</v>
      </c>
      <c r="AP262" s="7">
        <v>0</v>
      </c>
      <c r="AQ262" s="6" t="s">
        <v>2173</v>
      </c>
    </row>
    <row r="263" spans="1:43" ht="12.75">
      <c r="A263" s="4" t="s">
        <v>2174</v>
      </c>
      <c r="B263" s="6" t="s">
        <v>2175</v>
      </c>
      <c r="C263" s="6" t="s">
        <v>325</v>
      </c>
      <c r="D263" s="6" t="s">
        <v>2176</v>
      </c>
      <c r="E263" s="5" t="s">
        <v>2177</v>
      </c>
      <c r="F263" s="6" t="s">
        <v>2177</v>
      </c>
      <c r="G263" s="6" t="s">
        <v>2178</v>
      </c>
      <c r="H263" s="6" t="s">
        <v>2179</v>
      </c>
      <c r="I263" s="6" t="s">
        <v>305</v>
      </c>
      <c r="J263" s="7">
        <v>0</v>
      </c>
      <c r="K263" s="6" t="s">
        <v>1937</v>
      </c>
      <c r="L263" s="6" t="s">
        <v>34</v>
      </c>
      <c r="M263" s="6" t="s">
        <v>4</v>
      </c>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t="s">
        <v>91</v>
      </c>
      <c r="AN263" s="6" t="s">
        <v>20</v>
      </c>
      <c r="AO263" s="6" t="s">
        <v>305</v>
      </c>
      <c r="AP263" s="7">
        <v>0</v>
      </c>
      <c r="AQ263" s="6" t="s">
        <v>2180</v>
      </c>
    </row>
    <row r="264" spans="1:43" ht="12.75">
      <c r="A264" s="4" t="s">
        <v>2181</v>
      </c>
      <c r="B264" s="6" t="s">
        <v>2182</v>
      </c>
      <c r="C264" s="6" t="s">
        <v>372</v>
      </c>
      <c r="D264" s="6" t="s">
        <v>193</v>
      </c>
      <c r="E264" s="5" t="s">
        <v>2183</v>
      </c>
      <c r="F264" s="6" t="s">
        <v>2183</v>
      </c>
      <c r="G264" s="6" t="s">
        <v>2184</v>
      </c>
      <c r="H264" s="6" t="s">
        <v>2185</v>
      </c>
      <c r="I264" s="6" t="s">
        <v>108</v>
      </c>
      <c r="J264" s="7">
        <v>0</v>
      </c>
      <c r="K264" s="6"/>
      <c r="L264" s="6" t="s">
        <v>34</v>
      </c>
      <c r="M264" s="6" t="s">
        <v>4</v>
      </c>
      <c r="N264" s="6"/>
      <c r="O264" s="6"/>
      <c r="P264" s="6"/>
      <c r="Q264" s="6"/>
      <c r="R264" s="6"/>
      <c r="S264" s="6"/>
      <c r="T264" s="6"/>
      <c r="U264" s="6"/>
      <c r="V264" s="6"/>
      <c r="W264" s="6"/>
      <c r="X264" s="6"/>
      <c r="Y264" s="6"/>
      <c r="Z264" s="6"/>
      <c r="AA264" s="6"/>
      <c r="AB264" s="6"/>
      <c r="AC264" s="6" t="s">
        <v>2186</v>
      </c>
      <c r="AD264" s="6" t="s">
        <v>2187</v>
      </c>
      <c r="AE264" s="6" t="s">
        <v>2188</v>
      </c>
      <c r="AF264" s="6" t="s">
        <v>2189</v>
      </c>
      <c r="AG264" s="6" t="s">
        <v>36</v>
      </c>
      <c r="AH264" s="6"/>
      <c r="AI264" s="6"/>
      <c r="AJ264" s="6"/>
      <c r="AK264" s="6" t="s">
        <v>34</v>
      </c>
      <c r="AL264" s="6"/>
      <c r="AM264" s="6" t="s">
        <v>91</v>
      </c>
      <c r="AN264" s="6" t="s">
        <v>26</v>
      </c>
      <c r="AO264" s="6" t="s">
        <v>108</v>
      </c>
      <c r="AP264" s="7">
        <v>0</v>
      </c>
      <c r="AQ264" s="6" t="s">
        <v>2190</v>
      </c>
    </row>
    <row r="265" spans="1:43" ht="12.75">
      <c r="A265" s="4" t="s">
        <v>2191</v>
      </c>
      <c r="B265" s="6" t="s">
        <v>2192</v>
      </c>
      <c r="C265" s="6" t="s">
        <v>2193</v>
      </c>
      <c r="D265" s="6" t="s">
        <v>884</v>
      </c>
      <c r="E265" s="5" t="s">
        <v>2194</v>
      </c>
      <c r="F265" s="6" t="s">
        <v>2194</v>
      </c>
      <c r="G265" s="6" t="s">
        <v>2195</v>
      </c>
      <c r="H265" s="6" t="s">
        <v>596</v>
      </c>
      <c r="I265" s="6" t="s">
        <v>212</v>
      </c>
      <c r="J265" s="7">
        <v>0</v>
      </c>
      <c r="K265" s="6" t="s">
        <v>559</v>
      </c>
      <c r="L265" s="6" t="s">
        <v>34</v>
      </c>
      <c r="M265" s="6" t="s">
        <v>4</v>
      </c>
      <c r="N265" s="6"/>
      <c r="O265" s="6"/>
      <c r="P265" s="6"/>
      <c r="Q265" s="6"/>
      <c r="R265" s="6"/>
      <c r="S265" s="6"/>
      <c r="T265" s="6"/>
      <c r="U265" s="6"/>
      <c r="V265" s="6"/>
      <c r="W265" s="6"/>
      <c r="X265" s="6"/>
      <c r="Y265" s="6"/>
      <c r="Z265" s="6"/>
      <c r="AA265" s="6"/>
      <c r="AB265" s="6"/>
      <c r="AC265" s="6" t="s">
        <v>1955</v>
      </c>
      <c r="AD265" s="6" t="s">
        <v>2196</v>
      </c>
      <c r="AE265" s="6" t="s">
        <v>2197</v>
      </c>
      <c r="AF265" s="6" t="s">
        <v>1931</v>
      </c>
      <c r="AG265" s="6" t="s">
        <v>34</v>
      </c>
      <c r="AH265" s="7">
        <v>3</v>
      </c>
      <c r="AI265" s="6" t="s">
        <v>2198</v>
      </c>
      <c r="AJ265" s="6" t="s">
        <v>34</v>
      </c>
      <c r="AK265" s="6" t="s">
        <v>34</v>
      </c>
      <c r="AL265" s="6"/>
      <c r="AM265" s="6" t="s">
        <v>91</v>
      </c>
      <c r="AN265" s="6" t="s">
        <v>26</v>
      </c>
      <c r="AO265" s="6" t="s">
        <v>212</v>
      </c>
      <c r="AP265" s="7">
        <v>0</v>
      </c>
      <c r="AQ265" s="7">
        <v>0</v>
      </c>
    </row>
    <row r="266" spans="1:43" ht="12.75">
      <c r="A266" s="4" t="s">
        <v>2199</v>
      </c>
      <c r="B266" s="6" t="s">
        <v>2200</v>
      </c>
      <c r="C266" s="6" t="s">
        <v>2201</v>
      </c>
      <c r="D266" s="6" t="s">
        <v>2202</v>
      </c>
      <c r="E266" s="5" t="s">
        <v>2203</v>
      </c>
      <c r="F266" s="6" t="s">
        <v>2203</v>
      </c>
      <c r="G266" s="6" t="s">
        <v>2204</v>
      </c>
      <c r="H266" s="6" t="s">
        <v>596</v>
      </c>
      <c r="I266" s="6" t="s">
        <v>212</v>
      </c>
      <c r="J266" s="7">
        <v>0</v>
      </c>
      <c r="K266" s="6" t="s">
        <v>559</v>
      </c>
      <c r="L266" s="6"/>
      <c r="M266" s="6" t="s">
        <v>4</v>
      </c>
      <c r="N266" s="6"/>
      <c r="O266" s="6"/>
      <c r="P266" s="6"/>
      <c r="Q266" s="6"/>
      <c r="R266" s="6"/>
      <c r="S266" s="6"/>
      <c r="T266" s="6"/>
      <c r="U266" s="6"/>
      <c r="V266" s="6"/>
      <c r="W266" s="6"/>
      <c r="X266" s="6"/>
      <c r="Y266" s="6"/>
      <c r="Z266" s="6"/>
      <c r="AA266" s="6"/>
      <c r="AB266" s="6"/>
      <c r="AC266" s="6" t="s">
        <v>265</v>
      </c>
      <c r="AD266" s="6" t="s">
        <v>1513</v>
      </c>
      <c r="AE266" s="6" t="s">
        <v>267</v>
      </c>
      <c r="AF266" s="6" t="s">
        <v>2205</v>
      </c>
      <c r="AG266" s="6" t="s">
        <v>36</v>
      </c>
      <c r="AH266" s="6"/>
      <c r="AI266" s="6"/>
      <c r="AJ266" s="6"/>
      <c r="AK266" s="6" t="s">
        <v>34</v>
      </c>
      <c r="AL266" s="6"/>
      <c r="AM266" s="6" t="s">
        <v>91</v>
      </c>
      <c r="AN266" s="6" t="s">
        <v>26</v>
      </c>
      <c r="AO266" s="6" t="s">
        <v>212</v>
      </c>
      <c r="AP266" s="7">
        <v>0</v>
      </c>
      <c r="AQ266" s="6" t="s">
        <v>2206</v>
      </c>
    </row>
    <row r="267" spans="1:43" ht="12.75">
      <c r="A267" s="4" t="s">
        <v>2207</v>
      </c>
      <c r="B267" s="6" t="s">
        <v>2208</v>
      </c>
      <c r="C267" s="6" t="s">
        <v>2209</v>
      </c>
      <c r="D267" s="6" t="s">
        <v>2210</v>
      </c>
      <c r="E267" s="5" t="s">
        <v>2211</v>
      </c>
      <c r="F267" s="6" t="s">
        <v>2211</v>
      </c>
      <c r="G267" s="6" t="s">
        <v>2212</v>
      </c>
      <c r="H267" s="6" t="s">
        <v>596</v>
      </c>
      <c r="I267" s="6" t="s">
        <v>212</v>
      </c>
      <c r="J267" s="7">
        <v>0</v>
      </c>
      <c r="K267" s="6" t="s">
        <v>559</v>
      </c>
      <c r="L267" s="6" t="s">
        <v>34</v>
      </c>
      <c r="M267" s="6" t="s">
        <v>4</v>
      </c>
      <c r="N267" s="6"/>
      <c r="O267" s="6"/>
      <c r="P267" s="6"/>
      <c r="Q267" s="6"/>
      <c r="R267" s="6"/>
      <c r="S267" s="6"/>
      <c r="T267" s="6"/>
      <c r="U267" s="6"/>
      <c r="V267" s="6"/>
      <c r="W267" s="6"/>
      <c r="X267" s="6"/>
      <c r="Y267" s="6"/>
      <c r="Z267" s="6"/>
      <c r="AA267" s="6"/>
      <c r="AB267" s="6"/>
      <c r="AC267" s="6" t="s">
        <v>219</v>
      </c>
      <c r="AD267" s="6" t="s">
        <v>1922</v>
      </c>
      <c r="AE267" s="6" t="s">
        <v>2213</v>
      </c>
      <c r="AF267" s="6" t="s">
        <v>2214</v>
      </c>
      <c r="AG267" s="6" t="s">
        <v>34</v>
      </c>
      <c r="AH267" s="7">
        <v>1</v>
      </c>
      <c r="AI267" s="6" t="s">
        <v>2215</v>
      </c>
      <c r="AJ267" s="6" t="s">
        <v>34</v>
      </c>
      <c r="AK267" s="6" t="s">
        <v>34</v>
      </c>
      <c r="AL267" s="6"/>
      <c r="AM267" s="6" t="s">
        <v>91</v>
      </c>
      <c r="AN267" s="6" t="s">
        <v>26</v>
      </c>
      <c r="AO267" s="6" t="s">
        <v>212</v>
      </c>
      <c r="AP267" s="7">
        <v>0</v>
      </c>
      <c r="AQ267" s="7">
        <v>0</v>
      </c>
    </row>
    <row r="268" spans="1:43" ht="12.75">
      <c r="A268" s="4" t="s">
        <v>2216</v>
      </c>
      <c r="B268" s="6" t="s">
        <v>2217</v>
      </c>
      <c r="C268" s="6" t="s">
        <v>418</v>
      </c>
      <c r="D268" s="6" t="s">
        <v>193</v>
      </c>
      <c r="E268" s="5" t="s">
        <v>2218</v>
      </c>
      <c r="F268" s="6" t="s">
        <v>2218</v>
      </c>
      <c r="G268" s="6" t="s">
        <v>2219</v>
      </c>
      <c r="H268" s="6" t="s">
        <v>596</v>
      </c>
      <c r="I268" s="6" t="s">
        <v>212</v>
      </c>
      <c r="J268" s="7">
        <v>0</v>
      </c>
      <c r="K268" s="6" t="s">
        <v>559</v>
      </c>
      <c r="L268" s="6"/>
      <c r="M268" s="6" t="s">
        <v>4</v>
      </c>
      <c r="N268" s="6"/>
      <c r="O268" s="6"/>
      <c r="P268" s="6"/>
      <c r="Q268" s="6"/>
      <c r="R268" s="6"/>
      <c r="S268" s="6"/>
      <c r="T268" s="6"/>
      <c r="U268" s="6"/>
      <c r="V268" s="6"/>
      <c r="W268" s="6"/>
      <c r="X268" s="6"/>
      <c r="Y268" s="6"/>
      <c r="Z268" s="6"/>
      <c r="AA268" s="6"/>
      <c r="AB268" s="6"/>
      <c r="AC268" s="6" t="s">
        <v>2220</v>
      </c>
      <c r="AD268" s="6" t="s">
        <v>2221</v>
      </c>
      <c r="AE268" s="6" t="s">
        <v>2222</v>
      </c>
      <c r="AF268" s="6" t="s">
        <v>2056</v>
      </c>
      <c r="AG268" s="6" t="s">
        <v>34</v>
      </c>
      <c r="AH268" s="7">
        <v>2</v>
      </c>
      <c r="AI268" s="6" t="s">
        <v>2223</v>
      </c>
      <c r="AJ268" s="6" t="s">
        <v>36</v>
      </c>
      <c r="AK268" s="6" t="s">
        <v>34</v>
      </c>
      <c r="AL268" s="6" t="s">
        <v>2224</v>
      </c>
      <c r="AM268" s="6" t="s">
        <v>91</v>
      </c>
      <c r="AN268" s="6" t="s">
        <v>26</v>
      </c>
      <c r="AO268" s="6" t="s">
        <v>212</v>
      </c>
      <c r="AP268" s="7">
        <v>0</v>
      </c>
      <c r="AQ268" s="6" t="s">
        <v>2225</v>
      </c>
    </row>
    <row r="269" spans="1:43" ht="12.75">
      <c r="A269" s="4" t="s">
        <v>2226</v>
      </c>
      <c r="B269" s="6" t="s">
        <v>2227</v>
      </c>
      <c r="C269" s="6" t="s">
        <v>2228</v>
      </c>
      <c r="D269" s="6" t="s">
        <v>2229</v>
      </c>
      <c r="E269" s="5" t="s">
        <v>2230</v>
      </c>
      <c r="F269" s="6" t="s">
        <v>2230</v>
      </c>
      <c r="G269" s="6" t="s">
        <v>2231</v>
      </c>
      <c r="H269" s="6" t="s">
        <v>2232</v>
      </c>
      <c r="I269" s="6" t="s">
        <v>172</v>
      </c>
      <c r="J269" s="6" t="s">
        <v>212</v>
      </c>
      <c r="K269" s="6" t="s">
        <v>2233</v>
      </c>
      <c r="L269" s="6"/>
      <c r="M269" s="6" t="s">
        <v>4</v>
      </c>
      <c r="N269" s="6"/>
      <c r="O269" s="6"/>
      <c r="P269" s="6"/>
      <c r="Q269" s="6"/>
      <c r="R269" s="6"/>
      <c r="S269" s="6"/>
      <c r="T269" s="6"/>
      <c r="U269" s="6"/>
      <c r="V269" s="6"/>
      <c r="W269" s="6"/>
      <c r="X269" s="6"/>
      <c r="Y269" s="6"/>
      <c r="Z269" s="6"/>
      <c r="AA269" s="6"/>
      <c r="AB269" s="6"/>
      <c r="AC269" s="6" t="s">
        <v>2234</v>
      </c>
      <c r="AD269" s="6" t="s">
        <v>695</v>
      </c>
      <c r="AE269" s="6" t="s">
        <v>2235</v>
      </c>
      <c r="AF269" s="6" t="s">
        <v>2236</v>
      </c>
      <c r="AG269" s="6" t="s">
        <v>34</v>
      </c>
      <c r="AH269" s="7">
        <v>2</v>
      </c>
      <c r="AI269" s="6" t="s">
        <v>2237</v>
      </c>
      <c r="AJ269" s="6" t="s">
        <v>34</v>
      </c>
      <c r="AK269" s="6" t="s">
        <v>34</v>
      </c>
      <c r="AL269" s="6" t="s">
        <v>2238</v>
      </c>
      <c r="AM269" s="6" t="s">
        <v>91</v>
      </c>
      <c r="AN269" s="6" t="s">
        <v>22</v>
      </c>
      <c r="AO269" s="6" t="s">
        <v>172</v>
      </c>
      <c r="AP269" s="6" t="s">
        <v>212</v>
      </c>
      <c r="AQ269" s="6" t="s">
        <v>2239</v>
      </c>
    </row>
    <row r="270" spans="1:43" ht="12.75">
      <c r="A270" s="4" t="s">
        <v>2240</v>
      </c>
      <c r="B270" s="6" t="s">
        <v>2241</v>
      </c>
      <c r="C270" s="6" t="s">
        <v>2242</v>
      </c>
      <c r="D270" s="6" t="s">
        <v>535</v>
      </c>
      <c r="E270" s="5" t="s">
        <v>2243</v>
      </c>
      <c r="F270" s="6" t="s">
        <v>2243</v>
      </c>
      <c r="G270" s="6" t="s">
        <v>2244</v>
      </c>
      <c r="H270" s="6" t="s">
        <v>2245</v>
      </c>
      <c r="I270" s="6" t="s">
        <v>305</v>
      </c>
      <c r="J270" s="7">
        <v>0</v>
      </c>
      <c r="K270" s="6"/>
      <c r="L270" s="6" t="s">
        <v>34</v>
      </c>
      <c r="M270" s="6" t="s">
        <v>4</v>
      </c>
      <c r="N270" s="6"/>
      <c r="O270" s="6"/>
      <c r="P270" s="6"/>
      <c r="Q270" s="6"/>
      <c r="R270" s="6"/>
      <c r="S270" s="6"/>
      <c r="T270" s="6"/>
      <c r="U270" s="6"/>
      <c r="V270" s="6"/>
      <c r="W270" s="6"/>
      <c r="X270" s="6"/>
      <c r="Y270" s="6"/>
      <c r="Z270" s="6"/>
      <c r="AA270" s="6"/>
      <c r="AB270" s="6"/>
      <c r="AC270" s="6" t="s">
        <v>2246</v>
      </c>
      <c r="AD270" s="6" t="s">
        <v>2247</v>
      </c>
      <c r="AE270" s="6" t="s">
        <v>2248</v>
      </c>
      <c r="AF270" s="6" t="s">
        <v>508</v>
      </c>
      <c r="AG270" s="6" t="s">
        <v>36</v>
      </c>
      <c r="AH270" s="6"/>
      <c r="AI270" s="6"/>
      <c r="AJ270" s="6"/>
      <c r="AK270" s="6" t="s">
        <v>34</v>
      </c>
      <c r="AL270" s="6" t="s">
        <v>2249</v>
      </c>
      <c r="AM270" s="6" t="s">
        <v>91</v>
      </c>
      <c r="AN270" s="6" t="s">
        <v>26</v>
      </c>
      <c r="AO270" s="6" t="s">
        <v>305</v>
      </c>
      <c r="AP270" s="7">
        <v>0</v>
      </c>
      <c r="AQ270" s="7">
        <v>0</v>
      </c>
    </row>
    <row r="271" spans="1:43" ht="12.75">
      <c r="A271" s="4" t="s">
        <v>2250</v>
      </c>
      <c r="B271" s="6" t="s">
        <v>2251</v>
      </c>
      <c r="C271" s="6" t="s">
        <v>2252</v>
      </c>
      <c r="D271" s="6" t="s">
        <v>2253</v>
      </c>
      <c r="E271" s="5" t="s">
        <v>2254</v>
      </c>
      <c r="F271" s="6" t="s">
        <v>2254</v>
      </c>
      <c r="G271" s="6" t="s">
        <v>2255</v>
      </c>
      <c r="H271" s="6" t="s">
        <v>2256</v>
      </c>
      <c r="I271" s="6" t="s">
        <v>172</v>
      </c>
      <c r="J271" s="7">
        <v>0</v>
      </c>
      <c r="K271" s="6"/>
      <c r="L271" s="6" t="s">
        <v>34</v>
      </c>
      <c r="M271" s="6" t="s">
        <v>4</v>
      </c>
      <c r="N271" s="6"/>
      <c r="O271" s="6"/>
      <c r="P271" s="6"/>
      <c r="Q271" s="6"/>
      <c r="R271" s="6"/>
      <c r="S271" s="6"/>
      <c r="T271" s="6"/>
      <c r="U271" s="6"/>
      <c r="V271" s="6"/>
      <c r="W271" s="6"/>
      <c r="X271" s="6"/>
      <c r="Y271" s="6"/>
      <c r="Z271" s="6"/>
      <c r="AA271" s="6"/>
      <c r="AB271" s="6"/>
      <c r="AC271" s="6" t="s">
        <v>265</v>
      </c>
      <c r="AD271" s="6" t="s">
        <v>2257</v>
      </c>
      <c r="AE271" s="6" t="s">
        <v>2258</v>
      </c>
      <c r="AF271" s="6" t="s">
        <v>2056</v>
      </c>
      <c r="AG271" s="6" t="s">
        <v>36</v>
      </c>
      <c r="AH271" s="6"/>
      <c r="AI271" s="6"/>
      <c r="AJ271" s="6"/>
      <c r="AK271" s="6" t="s">
        <v>34</v>
      </c>
      <c r="AL271" s="6"/>
      <c r="AM271" s="6" t="s">
        <v>91</v>
      </c>
      <c r="AN271" s="6" t="s">
        <v>22</v>
      </c>
      <c r="AO271" s="6" t="s">
        <v>172</v>
      </c>
      <c r="AP271" s="7">
        <v>0</v>
      </c>
      <c r="AQ271" s="6" t="s">
        <v>2259</v>
      </c>
    </row>
    <row r="272" spans="1:43" ht="12.75">
      <c r="A272" s="4" t="s">
        <v>2260</v>
      </c>
      <c r="B272" s="6" t="s">
        <v>430</v>
      </c>
      <c r="C272" s="6" t="s">
        <v>249</v>
      </c>
      <c r="D272" s="6" t="s">
        <v>2261</v>
      </c>
      <c r="E272" s="5" t="s">
        <v>2262</v>
      </c>
      <c r="F272" s="6" t="s">
        <v>2262</v>
      </c>
      <c r="G272" s="6" t="s">
        <v>2263</v>
      </c>
      <c r="H272" s="6" t="s">
        <v>2264</v>
      </c>
      <c r="I272" s="6" t="s">
        <v>961</v>
      </c>
      <c r="J272" s="7">
        <v>0</v>
      </c>
      <c r="K272" s="6" t="s">
        <v>549</v>
      </c>
      <c r="L272" s="6" t="s">
        <v>34</v>
      </c>
      <c r="M272" s="6" t="s">
        <v>4</v>
      </c>
      <c r="N272" s="6"/>
      <c r="O272" s="6"/>
      <c r="P272" s="6"/>
      <c r="Q272" s="6"/>
      <c r="R272" s="6"/>
      <c r="S272" s="6"/>
      <c r="T272" s="6"/>
      <c r="U272" s="6"/>
      <c r="V272" s="6"/>
      <c r="W272" s="6"/>
      <c r="X272" s="6"/>
      <c r="Y272" s="6"/>
      <c r="Z272" s="6"/>
      <c r="AA272" s="6"/>
      <c r="AB272" s="6"/>
      <c r="AC272" s="6" t="s">
        <v>2265</v>
      </c>
      <c r="AD272" s="6" t="s">
        <v>2266</v>
      </c>
      <c r="AE272" s="6" t="s">
        <v>1682</v>
      </c>
      <c r="AF272" s="6" t="s">
        <v>2267</v>
      </c>
      <c r="AG272" s="6" t="s">
        <v>34</v>
      </c>
      <c r="AH272" s="7">
        <v>2</v>
      </c>
      <c r="AI272" s="6" t="s">
        <v>2268</v>
      </c>
      <c r="AJ272" s="6" t="s">
        <v>36</v>
      </c>
      <c r="AK272" s="6" t="s">
        <v>34</v>
      </c>
      <c r="AL272" s="6"/>
      <c r="AM272" s="6" t="s">
        <v>91</v>
      </c>
      <c r="AN272" s="6" t="s">
        <v>26</v>
      </c>
      <c r="AO272" s="6" t="s">
        <v>961</v>
      </c>
      <c r="AP272" s="7">
        <v>0</v>
      </c>
      <c r="AQ272" s="6" t="s">
        <v>2269</v>
      </c>
    </row>
    <row r="273" spans="1:43" ht="12.75">
      <c r="A273" s="4" t="s">
        <v>2270</v>
      </c>
      <c r="B273" s="6" t="s">
        <v>2271</v>
      </c>
      <c r="C273" s="6" t="s">
        <v>193</v>
      </c>
      <c r="D273" s="6" t="s">
        <v>2272</v>
      </c>
      <c r="E273" s="5" t="s">
        <v>2273</v>
      </c>
      <c r="F273" s="6" t="s">
        <v>2273</v>
      </c>
      <c r="G273" s="6" t="s">
        <v>2274</v>
      </c>
      <c r="H273" s="6" t="s">
        <v>2264</v>
      </c>
      <c r="I273" s="6" t="s">
        <v>961</v>
      </c>
      <c r="J273" s="7">
        <v>0</v>
      </c>
      <c r="K273" s="6" t="s">
        <v>549</v>
      </c>
      <c r="L273" s="6" t="s">
        <v>34</v>
      </c>
      <c r="M273" s="6" t="s">
        <v>4</v>
      </c>
      <c r="N273" s="6"/>
      <c r="O273" s="6"/>
      <c r="P273" s="6"/>
      <c r="Q273" s="6"/>
      <c r="R273" s="6"/>
      <c r="S273" s="6"/>
      <c r="T273" s="6"/>
      <c r="U273" s="6"/>
      <c r="V273" s="6"/>
      <c r="W273" s="6"/>
      <c r="X273" s="6"/>
      <c r="Y273" s="6"/>
      <c r="Z273" s="6"/>
      <c r="AA273" s="6"/>
      <c r="AB273" s="6"/>
      <c r="AC273" s="6" t="s">
        <v>2275</v>
      </c>
      <c r="AD273" s="6" t="s">
        <v>2276</v>
      </c>
      <c r="AE273" s="6" t="s">
        <v>2277</v>
      </c>
      <c r="AF273" s="6" t="s">
        <v>2105</v>
      </c>
      <c r="AG273" s="6" t="s">
        <v>34</v>
      </c>
      <c r="AH273" s="7">
        <v>1</v>
      </c>
      <c r="AI273" s="6" t="s">
        <v>2278</v>
      </c>
      <c r="AJ273" s="6" t="s">
        <v>36</v>
      </c>
      <c r="AK273" s="6" t="s">
        <v>34</v>
      </c>
      <c r="AL273" s="6" t="s">
        <v>2279</v>
      </c>
      <c r="AM273" s="6" t="s">
        <v>91</v>
      </c>
      <c r="AN273" s="6" t="s">
        <v>26</v>
      </c>
      <c r="AO273" s="6" t="s">
        <v>961</v>
      </c>
      <c r="AP273" s="7">
        <v>0</v>
      </c>
      <c r="AQ273" s="6" t="s">
        <v>2280</v>
      </c>
    </row>
    <row r="274" spans="1:43" ht="12.75">
      <c r="A274" s="4" t="s">
        <v>2281</v>
      </c>
      <c r="B274" s="6" t="s">
        <v>2282</v>
      </c>
      <c r="C274" s="6" t="s">
        <v>2283</v>
      </c>
      <c r="D274" s="6" t="s">
        <v>748</v>
      </c>
      <c r="E274" s="5" t="s">
        <v>2284</v>
      </c>
      <c r="F274" s="6"/>
      <c r="G274" s="6"/>
      <c r="H274" s="6"/>
      <c r="I274" s="6" t="s">
        <v>252</v>
      </c>
      <c r="J274" s="7">
        <v>0</v>
      </c>
      <c r="K274" s="6"/>
      <c r="L274" s="6"/>
      <c r="M274" s="6" t="s">
        <v>4</v>
      </c>
      <c r="N274" s="6"/>
      <c r="O274" s="6"/>
      <c r="P274" s="6"/>
      <c r="Q274" s="6"/>
      <c r="R274" s="6"/>
      <c r="S274" s="6"/>
      <c r="T274" s="6"/>
      <c r="U274" s="6"/>
      <c r="V274" s="6"/>
      <c r="W274" s="6"/>
      <c r="X274" s="6"/>
      <c r="Y274" s="6"/>
      <c r="Z274" s="6"/>
      <c r="AA274" s="6"/>
      <c r="AB274" s="6"/>
      <c r="AC274" s="6" t="s">
        <v>289</v>
      </c>
      <c r="AD274" s="6"/>
      <c r="AE274" s="6" t="s">
        <v>2285</v>
      </c>
      <c r="AF274" s="6"/>
      <c r="AG274" s="6"/>
      <c r="AH274" s="6"/>
      <c r="AI274" s="6"/>
      <c r="AJ274" s="6"/>
      <c r="AK274" s="6"/>
      <c r="AL274" s="6"/>
      <c r="AM274" s="6" t="s">
        <v>111</v>
      </c>
      <c r="AN274" s="6" t="s">
        <v>21</v>
      </c>
      <c r="AO274" s="6" t="s">
        <v>252</v>
      </c>
      <c r="AP274" s="7">
        <v>0</v>
      </c>
      <c r="AQ274" s="6" t="s">
        <v>2286</v>
      </c>
    </row>
    <row r="275" spans="1:43" ht="12.75">
      <c r="A275" s="4" t="s">
        <v>2287</v>
      </c>
      <c r="B275" s="6" t="s">
        <v>2288</v>
      </c>
      <c r="C275" s="6" t="s">
        <v>2289</v>
      </c>
      <c r="D275" s="6" t="s">
        <v>2290</v>
      </c>
      <c r="E275" s="5" t="s">
        <v>2291</v>
      </c>
      <c r="F275" s="6"/>
      <c r="G275" s="6"/>
      <c r="H275" s="6"/>
      <c r="I275" s="6" t="s">
        <v>87</v>
      </c>
      <c r="J275" s="7">
        <v>0</v>
      </c>
      <c r="K275" s="6"/>
      <c r="L275" s="6"/>
      <c r="M275" s="6" t="s">
        <v>4</v>
      </c>
      <c r="N275" s="6"/>
      <c r="O275" s="6"/>
      <c r="P275" s="6"/>
      <c r="Q275" s="6"/>
      <c r="R275" s="6"/>
      <c r="S275" s="6"/>
      <c r="T275" s="6"/>
      <c r="U275" s="6"/>
      <c r="V275" s="6"/>
      <c r="W275" s="6"/>
      <c r="X275" s="6"/>
      <c r="Y275" s="6"/>
      <c r="Z275" s="6"/>
      <c r="AA275" s="6"/>
      <c r="AB275" s="6"/>
      <c r="AC275" s="6" t="s">
        <v>2292</v>
      </c>
      <c r="AD275" s="6" t="s">
        <v>635</v>
      </c>
      <c r="AE275" s="6" t="s">
        <v>2293</v>
      </c>
      <c r="AF275" s="6"/>
      <c r="AG275" s="6"/>
      <c r="AH275" s="6"/>
      <c r="AI275" s="6"/>
      <c r="AJ275" s="6"/>
      <c r="AK275" s="6"/>
      <c r="AL275" s="6"/>
      <c r="AM275" s="6" t="s">
        <v>111</v>
      </c>
      <c r="AN275" s="6" t="s">
        <v>26</v>
      </c>
      <c r="AO275" s="6" t="s">
        <v>87</v>
      </c>
      <c r="AP275" s="7">
        <v>0</v>
      </c>
      <c r="AQ275" s="6" t="s">
        <v>2294</v>
      </c>
    </row>
    <row r="276" spans="1:43" ht="12.75">
      <c r="A276" s="4" t="s">
        <v>2295</v>
      </c>
      <c r="B276" s="6" t="s">
        <v>2296</v>
      </c>
      <c r="C276" s="6" t="s">
        <v>2297</v>
      </c>
      <c r="D276" s="6" t="s">
        <v>2298</v>
      </c>
      <c r="E276" s="5" t="s">
        <v>2299</v>
      </c>
      <c r="F276" s="6"/>
      <c r="G276" s="6"/>
      <c r="H276" s="6"/>
      <c r="I276" s="6" t="s">
        <v>153</v>
      </c>
      <c r="J276" s="7">
        <v>0</v>
      </c>
      <c r="K276" s="6"/>
      <c r="L276" s="6"/>
      <c r="M276" s="6" t="s">
        <v>4</v>
      </c>
      <c r="N276" s="6"/>
      <c r="O276" s="6"/>
      <c r="P276" s="6"/>
      <c r="Q276" s="6"/>
      <c r="R276" s="6"/>
      <c r="S276" s="6"/>
      <c r="T276" s="6"/>
      <c r="U276" s="6"/>
      <c r="V276" s="6"/>
      <c r="W276" s="6"/>
      <c r="X276" s="6"/>
      <c r="Y276" s="6"/>
      <c r="Z276" s="6"/>
      <c r="AA276" s="6"/>
      <c r="AB276" s="6"/>
      <c r="AC276" s="6" t="s">
        <v>2300</v>
      </c>
      <c r="AD276" s="6" t="s">
        <v>2301</v>
      </c>
      <c r="AE276" s="6" t="s">
        <v>2302</v>
      </c>
      <c r="AF276" s="6"/>
      <c r="AG276" s="6"/>
      <c r="AH276" s="6"/>
      <c r="AI276" s="6"/>
      <c r="AJ276" s="6"/>
      <c r="AK276" s="6"/>
      <c r="AL276" s="6"/>
      <c r="AM276" s="6" t="s">
        <v>91</v>
      </c>
      <c r="AN276" s="6" t="s">
        <v>21</v>
      </c>
      <c r="AO276" s="6" t="s">
        <v>153</v>
      </c>
      <c r="AP276" s="7">
        <v>0</v>
      </c>
      <c r="AQ276" s="7">
        <v>0</v>
      </c>
    </row>
    <row r="277" spans="1:43" ht="12.75">
      <c r="A277" s="4" t="s">
        <v>2303</v>
      </c>
      <c r="B277" s="6" t="s">
        <v>2304</v>
      </c>
      <c r="C277" s="6" t="s">
        <v>2305</v>
      </c>
      <c r="D277" s="6" t="s">
        <v>2306</v>
      </c>
      <c r="E277" s="5" t="s">
        <v>2307</v>
      </c>
      <c r="F277" s="6"/>
      <c r="G277" s="6"/>
      <c r="H277" s="6"/>
      <c r="I277" s="6" t="s">
        <v>334</v>
      </c>
      <c r="J277" s="7">
        <v>0</v>
      </c>
      <c r="K277" s="6"/>
      <c r="L277" s="6"/>
      <c r="M277" s="6" t="s">
        <v>4</v>
      </c>
      <c r="N277" s="6"/>
      <c r="O277" s="6"/>
      <c r="P277" s="6"/>
      <c r="Q277" s="6"/>
      <c r="R277" s="6"/>
      <c r="S277" s="6"/>
      <c r="T277" s="6"/>
      <c r="U277" s="6"/>
      <c r="V277" s="6"/>
      <c r="W277" s="6"/>
      <c r="X277" s="6"/>
      <c r="Y277" s="6"/>
      <c r="Z277" s="6"/>
      <c r="AA277" s="6"/>
      <c r="AB277" s="6"/>
      <c r="AC277" s="6" t="s">
        <v>2308</v>
      </c>
      <c r="AD277" s="6" t="s">
        <v>2309</v>
      </c>
      <c r="AE277" s="6"/>
      <c r="AF277" s="6"/>
      <c r="AG277" s="6"/>
      <c r="AH277" s="6"/>
      <c r="AI277" s="6"/>
      <c r="AJ277" s="6"/>
      <c r="AK277" s="6"/>
      <c r="AL277" s="6"/>
      <c r="AM277" s="6" t="s">
        <v>91</v>
      </c>
      <c r="AN277" s="6" t="s">
        <v>21</v>
      </c>
      <c r="AO277" s="6" t="s">
        <v>334</v>
      </c>
      <c r="AP277" s="7">
        <v>0</v>
      </c>
      <c r="AQ277" s="6" t="s">
        <v>2310</v>
      </c>
    </row>
    <row r="278" spans="1:43" ht="12.75">
      <c r="A278" s="4" t="s">
        <v>2311</v>
      </c>
      <c r="B278" s="6" t="s">
        <v>2312</v>
      </c>
      <c r="C278" s="6" t="s">
        <v>2313</v>
      </c>
      <c r="D278" s="6" t="s">
        <v>2314</v>
      </c>
      <c r="E278" s="5" t="s">
        <v>2315</v>
      </c>
      <c r="F278" s="6"/>
      <c r="G278" s="6"/>
      <c r="H278" s="6"/>
      <c r="I278" s="6" t="s">
        <v>145</v>
      </c>
      <c r="J278" s="7">
        <v>0</v>
      </c>
      <c r="K278" s="6"/>
      <c r="L278" s="6"/>
      <c r="M278" s="6" t="s">
        <v>4</v>
      </c>
      <c r="N278" s="6"/>
      <c r="O278" s="6"/>
      <c r="P278" s="6"/>
      <c r="Q278" s="6"/>
      <c r="R278" s="6"/>
      <c r="S278" s="6"/>
      <c r="T278" s="6"/>
      <c r="U278" s="6"/>
      <c r="V278" s="6"/>
      <c r="W278" s="6"/>
      <c r="X278" s="6"/>
      <c r="Y278" s="6"/>
      <c r="Z278" s="6"/>
      <c r="AA278" s="6"/>
      <c r="AB278" s="6"/>
      <c r="AC278" s="6" t="s">
        <v>219</v>
      </c>
      <c r="AD278" s="6" t="s">
        <v>220</v>
      </c>
      <c r="AE278" s="6" t="s">
        <v>2316</v>
      </c>
      <c r="AF278" s="6"/>
      <c r="AG278" s="6"/>
      <c r="AH278" s="6"/>
      <c r="AI278" s="6"/>
      <c r="AJ278" s="6"/>
      <c r="AK278" s="6"/>
      <c r="AL278" s="6"/>
      <c r="AM278" s="6" t="s">
        <v>111</v>
      </c>
      <c r="AN278" s="6" t="s">
        <v>26</v>
      </c>
      <c r="AO278" s="6" t="s">
        <v>145</v>
      </c>
      <c r="AP278" s="7">
        <v>0</v>
      </c>
      <c r="AQ278" s="6" t="s">
        <v>2317</v>
      </c>
    </row>
    <row r="279" spans="1:43" ht="12.75">
      <c r="A279" s="4" t="s">
        <v>2318</v>
      </c>
      <c r="B279" s="6" t="s">
        <v>2319</v>
      </c>
      <c r="C279" s="6" t="s">
        <v>2320</v>
      </c>
      <c r="D279" s="6" t="s">
        <v>2321</v>
      </c>
      <c r="E279" s="5" t="s">
        <v>2322</v>
      </c>
      <c r="F279" s="6"/>
      <c r="G279" s="6"/>
      <c r="H279" s="6"/>
      <c r="I279" s="6" t="s">
        <v>145</v>
      </c>
      <c r="J279" s="7">
        <v>0</v>
      </c>
      <c r="K279" s="6"/>
      <c r="L279" s="6"/>
      <c r="M279" s="6" t="s">
        <v>4</v>
      </c>
      <c r="N279" s="6"/>
      <c r="O279" s="6"/>
      <c r="P279" s="6"/>
      <c r="Q279" s="6" t="s">
        <v>2323</v>
      </c>
      <c r="R279" s="6"/>
      <c r="S279" s="6" t="s">
        <v>2324</v>
      </c>
      <c r="T279" s="6"/>
      <c r="U279" s="6"/>
      <c r="V279" s="6"/>
      <c r="W279" s="6"/>
      <c r="X279" s="6"/>
      <c r="Y279" s="6"/>
      <c r="Z279" s="6"/>
      <c r="AA279" s="6"/>
      <c r="AB279" s="6"/>
      <c r="AC279" s="6" t="s">
        <v>2325</v>
      </c>
      <c r="AD279" s="6"/>
      <c r="AE279" s="6"/>
      <c r="AF279" s="6" t="s">
        <v>2326</v>
      </c>
      <c r="AG279" s="6"/>
      <c r="AH279" s="6"/>
      <c r="AI279" s="6"/>
      <c r="AJ279" s="6"/>
      <c r="AK279" s="6"/>
      <c r="AL279" s="6"/>
      <c r="AM279" s="6" t="s">
        <v>91</v>
      </c>
      <c r="AN279" s="6" t="s">
        <v>20</v>
      </c>
      <c r="AO279" s="6" t="s">
        <v>145</v>
      </c>
      <c r="AP279" s="7">
        <v>0</v>
      </c>
      <c r="AQ279" s="6" t="s">
        <v>2327</v>
      </c>
    </row>
    <row r="280" spans="1:43" ht="12.75">
      <c r="A280" s="4" t="s">
        <v>2328</v>
      </c>
      <c r="B280" s="6" t="s">
        <v>2329</v>
      </c>
      <c r="C280" s="6" t="s">
        <v>2330</v>
      </c>
      <c r="D280" s="6" t="s">
        <v>2331</v>
      </c>
      <c r="E280" s="5" t="s">
        <v>2332</v>
      </c>
      <c r="F280" s="6"/>
      <c r="G280" s="6"/>
      <c r="H280" s="6"/>
      <c r="I280" s="6" t="s">
        <v>243</v>
      </c>
      <c r="J280" s="7">
        <v>0</v>
      </c>
      <c r="K280" s="6"/>
      <c r="L280" s="6"/>
      <c r="M280" s="6" t="s">
        <v>7</v>
      </c>
      <c r="N280" s="6"/>
      <c r="O280" s="6"/>
      <c r="P280" s="6"/>
      <c r="Q280" s="6"/>
      <c r="R280" s="6" t="s">
        <v>2333</v>
      </c>
      <c r="S280" s="6" t="s">
        <v>2334</v>
      </c>
      <c r="T280" s="6"/>
      <c r="U280" s="6"/>
      <c r="V280" s="6"/>
      <c r="W280" s="6"/>
      <c r="X280" s="6"/>
      <c r="Y280" s="6"/>
      <c r="Z280" s="6"/>
      <c r="AA280" s="6"/>
      <c r="AB280" s="6"/>
      <c r="AC280" s="6"/>
      <c r="AD280" s="6"/>
      <c r="AE280" s="6"/>
      <c r="AF280" s="6"/>
      <c r="AG280" s="6"/>
      <c r="AH280" s="6"/>
      <c r="AI280" s="6"/>
      <c r="AJ280" s="6"/>
      <c r="AK280" s="6"/>
      <c r="AL280" s="6"/>
      <c r="AM280" s="6" t="s">
        <v>91</v>
      </c>
      <c r="AN280" s="6" t="s">
        <v>26</v>
      </c>
      <c r="AO280" s="6" t="s">
        <v>243</v>
      </c>
      <c r="AP280" s="7">
        <v>0</v>
      </c>
      <c r="AQ280" s="6" t="s">
        <v>2335</v>
      </c>
    </row>
    <row r="281" spans="1:43" ht="12.75">
      <c r="A281" s="4" t="s">
        <v>2336</v>
      </c>
      <c r="B281" s="6" t="s">
        <v>2337</v>
      </c>
      <c r="C281" s="6" t="s">
        <v>2338</v>
      </c>
      <c r="D281" s="6" t="s">
        <v>884</v>
      </c>
      <c r="E281" s="5" t="s">
        <v>2339</v>
      </c>
      <c r="F281" s="6"/>
      <c r="G281" s="6"/>
      <c r="H281" s="6"/>
      <c r="I281" s="6" t="s">
        <v>359</v>
      </c>
      <c r="J281" s="7">
        <v>0</v>
      </c>
      <c r="K281" s="6"/>
      <c r="L281" s="6"/>
      <c r="M281" s="6" t="s">
        <v>10</v>
      </c>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t="s">
        <v>91</v>
      </c>
      <c r="AN281" s="6" t="s">
        <v>26</v>
      </c>
      <c r="AO281" s="6" t="s">
        <v>359</v>
      </c>
      <c r="AP281" s="7">
        <v>0</v>
      </c>
      <c r="AQ281" s="6" t="s">
        <v>2340</v>
      </c>
    </row>
    <row r="282" spans="1:43" ht="12.75">
      <c r="A282" s="4" t="s">
        <v>2341</v>
      </c>
      <c r="B282" s="6" t="s">
        <v>2342</v>
      </c>
      <c r="C282" s="6" t="s">
        <v>2343</v>
      </c>
      <c r="D282" s="6" t="s">
        <v>2344</v>
      </c>
      <c r="E282" s="5" t="s">
        <v>2345</v>
      </c>
      <c r="F282" s="6"/>
      <c r="G282" s="6"/>
      <c r="H282" s="6"/>
      <c r="I282" s="6" t="s">
        <v>334</v>
      </c>
      <c r="J282" s="7">
        <v>0</v>
      </c>
      <c r="K282" s="6"/>
      <c r="L282" s="6"/>
      <c r="M282" s="6" t="s">
        <v>10</v>
      </c>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t="s">
        <v>91</v>
      </c>
      <c r="AN282" s="6" t="s">
        <v>26</v>
      </c>
      <c r="AO282" s="6" t="s">
        <v>334</v>
      </c>
      <c r="AP282" s="7">
        <v>0</v>
      </c>
      <c r="AQ282" s="6" t="s">
        <v>2346</v>
      </c>
    </row>
    <row r="283" spans="1:43" ht="12.75">
      <c r="A283" s="4" t="s">
        <v>2347</v>
      </c>
      <c r="B283" s="6" t="s">
        <v>2348</v>
      </c>
      <c r="C283" s="6" t="s">
        <v>2349</v>
      </c>
      <c r="D283" s="6" t="s">
        <v>2350</v>
      </c>
      <c r="E283" s="5" t="s">
        <v>2351</v>
      </c>
      <c r="F283" s="6"/>
      <c r="G283" s="6"/>
      <c r="H283" s="6"/>
      <c r="I283" s="6" t="s">
        <v>212</v>
      </c>
      <c r="J283" s="7">
        <v>0</v>
      </c>
      <c r="K283" s="6"/>
      <c r="L283" s="6"/>
      <c r="M283" s="6" t="s">
        <v>10</v>
      </c>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t="s">
        <v>111</v>
      </c>
      <c r="AN283" s="6" t="s">
        <v>26</v>
      </c>
      <c r="AO283" s="6" t="s">
        <v>212</v>
      </c>
      <c r="AP283" s="7">
        <v>0</v>
      </c>
      <c r="AQ283" s="6" t="s">
        <v>2352</v>
      </c>
    </row>
    <row r="284" spans="1:43" ht="12.75">
      <c r="A284" s="4" t="s">
        <v>2353</v>
      </c>
      <c r="B284" s="6" t="s">
        <v>2354</v>
      </c>
      <c r="C284" s="6" t="s">
        <v>2355</v>
      </c>
      <c r="D284" s="6" t="s">
        <v>193</v>
      </c>
      <c r="E284" s="5" t="s">
        <v>2356</v>
      </c>
      <c r="F284" s="6"/>
      <c r="G284" s="6"/>
      <c r="H284" s="6"/>
      <c r="I284" s="6" t="s">
        <v>212</v>
      </c>
      <c r="J284" s="7">
        <v>0</v>
      </c>
      <c r="K284" s="6"/>
      <c r="L284" s="6"/>
      <c r="M284" s="6" t="s">
        <v>10</v>
      </c>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t="s">
        <v>91</v>
      </c>
      <c r="AN284" s="6" t="s">
        <v>26</v>
      </c>
      <c r="AO284" s="6" t="s">
        <v>212</v>
      </c>
      <c r="AP284" s="7">
        <v>0</v>
      </c>
      <c r="AQ284" s="7">
        <v>0</v>
      </c>
    </row>
    <row r="285" spans="1:43" ht="12.75">
      <c r="A285" s="4" t="s">
        <v>2357</v>
      </c>
      <c r="B285" s="6" t="s">
        <v>2358</v>
      </c>
      <c r="C285" s="6" t="s">
        <v>2359</v>
      </c>
      <c r="D285" s="6" t="s">
        <v>2360</v>
      </c>
      <c r="E285" s="5" t="s">
        <v>2361</v>
      </c>
      <c r="F285" s="6"/>
      <c r="G285" s="6"/>
      <c r="H285" s="6"/>
      <c r="I285" s="6" t="s">
        <v>969</v>
      </c>
      <c r="J285" s="7">
        <v>0</v>
      </c>
      <c r="K285" s="6"/>
      <c r="L285" s="6"/>
      <c r="M285" s="6" t="s">
        <v>10</v>
      </c>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t="s">
        <v>111</v>
      </c>
      <c r="AN285" s="6" t="s">
        <v>26</v>
      </c>
      <c r="AO285" s="6" t="s">
        <v>969</v>
      </c>
      <c r="AP285" s="7">
        <v>0</v>
      </c>
      <c r="AQ285" s="6" t="s">
        <v>2362</v>
      </c>
    </row>
    <row r="286" spans="1:43" ht="12.75">
      <c r="A286" s="4" t="s">
        <v>2363</v>
      </c>
      <c r="B286" s="6" t="s">
        <v>2364</v>
      </c>
      <c r="C286" s="6" t="s">
        <v>106</v>
      </c>
      <c r="D286" s="6" t="s">
        <v>2365</v>
      </c>
      <c r="E286" s="5" t="s">
        <v>2366</v>
      </c>
      <c r="F286" s="6"/>
      <c r="G286" s="6"/>
      <c r="H286" s="6"/>
      <c r="I286" s="6" t="s">
        <v>87</v>
      </c>
      <c r="J286" s="7">
        <v>0</v>
      </c>
      <c r="K286" s="6"/>
      <c r="L286" s="6"/>
      <c r="M286" s="6" t="s">
        <v>10</v>
      </c>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t="s">
        <v>111</v>
      </c>
      <c r="AN286" s="6" t="s">
        <v>21</v>
      </c>
      <c r="AO286" s="6" t="s">
        <v>87</v>
      </c>
      <c r="AP286" s="7">
        <v>0</v>
      </c>
      <c r="AQ286" s="6" t="s">
        <v>2367</v>
      </c>
    </row>
    <row r="287" spans="1:43" ht="12.75">
      <c r="A287" s="4" t="s">
        <v>2368</v>
      </c>
      <c r="B287" s="6" t="s">
        <v>2369</v>
      </c>
      <c r="C287" s="6" t="s">
        <v>1675</v>
      </c>
      <c r="D287" s="6" t="s">
        <v>384</v>
      </c>
      <c r="E287" s="5" t="s">
        <v>2370</v>
      </c>
      <c r="F287" s="6"/>
      <c r="G287" s="6"/>
      <c r="H287" s="6"/>
      <c r="I287" s="6" t="s">
        <v>969</v>
      </c>
      <c r="J287" s="7">
        <v>0</v>
      </c>
      <c r="K287" s="6"/>
      <c r="L287" s="6"/>
      <c r="M287" s="6" t="s">
        <v>10</v>
      </c>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t="s">
        <v>91</v>
      </c>
      <c r="AN287" s="6" t="s">
        <v>21</v>
      </c>
      <c r="AO287" s="6" t="s">
        <v>969</v>
      </c>
      <c r="AP287" s="7">
        <v>0</v>
      </c>
      <c r="AQ287" s="6" t="s">
        <v>2371</v>
      </c>
    </row>
    <row r="288" spans="1:43" ht="12.75">
      <c r="A288" s="4" t="s">
        <v>2372</v>
      </c>
      <c r="B288" s="6" t="s">
        <v>2373</v>
      </c>
      <c r="C288" s="6" t="s">
        <v>2374</v>
      </c>
      <c r="D288" s="6" t="s">
        <v>2375</v>
      </c>
      <c r="E288" s="5" t="s">
        <v>2376</v>
      </c>
      <c r="F288" s="6"/>
      <c r="G288" s="6"/>
      <c r="H288" s="6"/>
      <c r="I288" s="6" t="s">
        <v>243</v>
      </c>
      <c r="J288" s="7">
        <v>0</v>
      </c>
      <c r="K288" s="6"/>
      <c r="L288" s="6"/>
      <c r="M288" s="6" t="s">
        <v>10</v>
      </c>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t="s">
        <v>91</v>
      </c>
      <c r="AN288" s="6" t="s">
        <v>21</v>
      </c>
      <c r="AO288" s="6" t="s">
        <v>243</v>
      </c>
      <c r="AP288" s="7">
        <v>0</v>
      </c>
      <c r="AQ288" s="6" t="s">
        <v>2377</v>
      </c>
    </row>
    <row r="289" spans="1:43" ht="12.75">
      <c r="A289" s="4" t="s">
        <v>2378</v>
      </c>
      <c r="B289" s="6" t="s">
        <v>2379</v>
      </c>
      <c r="C289" s="6" t="s">
        <v>2380</v>
      </c>
      <c r="D289" s="6" t="s">
        <v>519</v>
      </c>
      <c r="E289" s="5" t="s">
        <v>2381</v>
      </c>
      <c r="F289" s="6"/>
      <c r="G289" s="6"/>
      <c r="H289" s="6"/>
      <c r="I289" s="6" t="s">
        <v>319</v>
      </c>
      <c r="J289" s="7">
        <v>0</v>
      </c>
      <c r="K289" s="6"/>
      <c r="L289" s="6"/>
      <c r="M289" s="6" t="s">
        <v>11</v>
      </c>
      <c r="N289" s="6"/>
      <c r="O289" s="6"/>
      <c r="P289" s="6"/>
      <c r="Q289" s="14" t="s">
        <v>2382</v>
      </c>
      <c r="R289" s="6" t="s">
        <v>2383</v>
      </c>
      <c r="S289" s="6" t="s">
        <v>782</v>
      </c>
      <c r="T289" s="6"/>
      <c r="U289" s="6"/>
      <c r="V289" s="6"/>
      <c r="W289" s="6"/>
      <c r="X289" s="6"/>
      <c r="Y289" s="6"/>
      <c r="Z289" s="6"/>
      <c r="AA289" s="6"/>
      <c r="AB289" s="6"/>
      <c r="AC289" s="6"/>
      <c r="AD289" s="6"/>
      <c r="AE289" s="6"/>
      <c r="AF289" s="6"/>
      <c r="AG289" s="6"/>
      <c r="AH289" s="6"/>
      <c r="AI289" s="6"/>
      <c r="AJ289" s="6"/>
      <c r="AK289" s="6"/>
      <c r="AL289" s="6"/>
      <c r="AM289" s="6" t="s">
        <v>111</v>
      </c>
      <c r="AN289" s="6" t="s">
        <v>26</v>
      </c>
      <c r="AO289" s="6" t="s">
        <v>319</v>
      </c>
      <c r="AP289" s="7">
        <v>0</v>
      </c>
      <c r="AQ289" s="6" t="s">
        <v>2384</v>
      </c>
    </row>
    <row r="290" spans="1:43" ht="12.75">
      <c r="A290" s="4" t="s">
        <v>2385</v>
      </c>
      <c r="B290" s="6" t="s">
        <v>2386</v>
      </c>
      <c r="C290" s="6" t="s">
        <v>519</v>
      </c>
      <c r="D290" s="6" t="s">
        <v>609</v>
      </c>
      <c r="E290" s="5" t="s">
        <v>2387</v>
      </c>
      <c r="F290" s="6"/>
      <c r="G290" s="6"/>
      <c r="H290" s="6"/>
      <c r="I290" s="6" t="s">
        <v>751</v>
      </c>
      <c r="J290" s="7">
        <v>0</v>
      </c>
      <c r="K290" s="6"/>
      <c r="L290" s="6"/>
      <c r="M290" s="10" t="s">
        <v>12</v>
      </c>
      <c r="N290" s="10"/>
      <c r="O290" s="10"/>
      <c r="P290" s="10"/>
      <c r="Q290" s="10"/>
      <c r="R290" s="6"/>
      <c r="S290" s="6"/>
      <c r="T290" s="6"/>
      <c r="U290" s="6"/>
      <c r="V290" s="6"/>
      <c r="W290" s="6"/>
      <c r="X290" s="6"/>
      <c r="Y290" s="6"/>
      <c r="Z290" s="6"/>
      <c r="AA290" s="6"/>
      <c r="AB290" s="6"/>
      <c r="AC290" s="6"/>
      <c r="AD290" s="6"/>
      <c r="AE290" s="6"/>
      <c r="AF290" s="6"/>
      <c r="AG290" s="6"/>
      <c r="AH290" s="6"/>
      <c r="AI290" s="6"/>
      <c r="AJ290" s="6"/>
      <c r="AK290" s="6"/>
      <c r="AL290" s="6"/>
      <c r="AM290" s="6" t="s">
        <v>111</v>
      </c>
      <c r="AN290" s="6" t="s">
        <v>26</v>
      </c>
      <c r="AO290" s="6" t="s">
        <v>751</v>
      </c>
      <c r="AP290" s="7">
        <v>0</v>
      </c>
      <c r="AQ290" s="6" t="s">
        <v>2388</v>
      </c>
    </row>
    <row r="291" spans="1:43" ht="12.75">
      <c r="A291" s="4" t="s">
        <v>2389</v>
      </c>
      <c r="B291" s="6" t="s">
        <v>2390</v>
      </c>
      <c r="C291" s="6" t="s">
        <v>1006</v>
      </c>
      <c r="D291" s="6" t="s">
        <v>847</v>
      </c>
      <c r="E291" s="5" t="s">
        <v>2391</v>
      </c>
      <c r="F291" s="6"/>
      <c r="G291" s="6"/>
      <c r="H291" s="6"/>
      <c r="I291" s="6" t="s">
        <v>145</v>
      </c>
      <c r="J291" s="7">
        <v>0</v>
      </c>
      <c r="K291" s="6"/>
      <c r="L291" s="6"/>
      <c r="M291" s="6" t="s">
        <v>12</v>
      </c>
      <c r="N291" s="6"/>
      <c r="O291" s="6"/>
      <c r="P291" s="6"/>
      <c r="Q291" s="6"/>
      <c r="R291" s="6"/>
      <c r="S291" s="6"/>
      <c r="T291" s="6"/>
      <c r="U291" s="6"/>
      <c r="V291" s="6"/>
      <c r="W291" s="6"/>
      <c r="X291" s="6"/>
      <c r="Y291" s="6"/>
      <c r="Z291" s="6"/>
      <c r="AA291" s="6" t="s">
        <v>2392</v>
      </c>
      <c r="AB291" s="6"/>
      <c r="AC291" s="6"/>
      <c r="AD291" s="6"/>
      <c r="AE291" s="6"/>
      <c r="AF291" s="6"/>
      <c r="AG291" s="6"/>
      <c r="AH291" s="6"/>
      <c r="AI291" s="6"/>
      <c r="AJ291" s="6"/>
      <c r="AK291" s="6"/>
      <c r="AL291" s="6"/>
      <c r="AM291" s="6" t="s">
        <v>111</v>
      </c>
      <c r="AN291" s="6" t="s">
        <v>26</v>
      </c>
      <c r="AO291" s="6" t="s">
        <v>145</v>
      </c>
      <c r="AP291" s="7">
        <v>0</v>
      </c>
      <c r="AQ291" s="7">
        <v>0</v>
      </c>
    </row>
    <row r="292" spans="1:43" ht="12.75">
      <c r="A292" s="4" t="s">
        <v>2393</v>
      </c>
      <c r="B292" s="6" t="s">
        <v>2394</v>
      </c>
      <c r="C292" s="6" t="s">
        <v>2395</v>
      </c>
      <c r="D292" s="6" t="s">
        <v>648</v>
      </c>
      <c r="E292" s="5" t="s">
        <v>2396</v>
      </c>
      <c r="F292" s="6"/>
      <c r="G292" s="6"/>
      <c r="H292" s="6"/>
      <c r="I292" s="6" t="s">
        <v>751</v>
      </c>
      <c r="J292" s="7">
        <v>0</v>
      </c>
      <c r="K292" s="6"/>
      <c r="L292" s="6"/>
      <c r="M292" s="8" t="s">
        <v>12</v>
      </c>
      <c r="N292" s="11"/>
      <c r="O292" s="11"/>
      <c r="P292" s="11"/>
      <c r="Q292" s="11"/>
      <c r="R292" s="6"/>
      <c r="S292" s="6"/>
      <c r="T292" s="6"/>
      <c r="U292" s="6"/>
      <c r="V292" s="6"/>
      <c r="W292" s="6"/>
      <c r="X292" s="6"/>
      <c r="Y292" s="6"/>
      <c r="Z292" s="6"/>
      <c r="AA292" s="6"/>
      <c r="AB292" s="6"/>
      <c r="AC292" s="6"/>
      <c r="AD292" s="6"/>
      <c r="AE292" s="6"/>
      <c r="AF292" s="6"/>
      <c r="AG292" s="6"/>
      <c r="AH292" s="6"/>
      <c r="AI292" s="6"/>
      <c r="AJ292" s="6"/>
      <c r="AK292" s="6"/>
      <c r="AL292" s="6"/>
      <c r="AM292" s="6" t="s">
        <v>111</v>
      </c>
      <c r="AN292" s="6" t="s">
        <v>26</v>
      </c>
      <c r="AO292" s="6" t="s">
        <v>751</v>
      </c>
      <c r="AP292" s="7">
        <v>0</v>
      </c>
      <c r="AQ292" s="7">
        <v>0</v>
      </c>
    </row>
    <row r="293" spans="1:43" ht="12.75">
      <c r="A293" s="4" t="s">
        <v>2397</v>
      </c>
      <c r="B293" s="6" t="s">
        <v>2398</v>
      </c>
      <c r="C293" s="6" t="s">
        <v>2399</v>
      </c>
      <c r="D293" s="6" t="s">
        <v>2400</v>
      </c>
      <c r="E293" s="5" t="s">
        <v>2401</v>
      </c>
      <c r="F293" s="6"/>
      <c r="G293" s="6"/>
      <c r="H293" s="6"/>
      <c r="I293" s="6" t="s">
        <v>969</v>
      </c>
      <c r="J293" s="7">
        <v>0</v>
      </c>
      <c r="K293" s="6"/>
      <c r="L293" s="6"/>
      <c r="M293" s="6" t="s">
        <v>12</v>
      </c>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t="s">
        <v>111</v>
      </c>
      <c r="AN293" s="6" t="s">
        <v>26</v>
      </c>
      <c r="AO293" s="6" t="s">
        <v>969</v>
      </c>
      <c r="AP293" s="7">
        <v>0</v>
      </c>
      <c r="AQ293" s="6" t="s">
        <v>2402</v>
      </c>
    </row>
    <row r="294" spans="1:43" ht="12.75">
      <c r="A294" s="4" t="s">
        <v>2403</v>
      </c>
      <c r="B294" s="6" t="s">
        <v>2404</v>
      </c>
      <c r="C294" s="6" t="s">
        <v>2405</v>
      </c>
      <c r="D294" s="6" t="s">
        <v>116</v>
      </c>
      <c r="E294" s="5" t="s">
        <v>2406</v>
      </c>
      <c r="F294" s="6"/>
      <c r="G294" s="6"/>
      <c r="H294" s="6"/>
      <c r="I294" s="6" t="s">
        <v>127</v>
      </c>
      <c r="J294" s="7">
        <v>0</v>
      </c>
      <c r="K294" s="6"/>
      <c r="L294" s="6"/>
      <c r="M294" s="6" t="s">
        <v>12</v>
      </c>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t="s">
        <v>111</v>
      </c>
      <c r="AN294" s="6" t="s">
        <v>26</v>
      </c>
      <c r="AO294" s="6" t="s">
        <v>127</v>
      </c>
      <c r="AP294" s="7">
        <v>0</v>
      </c>
      <c r="AQ294" s="6" t="s">
        <v>2407</v>
      </c>
    </row>
    <row r="295" spans="1:43" ht="12.75">
      <c r="A295" s="4" t="s">
        <v>2408</v>
      </c>
      <c r="B295" s="6" t="s">
        <v>2409</v>
      </c>
      <c r="C295" s="6" t="s">
        <v>2410</v>
      </c>
      <c r="D295" s="6" t="s">
        <v>2411</v>
      </c>
      <c r="E295" s="5" t="s">
        <v>2412</v>
      </c>
      <c r="F295" s="6"/>
      <c r="G295" s="6"/>
      <c r="H295" s="6"/>
      <c r="I295" s="6" t="s">
        <v>87</v>
      </c>
      <c r="J295" s="7">
        <v>0</v>
      </c>
      <c r="K295" s="6"/>
      <c r="L295" s="6"/>
      <c r="M295" s="6" t="s">
        <v>12</v>
      </c>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t="s">
        <v>91</v>
      </c>
      <c r="AN295" s="6" t="s">
        <v>26</v>
      </c>
      <c r="AO295" s="6" t="s">
        <v>87</v>
      </c>
      <c r="AP295" s="7">
        <v>0</v>
      </c>
      <c r="AQ295" s="6" t="s">
        <v>2413</v>
      </c>
    </row>
    <row r="296" spans="1:43" ht="12.75">
      <c r="A296" s="4" t="s">
        <v>2414</v>
      </c>
      <c r="B296" s="6" t="s">
        <v>2415</v>
      </c>
      <c r="C296" s="6" t="s">
        <v>1805</v>
      </c>
      <c r="D296" s="6" t="s">
        <v>2416</v>
      </c>
      <c r="E296" s="5" t="s">
        <v>2417</v>
      </c>
      <c r="F296" s="6"/>
      <c r="G296" s="6"/>
      <c r="H296" s="6"/>
      <c r="I296" s="6" t="s">
        <v>243</v>
      </c>
      <c r="J296" s="7">
        <v>0</v>
      </c>
      <c r="K296" s="6"/>
      <c r="L296" s="6"/>
      <c r="M296" s="6" t="s">
        <v>13</v>
      </c>
      <c r="N296" s="6"/>
      <c r="O296" s="6"/>
      <c r="P296" s="6"/>
      <c r="Q296" s="11"/>
      <c r="R296" s="11"/>
      <c r="S296" s="11"/>
      <c r="T296" s="6"/>
      <c r="U296" s="6"/>
      <c r="V296" s="6"/>
      <c r="W296" s="6"/>
      <c r="X296" s="6"/>
      <c r="Y296" s="6"/>
      <c r="Z296" s="6"/>
      <c r="AA296" s="6" t="s">
        <v>2418</v>
      </c>
      <c r="AB296" s="6" t="s">
        <v>2419</v>
      </c>
      <c r="AC296" s="6"/>
      <c r="AD296" s="6"/>
      <c r="AE296" s="6"/>
      <c r="AF296" s="6"/>
      <c r="AG296" s="6"/>
      <c r="AH296" s="6"/>
      <c r="AI296" s="6"/>
      <c r="AJ296" s="6"/>
      <c r="AK296" s="6"/>
      <c r="AL296" s="6"/>
      <c r="AM296" s="6" t="s">
        <v>111</v>
      </c>
      <c r="AN296" s="6" t="s">
        <v>26</v>
      </c>
      <c r="AO296" s="6" t="s">
        <v>243</v>
      </c>
      <c r="AP296" s="7">
        <v>0</v>
      </c>
      <c r="AQ296" s="6" t="s">
        <v>2420</v>
      </c>
    </row>
    <row r="297" spans="1:43" ht="12.75">
      <c r="A297" s="4" t="s">
        <v>2421</v>
      </c>
      <c r="B297" s="6" t="s">
        <v>2422</v>
      </c>
      <c r="C297" s="6" t="s">
        <v>2423</v>
      </c>
      <c r="D297" s="6" t="s">
        <v>2424</v>
      </c>
      <c r="E297" s="5" t="s">
        <v>2425</v>
      </c>
      <c r="F297" s="6"/>
      <c r="G297" s="6"/>
      <c r="H297" s="6"/>
      <c r="I297" s="6" t="s">
        <v>212</v>
      </c>
      <c r="J297" s="7">
        <v>0</v>
      </c>
      <c r="K297" s="6"/>
      <c r="L297" s="6"/>
      <c r="M297" s="6" t="s">
        <v>10</v>
      </c>
      <c r="N297" s="6"/>
      <c r="O297" s="6"/>
      <c r="P297" s="6"/>
      <c r="Q297" s="10"/>
      <c r="R297" s="6"/>
      <c r="S297" s="6"/>
      <c r="T297" s="6"/>
      <c r="U297" s="6"/>
      <c r="V297" s="6"/>
      <c r="W297" s="6"/>
      <c r="X297" s="6"/>
      <c r="Y297" s="6"/>
      <c r="Z297" s="6"/>
      <c r="AA297" s="6"/>
      <c r="AB297" s="6"/>
      <c r="AC297" s="6"/>
      <c r="AD297" s="6"/>
      <c r="AE297" s="6"/>
      <c r="AF297" s="6"/>
      <c r="AG297" s="6"/>
      <c r="AH297" s="6"/>
      <c r="AI297" s="6"/>
      <c r="AJ297" s="6"/>
      <c r="AK297" s="6"/>
      <c r="AL297" s="6"/>
      <c r="AM297" s="6" t="s">
        <v>91</v>
      </c>
      <c r="AN297" s="6" t="s">
        <v>26</v>
      </c>
      <c r="AO297" s="6" t="s">
        <v>212</v>
      </c>
      <c r="AP297" s="7">
        <v>0</v>
      </c>
      <c r="AQ297" s="6" t="s">
        <v>2426</v>
      </c>
    </row>
    <row r="298" spans="1:43" ht="12.75">
      <c r="A298" s="4" t="s">
        <v>2427</v>
      </c>
      <c r="B298" s="6" t="s">
        <v>2428</v>
      </c>
      <c r="C298" s="6" t="s">
        <v>371</v>
      </c>
      <c r="D298" s="6" t="s">
        <v>2429</v>
      </c>
      <c r="E298" s="5" t="s">
        <v>2430</v>
      </c>
      <c r="F298" s="6"/>
      <c r="G298" s="6"/>
      <c r="H298" s="6"/>
      <c r="I298" s="6" t="s">
        <v>145</v>
      </c>
      <c r="J298" s="7">
        <v>0</v>
      </c>
      <c r="K298" s="6"/>
      <c r="L298" s="6"/>
      <c r="M298" s="6" t="s">
        <v>10</v>
      </c>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t="s">
        <v>111</v>
      </c>
      <c r="AN298" s="6" t="s">
        <v>21</v>
      </c>
      <c r="AO298" s="6" t="s">
        <v>145</v>
      </c>
      <c r="AP298" s="7">
        <v>0</v>
      </c>
      <c r="AQ298" s="6" t="s">
        <v>2431</v>
      </c>
    </row>
    <row r="299" spans="1:43" ht="12.75">
      <c r="A299" s="4" t="s">
        <v>2432</v>
      </c>
      <c r="B299" s="6" t="s">
        <v>2433</v>
      </c>
      <c r="C299" s="6" t="s">
        <v>1601</v>
      </c>
      <c r="D299" s="6" t="s">
        <v>424</v>
      </c>
      <c r="E299" s="5" t="s">
        <v>2434</v>
      </c>
      <c r="F299" s="6" t="s">
        <v>2434</v>
      </c>
      <c r="G299" s="6" t="s">
        <v>2435</v>
      </c>
      <c r="H299" s="6" t="s">
        <v>1387</v>
      </c>
      <c r="I299" s="6" t="s">
        <v>136</v>
      </c>
      <c r="J299" s="7">
        <v>0</v>
      </c>
      <c r="K299" s="6"/>
      <c r="L299" s="6" t="s">
        <v>34</v>
      </c>
      <c r="M299" s="6" t="s">
        <v>10</v>
      </c>
      <c r="N299" s="6"/>
      <c r="O299" s="6"/>
      <c r="P299" s="6"/>
      <c r="Q299" s="6"/>
      <c r="R299" s="6"/>
      <c r="S299" s="6"/>
      <c r="T299" s="6"/>
      <c r="U299" s="6"/>
      <c r="V299" s="6"/>
      <c r="W299" s="6"/>
      <c r="X299" s="6"/>
      <c r="Y299" s="6"/>
      <c r="Z299" s="6"/>
      <c r="AA299" s="6"/>
      <c r="AB299" s="6"/>
      <c r="AC299" s="6"/>
      <c r="AD299" s="6"/>
      <c r="AE299" s="6"/>
      <c r="AF299" s="6"/>
      <c r="AG299" s="6" t="s">
        <v>34</v>
      </c>
      <c r="AH299" s="7">
        <v>2</v>
      </c>
      <c r="AI299" s="6" t="s">
        <v>2436</v>
      </c>
      <c r="AJ299" s="6" t="s">
        <v>34</v>
      </c>
      <c r="AK299" s="6" t="s">
        <v>34</v>
      </c>
      <c r="AL299" s="6"/>
      <c r="AM299" s="6" t="s">
        <v>91</v>
      </c>
      <c r="AN299" s="6" t="s">
        <v>26</v>
      </c>
      <c r="AO299" s="6" t="s">
        <v>136</v>
      </c>
      <c r="AP299" s="7">
        <v>0</v>
      </c>
      <c r="AQ299" s="6" t="s">
        <v>2437</v>
      </c>
    </row>
    <row r="300" spans="1:43" ht="12.75">
      <c r="A300" s="4" t="s">
        <v>2438</v>
      </c>
      <c r="B300" s="6" t="s">
        <v>2439</v>
      </c>
      <c r="C300" s="6" t="s">
        <v>1758</v>
      </c>
      <c r="D300" s="6" t="s">
        <v>384</v>
      </c>
      <c r="E300" s="5" t="s">
        <v>2440</v>
      </c>
      <c r="F300" s="6" t="s">
        <v>2440</v>
      </c>
      <c r="G300" s="6" t="s">
        <v>2441</v>
      </c>
      <c r="H300" s="6" t="s">
        <v>2442</v>
      </c>
      <c r="I300" s="6" t="s">
        <v>98</v>
      </c>
      <c r="J300" s="6" t="s">
        <v>136</v>
      </c>
      <c r="K300" s="6" t="s">
        <v>2013</v>
      </c>
      <c r="L300" s="6" t="s">
        <v>34</v>
      </c>
      <c r="M300" s="6" t="s">
        <v>17</v>
      </c>
      <c r="N300" s="6"/>
      <c r="O300" s="6"/>
      <c r="P300" s="6"/>
      <c r="Q300" s="6"/>
      <c r="R300" s="6"/>
      <c r="S300" s="6"/>
      <c r="T300" s="6"/>
      <c r="U300" s="6"/>
      <c r="V300" s="6"/>
      <c r="W300" s="6"/>
      <c r="X300" s="6" t="s">
        <v>2443</v>
      </c>
      <c r="Y300" s="6" t="s">
        <v>1002</v>
      </c>
      <c r="Z300" s="6" t="s">
        <v>2444</v>
      </c>
      <c r="AA300" s="6"/>
      <c r="AB300" s="6"/>
      <c r="AC300" s="6"/>
      <c r="AD300" s="6"/>
      <c r="AE300" s="6"/>
      <c r="AF300" s="6"/>
      <c r="AG300" s="6" t="s">
        <v>34</v>
      </c>
      <c r="AH300" s="7">
        <v>1</v>
      </c>
      <c r="AI300" s="6" t="s">
        <v>2445</v>
      </c>
      <c r="AJ300" s="6" t="s">
        <v>34</v>
      </c>
      <c r="AK300" s="6" t="s">
        <v>34</v>
      </c>
      <c r="AL300" s="6"/>
      <c r="AM300" s="6" t="s">
        <v>91</v>
      </c>
      <c r="AN300" s="6" t="s">
        <v>26</v>
      </c>
      <c r="AO300" s="6" t="s">
        <v>98</v>
      </c>
      <c r="AP300" s="6" t="s">
        <v>136</v>
      </c>
      <c r="AQ300" s="6" t="s">
        <v>2446</v>
      </c>
    </row>
    <row r="301" spans="1:43" ht="12.75">
      <c r="A301" s="4" t="s">
        <v>2447</v>
      </c>
      <c r="B301" s="6" t="s">
        <v>2448</v>
      </c>
      <c r="C301" s="6" t="s">
        <v>2449</v>
      </c>
      <c r="D301" s="6" t="s">
        <v>2450</v>
      </c>
      <c r="E301" s="5" t="s">
        <v>2451</v>
      </c>
      <c r="F301" s="6" t="s">
        <v>2451</v>
      </c>
      <c r="G301" s="6" t="s">
        <v>2452</v>
      </c>
      <c r="H301" s="6" t="s">
        <v>2453</v>
      </c>
      <c r="I301" s="6" t="s">
        <v>472</v>
      </c>
      <c r="J301" s="7">
        <v>0</v>
      </c>
      <c r="K301" s="6" t="s">
        <v>549</v>
      </c>
      <c r="L301" s="6" t="s">
        <v>34</v>
      </c>
      <c r="M301" s="6" t="s">
        <v>17</v>
      </c>
      <c r="N301" s="6"/>
      <c r="O301" s="6"/>
      <c r="P301" s="6"/>
      <c r="Q301" s="6"/>
      <c r="R301" s="6"/>
      <c r="S301" s="6"/>
      <c r="T301" s="6"/>
      <c r="U301" s="6"/>
      <c r="V301" s="6"/>
      <c r="W301" s="6"/>
      <c r="X301" s="6" t="s">
        <v>2454</v>
      </c>
      <c r="Y301" s="6" t="s">
        <v>1922</v>
      </c>
      <c r="Z301" s="6" t="s">
        <v>2455</v>
      </c>
      <c r="AA301" s="6"/>
      <c r="AB301" s="6"/>
      <c r="AC301" s="6"/>
      <c r="AD301" s="6"/>
      <c r="AE301" s="6"/>
      <c r="AF301" s="6"/>
      <c r="AG301" s="6" t="s">
        <v>34</v>
      </c>
      <c r="AH301" s="7">
        <v>3</v>
      </c>
      <c r="AI301" s="6" t="s">
        <v>2456</v>
      </c>
      <c r="AJ301" s="6" t="s">
        <v>36</v>
      </c>
      <c r="AK301" s="6" t="s">
        <v>34</v>
      </c>
      <c r="AL301" s="6" t="s">
        <v>2457</v>
      </c>
      <c r="AM301" s="6" t="s">
        <v>91</v>
      </c>
      <c r="AN301" s="6" t="s">
        <v>26</v>
      </c>
      <c r="AO301" s="6" t="s">
        <v>472</v>
      </c>
      <c r="AP301" s="7">
        <v>0</v>
      </c>
      <c r="AQ301" s="6" t="s">
        <v>2458</v>
      </c>
    </row>
    <row r="302" spans="1:43" ht="12.75">
      <c r="A302" s="4" t="s">
        <v>2459</v>
      </c>
      <c r="B302" s="6" t="s">
        <v>1220</v>
      </c>
      <c r="C302" s="6" t="s">
        <v>2460</v>
      </c>
      <c r="D302" s="6" t="s">
        <v>2461</v>
      </c>
      <c r="E302" s="5" t="s">
        <v>2462</v>
      </c>
      <c r="F302" s="6" t="s">
        <v>2462</v>
      </c>
      <c r="G302" s="6" t="s">
        <v>2463</v>
      </c>
      <c r="H302" s="6" t="s">
        <v>568</v>
      </c>
      <c r="I302" s="6" t="s">
        <v>252</v>
      </c>
      <c r="J302" s="7">
        <v>0</v>
      </c>
      <c r="K302" s="6" t="s">
        <v>549</v>
      </c>
      <c r="L302" s="6"/>
      <c r="M302" s="6" t="s">
        <v>17</v>
      </c>
      <c r="N302" s="6"/>
      <c r="O302" s="6"/>
      <c r="P302" s="6"/>
      <c r="Q302" s="6"/>
      <c r="R302" s="6"/>
      <c r="S302" s="6"/>
      <c r="T302" s="6"/>
      <c r="U302" s="6"/>
      <c r="V302" s="6"/>
      <c r="W302" s="6"/>
      <c r="X302" s="6" t="s">
        <v>2464</v>
      </c>
      <c r="Y302" s="6" t="s">
        <v>2465</v>
      </c>
      <c r="Z302" s="6" t="s">
        <v>2466</v>
      </c>
      <c r="AA302" s="6"/>
      <c r="AB302" s="6"/>
      <c r="AC302" s="6"/>
      <c r="AD302" s="6"/>
      <c r="AE302" s="6"/>
      <c r="AF302" s="6"/>
      <c r="AG302" s="6" t="s">
        <v>34</v>
      </c>
      <c r="AH302" s="7">
        <v>2</v>
      </c>
      <c r="AI302" s="6" t="s">
        <v>2467</v>
      </c>
      <c r="AJ302" s="6" t="s">
        <v>36</v>
      </c>
      <c r="AK302" s="6" t="s">
        <v>34</v>
      </c>
      <c r="AL302" s="6" t="s">
        <v>2468</v>
      </c>
      <c r="AM302" s="6" t="s">
        <v>91</v>
      </c>
      <c r="AN302" s="6" t="s">
        <v>21</v>
      </c>
      <c r="AO302" s="6" t="s">
        <v>252</v>
      </c>
      <c r="AP302" s="7">
        <v>0</v>
      </c>
      <c r="AQ302" s="7">
        <v>0</v>
      </c>
    </row>
    <row r="303" spans="1:43" ht="12.75">
      <c r="A303" s="4" t="s">
        <v>2469</v>
      </c>
      <c r="B303" s="6" t="s">
        <v>2470</v>
      </c>
      <c r="C303" s="6" t="s">
        <v>170</v>
      </c>
      <c r="D303" s="6" t="s">
        <v>2471</v>
      </c>
      <c r="E303" s="5" t="s">
        <v>2472</v>
      </c>
      <c r="F303" s="6" t="s">
        <v>2472</v>
      </c>
      <c r="G303" s="6" t="s">
        <v>2473</v>
      </c>
      <c r="H303" s="6" t="s">
        <v>2474</v>
      </c>
      <c r="I303" s="6" t="s">
        <v>172</v>
      </c>
      <c r="J303" s="7">
        <v>0</v>
      </c>
      <c r="K303" s="6"/>
      <c r="L303" s="6" t="s">
        <v>34</v>
      </c>
      <c r="M303" s="6" t="s">
        <v>17</v>
      </c>
      <c r="N303" s="6"/>
      <c r="O303" s="6"/>
      <c r="P303" s="6"/>
      <c r="Q303" s="6"/>
      <c r="R303" s="6"/>
      <c r="S303" s="6"/>
      <c r="T303" s="6"/>
      <c r="U303" s="6"/>
      <c r="V303" s="6"/>
      <c r="W303" s="6"/>
      <c r="X303" s="6" t="s">
        <v>797</v>
      </c>
      <c r="Y303" s="6" t="s">
        <v>2475</v>
      </c>
      <c r="Z303" s="6" t="s">
        <v>2476</v>
      </c>
      <c r="AA303" s="6"/>
      <c r="AB303" s="6"/>
      <c r="AC303" s="6"/>
      <c r="AD303" s="6"/>
      <c r="AE303" s="6"/>
      <c r="AF303" s="6"/>
      <c r="AG303" s="6" t="s">
        <v>34</v>
      </c>
      <c r="AH303" s="7">
        <v>1</v>
      </c>
      <c r="AI303" s="6" t="s">
        <v>2477</v>
      </c>
      <c r="AJ303" s="6" t="s">
        <v>34</v>
      </c>
      <c r="AK303" s="6" t="s">
        <v>34</v>
      </c>
      <c r="AL303" s="6"/>
      <c r="AM303" s="6" t="s">
        <v>91</v>
      </c>
      <c r="AN303" s="6" t="s">
        <v>26</v>
      </c>
      <c r="AO303" s="6" t="s">
        <v>172</v>
      </c>
      <c r="AP303" s="7">
        <v>0</v>
      </c>
      <c r="AQ303" s="7">
        <v>0</v>
      </c>
    </row>
    <row r="304" spans="1:43" ht="12.75">
      <c r="A304" s="4" t="s">
        <v>2478</v>
      </c>
      <c r="B304" s="6" t="s">
        <v>2479</v>
      </c>
      <c r="C304" s="6" t="s">
        <v>2480</v>
      </c>
      <c r="D304" s="6" t="s">
        <v>2481</v>
      </c>
      <c r="E304" s="5" t="s">
        <v>2482</v>
      </c>
      <c r="F304" s="6"/>
      <c r="G304" s="6"/>
      <c r="H304" s="6"/>
      <c r="I304" s="6" t="s">
        <v>243</v>
      </c>
      <c r="J304" s="7">
        <v>0</v>
      </c>
      <c r="K304" s="6"/>
      <c r="L304" s="6"/>
      <c r="M304" s="6" t="s">
        <v>14</v>
      </c>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t="s">
        <v>91</v>
      </c>
      <c r="AN304" s="6" t="s">
        <v>26</v>
      </c>
      <c r="AO304" s="6" t="s">
        <v>243</v>
      </c>
      <c r="AP304" s="7">
        <v>0</v>
      </c>
      <c r="AQ304" s="6" t="s">
        <v>2483</v>
      </c>
    </row>
    <row r="305" spans="1:43" ht="12.75">
      <c r="A305" s="4" t="s">
        <v>2484</v>
      </c>
      <c r="B305" s="6" t="s">
        <v>2485</v>
      </c>
      <c r="C305" s="6" t="s">
        <v>2486</v>
      </c>
      <c r="D305" s="6"/>
      <c r="E305" s="5" t="s">
        <v>2487</v>
      </c>
      <c r="F305" s="6" t="s">
        <v>2487</v>
      </c>
      <c r="G305" s="6" t="s">
        <v>2488</v>
      </c>
      <c r="H305" s="6" t="s">
        <v>394</v>
      </c>
      <c r="I305" s="6" t="s">
        <v>359</v>
      </c>
      <c r="J305" s="7">
        <v>0</v>
      </c>
      <c r="K305" s="6"/>
      <c r="L305" s="6"/>
      <c r="M305" s="6" t="s">
        <v>14</v>
      </c>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t="s">
        <v>91</v>
      </c>
      <c r="AN305" s="6" t="s">
        <v>23</v>
      </c>
      <c r="AO305" s="6" t="s">
        <v>359</v>
      </c>
      <c r="AP305" s="7">
        <v>0</v>
      </c>
      <c r="AQ305" s="7">
        <v>0</v>
      </c>
    </row>
    <row r="306" spans="1:43" ht="12.75">
      <c r="A306" s="4" t="s">
        <v>2489</v>
      </c>
      <c r="B306" s="6" t="s">
        <v>2490</v>
      </c>
      <c r="C306" s="6" t="s">
        <v>2491</v>
      </c>
      <c r="D306" s="6" t="s">
        <v>2492</v>
      </c>
      <c r="E306" s="5" t="s">
        <v>2493</v>
      </c>
      <c r="F306" s="6" t="s">
        <v>2493</v>
      </c>
      <c r="G306" s="6" t="s">
        <v>2494</v>
      </c>
      <c r="H306" s="6" t="s">
        <v>1678</v>
      </c>
      <c r="I306" s="6" t="s">
        <v>98</v>
      </c>
      <c r="J306" s="7">
        <v>0</v>
      </c>
      <c r="K306" s="6" t="s">
        <v>549</v>
      </c>
      <c r="L306" s="6" t="s">
        <v>34</v>
      </c>
      <c r="M306" s="6" t="s">
        <v>14</v>
      </c>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t="s">
        <v>111</v>
      </c>
      <c r="AN306" s="6" t="s">
        <v>22</v>
      </c>
      <c r="AO306" s="6" t="s">
        <v>98</v>
      </c>
      <c r="AP306" s="7">
        <v>0</v>
      </c>
      <c r="AQ306" s="6" t="s">
        <v>2495</v>
      </c>
    </row>
    <row r="307" spans="1:43" ht="12.75">
      <c r="A307" s="4" t="s">
        <v>2496</v>
      </c>
      <c r="B307" s="6" t="s">
        <v>2497</v>
      </c>
      <c r="C307" s="6" t="s">
        <v>2498</v>
      </c>
      <c r="D307" s="6" t="s">
        <v>2499</v>
      </c>
      <c r="E307" s="5" t="s">
        <v>2500</v>
      </c>
      <c r="F307" s="6" t="s">
        <v>2500</v>
      </c>
      <c r="G307" s="6" t="s">
        <v>2498</v>
      </c>
      <c r="H307" s="6" t="s">
        <v>2501</v>
      </c>
      <c r="I307" s="6" t="s">
        <v>969</v>
      </c>
      <c r="J307" s="7">
        <v>0</v>
      </c>
      <c r="K307" s="6" t="s">
        <v>549</v>
      </c>
      <c r="L307" s="6" t="s">
        <v>34</v>
      </c>
      <c r="M307" s="6" t="s">
        <v>14</v>
      </c>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t="s">
        <v>91</v>
      </c>
      <c r="AN307" s="6" t="s">
        <v>26</v>
      </c>
      <c r="AO307" s="6" t="s">
        <v>969</v>
      </c>
      <c r="AP307" s="7">
        <v>0</v>
      </c>
      <c r="AQ307" s="7">
        <v>0</v>
      </c>
    </row>
    <row r="308" spans="1:43" ht="12.75">
      <c r="A308" s="4" t="s">
        <v>2502</v>
      </c>
      <c r="B308" s="6" t="s">
        <v>2503</v>
      </c>
      <c r="C308" s="6" t="s">
        <v>1318</v>
      </c>
      <c r="D308" s="6" t="s">
        <v>150</v>
      </c>
      <c r="E308" s="5" t="s">
        <v>2504</v>
      </c>
      <c r="F308" s="6" t="s">
        <v>2504</v>
      </c>
      <c r="G308" s="6" t="s">
        <v>2505</v>
      </c>
      <c r="H308" s="6" t="s">
        <v>2264</v>
      </c>
      <c r="I308" s="6" t="s">
        <v>961</v>
      </c>
      <c r="J308" s="7">
        <v>0</v>
      </c>
      <c r="K308" s="6" t="s">
        <v>549</v>
      </c>
      <c r="L308" s="6" t="s">
        <v>34</v>
      </c>
      <c r="M308" s="6" t="s">
        <v>14</v>
      </c>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t="s">
        <v>111</v>
      </c>
      <c r="AN308" s="6" t="s">
        <v>26</v>
      </c>
      <c r="AO308" s="6" t="s">
        <v>961</v>
      </c>
      <c r="AP308" s="7">
        <v>0</v>
      </c>
      <c r="AQ308" s="6" t="s">
        <v>2506</v>
      </c>
    </row>
    <row r="309" spans="1:43" ht="12.75">
      <c r="A309" s="4" t="s">
        <v>2507</v>
      </c>
      <c r="B309" s="6" t="s">
        <v>2508</v>
      </c>
      <c r="C309" s="6" t="s">
        <v>225</v>
      </c>
      <c r="D309" s="6" t="s">
        <v>875</v>
      </c>
      <c r="E309" s="5" t="s">
        <v>2509</v>
      </c>
      <c r="F309" s="6"/>
      <c r="G309" s="6"/>
      <c r="H309" s="6"/>
      <c r="I309" s="6" t="s">
        <v>212</v>
      </c>
      <c r="J309" s="7">
        <v>0</v>
      </c>
      <c r="K309" s="6"/>
      <c r="L309" s="6"/>
      <c r="M309" s="6" t="s">
        <v>14</v>
      </c>
      <c r="N309" s="6"/>
      <c r="O309" s="6"/>
      <c r="P309" s="6"/>
      <c r="Q309" s="6"/>
      <c r="R309" s="6" t="s">
        <v>2510</v>
      </c>
      <c r="S309" s="6"/>
      <c r="T309" s="6"/>
      <c r="U309" s="6"/>
      <c r="V309" s="6"/>
      <c r="W309" s="6"/>
      <c r="X309" s="6"/>
      <c r="Y309" s="6"/>
      <c r="Z309" s="6"/>
      <c r="AA309" s="6"/>
      <c r="AB309" s="6"/>
      <c r="AC309" s="6"/>
      <c r="AD309" s="6"/>
      <c r="AE309" s="6"/>
      <c r="AF309" s="6"/>
      <c r="AG309" s="6"/>
      <c r="AH309" s="6"/>
      <c r="AI309" s="6"/>
      <c r="AJ309" s="6"/>
      <c r="AK309" s="6"/>
      <c r="AL309" s="6"/>
      <c r="AM309" s="6" t="s">
        <v>111</v>
      </c>
      <c r="AN309" s="6" t="s">
        <v>26</v>
      </c>
      <c r="AO309" s="6" t="s">
        <v>212</v>
      </c>
      <c r="AP309" s="7">
        <v>0</v>
      </c>
      <c r="AQ309" s="6" t="s">
        <v>2511</v>
      </c>
    </row>
    <row r="310" spans="1:43" ht="12.75">
      <c r="A310" s="4" t="s">
        <v>2512</v>
      </c>
      <c r="B310" s="6" t="s">
        <v>2513</v>
      </c>
      <c r="C310" s="6" t="s">
        <v>1796</v>
      </c>
      <c r="D310" s="6" t="s">
        <v>2193</v>
      </c>
      <c r="E310" s="5" t="s">
        <v>2514</v>
      </c>
      <c r="F310" s="6"/>
      <c r="G310" s="6"/>
      <c r="H310" s="6"/>
      <c r="I310" s="6" t="s">
        <v>282</v>
      </c>
      <c r="J310" s="7">
        <v>0</v>
      </c>
      <c r="K310" s="6"/>
      <c r="L310" s="6"/>
      <c r="M310" s="6" t="s">
        <v>14</v>
      </c>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t="s">
        <v>91</v>
      </c>
      <c r="AN310" s="6" t="s">
        <v>26</v>
      </c>
      <c r="AO310" s="6" t="s">
        <v>282</v>
      </c>
      <c r="AP310" s="7">
        <v>0</v>
      </c>
      <c r="AQ310" s="6" t="s">
        <v>2515</v>
      </c>
    </row>
    <row r="311" spans="1:43" ht="12.75">
      <c r="A311" s="4" t="s">
        <v>2516</v>
      </c>
      <c r="B311" s="6" t="s">
        <v>2517</v>
      </c>
      <c r="C311" s="6" t="s">
        <v>2395</v>
      </c>
      <c r="D311" s="6" t="s">
        <v>317</v>
      </c>
      <c r="E311" s="5" t="s">
        <v>2518</v>
      </c>
      <c r="F311" s="6"/>
      <c r="G311" s="6"/>
      <c r="H311" s="6"/>
      <c r="I311" s="6" t="s">
        <v>118</v>
      </c>
      <c r="J311" s="7">
        <v>0</v>
      </c>
      <c r="K311" s="6"/>
      <c r="L311" s="6"/>
      <c r="M311" s="6" t="s">
        <v>14</v>
      </c>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t="s">
        <v>111</v>
      </c>
      <c r="AN311" s="6" t="s">
        <v>26</v>
      </c>
      <c r="AO311" s="6" t="s">
        <v>118</v>
      </c>
      <c r="AP311" s="7">
        <v>0</v>
      </c>
      <c r="AQ311" s="6" t="s">
        <v>2519</v>
      </c>
    </row>
    <row r="312" spans="1:43" ht="12.75">
      <c r="A312" s="4" t="s">
        <v>2520</v>
      </c>
      <c r="B312" s="6" t="s">
        <v>2521</v>
      </c>
      <c r="C312" s="6" t="s">
        <v>2522</v>
      </c>
      <c r="D312" s="6" t="s">
        <v>2523</v>
      </c>
      <c r="E312" s="5" t="s">
        <v>2524</v>
      </c>
      <c r="F312" s="6"/>
      <c r="G312" s="6"/>
      <c r="H312" s="6"/>
      <c r="I312" s="6" t="s">
        <v>961</v>
      </c>
      <c r="J312" s="7">
        <v>0</v>
      </c>
      <c r="K312" s="6"/>
      <c r="L312" s="6"/>
      <c r="M312" s="6" t="s">
        <v>14</v>
      </c>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t="s">
        <v>111</v>
      </c>
      <c r="AN312" s="6" t="s">
        <v>21</v>
      </c>
      <c r="AO312" s="6" t="s">
        <v>961</v>
      </c>
      <c r="AP312" s="7">
        <v>0</v>
      </c>
      <c r="AQ312" s="6" t="s">
        <v>2525</v>
      </c>
    </row>
    <row r="313" spans="1:43" ht="12.75">
      <c r="A313" s="4" t="s">
        <v>2526</v>
      </c>
      <c r="B313" s="6" t="s">
        <v>2527</v>
      </c>
      <c r="C313" s="6" t="s">
        <v>575</v>
      </c>
      <c r="D313" s="6" t="s">
        <v>2528</v>
      </c>
      <c r="E313" s="5" t="s">
        <v>2529</v>
      </c>
      <c r="F313" s="6"/>
      <c r="G313" s="6"/>
      <c r="H313" s="6"/>
      <c r="I313" s="6" t="s">
        <v>252</v>
      </c>
      <c r="J313" s="7">
        <v>0</v>
      </c>
      <c r="K313" s="6"/>
      <c r="L313" s="6"/>
      <c r="M313" s="6" t="s">
        <v>14</v>
      </c>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t="s">
        <v>91</v>
      </c>
      <c r="AN313" s="6" t="s">
        <v>21</v>
      </c>
      <c r="AO313" s="6" t="s">
        <v>252</v>
      </c>
      <c r="AP313" s="7">
        <v>0</v>
      </c>
      <c r="AQ313" s="7">
        <v>0</v>
      </c>
    </row>
    <row r="314" spans="1:43" ht="15">
      <c r="A314" s="4" t="s">
        <v>2530</v>
      </c>
      <c r="B314" s="6" t="s">
        <v>96</v>
      </c>
      <c r="C314" s="6" t="s">
        <v>105</v>
      </c>
      <c r="D314" s="6" t="s">
        <v>1788</v>
      </c>
      <c r="E314" s="5" t="s">
        <v>2531</v>
      </c>
      <c r="F314" s="6"/>
      <c r="G314" s="6"/>
      <c r="H314" s="6"/>
      <c r="I314" s="6" t="s">
        <v>472</v>
      </c>
      <c r="J314" s="7">
        <v>0</v>
      </c>
      <c r="K314" s="6"/>
      <c r="L314" s="6"/>
      <c r="M314" s="6" t="s">
        <v>14</v>
      </c>
      <c r="N314" s="6"/>
      <c r="O314" s="6"/>
      <c r="P314" s="6"/>
      <c r="Q314" s="6"/>
      <c r="R314" s="6"/>
      <c r="S314" s="15"/>
      <c r="T314" s="6"/>
      <c r="U314" s="6"/>
      <c r="V314" s="6"/>
      <c r="W314" s="6"/>
      <c r="X314" s="6"/>
      <c r="Y314" s="6"/>
      <c r="Z314" s="6"/>
      <c r="AA314" s="6"/>
      <c r="AB314" s="6"/>
      <c r="AC314" s="6"/>
      <c r="AD314" s="6"/>
      <c r="AE314" s="6"/>
      <c r="AF314" s="6"/>
      <c r="AG314" s="6"/>
      <c r="AH314" s="6"/>
      <c r="AI314" s="6"/>
      <c r="AJ314" s="6"/>
      <c r="AK314" s="6"/>
      <c r="AL314" s="6"/>
      <c r="AM314" s="6" t="s">
        <v>111</v>
      </c>
      <c r="AN314" s="6" t="s">
        <v>26</v>
      </c>
      <c r="AO314" s="6" t="s">
        <v>472</v>
      </c>
      <c r="AP314" s="7">
        <v>0</v>
      </c>
      <c r="AQ314" s="6" t="s">
        <v>2532</v>
      </c>
    </row>
    <row r="315" spans="1:43" ht="12.75">
      <c r="A315" s="4" t="s">
        <v>2533</v>
      </c>
      <c r="B315" s="6" t="s">
        <v>2534</v>
      </c>
      <c r="C315" s="6" t="s">
        <v>648</v>
      </c>
      <c r="D315" s="6" t="s">
        <v>2398</v>
      </c>
      <c r="E315" s="5" t="s">
        <v>2535</v>
      </c>
      <c r="F315" s="6"/>
      <c r="G315" s="6"/>
      <c r="H315" s="6"/>
      <c r="I315" s="6" t="s">
        <v>118</v>
      </c>
      <c r="J315" s="7">
        <v>0</v>
      </c>
      <c r="K315" s="6"/>
      <c r="L315" s="6"/>
      <c r="M315" s="6" t="s">
        <v>7</v>
      </c>
      <c r="N315" s="6"/>
      <c r="O315" s="6"/>
      <c r="P315" s="6"/>
      <c r="Q315" s="6" t="s">
        <v>2536</v>
      </c>
      <c r="R315" s="6"/>
      <c r="S315" s="6" t="s">
        <v>2537</v>
      </c>
      <c r="T315" s="6"/>
      <c r="U315" s="6"/>
      <c r="V315" s="6"/>
      <c r="W315" s="6"/>
      <c r="X315" s="6"/>
      <c r="Y315" s="6"/>
      <c r="Z315" s="6"/>
      <c r="AA315" s="6"/>
      <c r="AB315" s="6"/>
      <c r="AC315" s="6"/>
      <c r="AD315" s="6"/>
      <c r="AE315" s="6"/>
      <c r="AF315" s="6"/>
      <c r="AG315" s="6"/>
      <c r="AH315" s="6"/>
      <c r="AI315" s="6"/>
      <c r="AJ315" s="6"/>
      <c r="AK315" s="6"/>
      <c r="AL315" s="6"/>
      <c r="AM315" s="6" t="s">
        <v>111</v>
      </c>
      <c r="AN315" s="6" t="s">
        <v>26</v>
      </c>
      <c r="AO315" s="6" t="s">
        <v>118</v>
      </c>
      <c r="AP315" s="7">
        <v>0</v>
      </c>
      <c r="AQ315" s="6" t="s">
        <v>2538</v>
      </c>
    </row>
    <row r="316" spans="1:43" ht="12.75">
      <c r="A316" s="4" t="s">
        <v>2539</v>
      </c>
      <c r="B316" s="6" t="s">
        <v>2540</v>
      </c>
      <c r="C316" s="6" t="s">
        <v>2541</v>
      </c>
      <c r="D316" s="6" t="s">
        <v>2542</v>
      </c>
      <c r="E316" s="5" t="s">
        <v>2543</v>
      </c>
      <c r="F316" s="6" t="s">
        <v>2543</v>
      </c>
      <c r="G316" s="6" t="s">
        <v>2544</v>
      </c>
      <c r="H316" s="6" t="s">
        <v>2545</v>
      </c>
      <c r="I316" s="6" t="s">
        <v>751</v>
      </c>
      <c r="J316" s="7">
        <v>0</v>
      </c>
      <c r="K316" s="6"/>
      <c r="L316" s="6" t="s">
        <v>34</v>
      </c>
      <c r="M316" s="6" t="s">
        <v>12</v>
      </c>
      <c r="N316" s="6"/>
      <c r="O316" s="6"/>
      <c r="P316" s="6"/>
      <c r="Q316" s="6"/>
      <c r="R316" s="6"/>
      <c r="S316" s="6"/>
      <c r="T316" s="6"/>
      <c r="U316" s="6"/>
      <c r="V316" s="6"/>
      <c r="W316" s="6"/>
      <c r="X316" s="6"/>
      <c r="Y316" s="6"/>
      <c r="Z316" s="6"/>
      <c r="AA316" s="6" t="s">
        <v>2392</v>
      </c>
      <c r="AB316" s="6" t="s">
        <v>2546</v>
      </c>
      <c r="AC316" s="6"/>
      <c r="AD316" s="6"/>
      <c r="AE316" s="6"/>
      <c r="AF316" s="6"/>
      <c r="AG316" s="6" t="s">
        <v>36</v>
      </c>
      <c r="AH316" s="6"/>
      <c r="AI316" s="6"/>
      <c r="AJ316" s="6"/>
      <c r="AK316" s="6" t="s">
        <v>34</v>
      </c>
      <c r="AL316" s="6"/>
      <c r="AM316" s="6" t="s">
        <v>111</v>
      </c>
      <c r="AN316" s="6" t="s">
        <v>26</v>
      </c>
      <c r="AO316" s="6" t="s">
        <v>751</v>
      </c>
      <c r="AP316" s="7">
        <v>0</v>
      </c>
      <c r="AQ316" s="7">
        <v>0</v>
      </c>
    </row>
    <row r="317" spans="1:43" ht="12.75">
      <c r="A317" s="4" t="s">
        <v>2547</v>
      </c>
      <c r="B317" s="6" t="s">
        <v>2548</v>
      </c>
      <c r="C317" s="6" t="s">
        <v>1092</v>
      </c>
      <c r="D317" s="6" t="s">
        <v>2549</v>
      </c>
      <c r="E317" s="5" t="s">
        <v>2550</v>
      </c>
      <c r="F317" s="6"/>
      <c r="G317" s="6"/>
      <c r="H317" s="6"/>
      <c r="I317" s="6" t="s">
        <v>145</v>
      </c>
      <c r="J317" s="7">
        <v>0</v>
      </c>
      <c r="K317" s="6"/>
      <c r="L317" s="6"/>
      <c r="M317" s="6" t="s">
        <v>14</v>
      </c>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t="s">
        <v>111</v>
      </c>
      <c r="AN317" s="6" t="s">
        <v>26</v>
      </c>
      <c r="AO317" s="6" t="s">
        <v>145</v>
      </c>
      <c r="AP317" s="7">
        <v>0</v>
      </c>
      <c r="AQ317" s="6" t="s">
        <v>2551</v>
      </c>
    </row>
    <row r="318" spans="1:43" ht="12.75">
      <c r="A318" s="4" t="s">
        <v>2552</v>
      </c>
      <c r="B318" s="6" t="s">
        <v>2553</v>
      </c>
      <c r="C318" s="6" t="s">
        <v>794</v>
      </c>
      <c r="D318" s="6" t="s">
        <v>384</v>
      </c>
      <c r="E318" s="5" t="s">
        <v>2554</v>
      </c>
      <c r="F318" s="6" t="s">
        <v>2554</v>
      </c>
      <c r="G318" s="6" t="s">
        <v>2555</v>
      </c>
      <c r="H318" s="6" t="s">
        <v>558</v>
      </c>
      <c r="I318" s="6" t="s">
        <v>87</v>
      </c>
      <c r="J318" s="7">
        <v>0</v>
      </c>
      <c r="K318" s="6" t="s">
        <v>559</v>
      </c>
      <c r="L318" s="6" t="s">
        <v>34</v>
      </c>
      <c r="M318" s="6" t="s">
        <v>10</v>
      </c>
      <c r="N318" s="6"/>
      <c r="O318" s="6" t="s">
        <v>2556</v>
      </c>
      <c r="P318" s="6"/>
      <c r="Q318" s="6"/>
      <c r="R318" s="6"/>
      <c r="S318" s="6"/>
      <c r="T318" s="6"/>
      <c r="U318" s="6"/>
      <c r="V318" s="6"/>
      <c r="W318" s="6"/>
      <c r="X318" s="6"/>
      <c r="Y318" s="6"/>
      <c r="Z318" s="6"/>
      <c r="AA318" s="6"/>
      <c r="AB318" s="6"/>
      <c r="AC318" s="6"/>
      <c r="AD318" s="6"/>
      <c r="AE318" s="6"/>
      <c r="AF318" s="6"/>
      <c r="AG318" s="6" t="s">
        <v>34</v>
      </c>
      <c r="AH318" s="7">
        <v>1</v>
      </c>
      <c r="AI318" s="6" t="s">
        <v>2557</v>
      </c>
      <c r="AJ318" s="6" t="s">
        <v>34</v>
      </c>
      <c r="AK318" s="6" t="s">
        <v>34</v>
      </c>
      <c r="AL318" s="6"/>
      <c r="AM318" s="6" t="s">
        <v>91</v>
      </c>
      <c r="AN318" s="6" t="s">
        <v>26</v>
      </c>
      <c r="AO318" s="6" t="s">
        <v>87</v>
      </c>
      <c r="AP318" s="7">
        <v>0</v>
      </c>
      <c r="AQ318" s="6" t="s">
        <v>2558</v>
      </c>
    </row>
    <row r="319" spans="1:43" ht="12.75">
      <c r="A319" s="4" t="s">
        <v>2559</v>
      </c>
      <c r="B319" s="6" t="s">
        <v>2560</v>
      </c>
      <c r="C319" s="6" t="s">
        <v>632</v>
      </c>
      <c r="D319" s="6" t="s">
        <v>519</v>
      </c>
      <c r="E319" s="5" t="s">
        <v>2561</v>
      </c>
      <c r="F319" s="6" t="s">
        <v>2561</v>
      </c>
      <c r="G319" s="6" t="s">
        <v>2562</v>
      </c>
      <c r="H319" s="6" t="s">
        <v>558</v>
      </c>
      <c r="I319" s="6" t="s">
        <v>87</v>
      </c>
      <c r="J319" s="7">
        <v>0</v>
      </c>
      <c r="K319" s="6" t="s">
        <v>559</v>
      </c>
      <c r="L319" s="6"/>
      <c r="M319" s="6" t="s">
        <v>10</v>
      </c>
      <c r="N319" s="6"/>
      <c r="O319" s="6" t="s">
        <v>1443</v>
      </c>
      <c r="P319" s="6" t="s">
        <v>2563</v>
      </c>
      <c r="Q319" s="6"/>
      <c r="R319" s="6"/>
      <c r="S319" s="6"/>
      <c r="T319" s="6"/>
      <c r="U319" s="6"/>
      <c r="V319" s="6"/>
      <c r="W319" s="6"/>
      <c r="X319" s="6"/>
      <c r="Y319" s="6"/>
      <c r="Z319" s="6"/>
      <c r="AA319" s="6"/>
      <c r="AB319" s="6"/>
      <c r="AC319" s="6"/>
      <c r="AD319" s="6"/>
      <c r="AE319" s="6"/>
      <c r="AF319" s="6"/>
      <c r="AG319" s="6" t="s">
        <v>34</v>
      </c>
      <c r="AH319" s="7">
        <v>1</v>
      </c>
      <c r="AI319" s="6" t="s">
        <v>2564</v>
      </c>
      <c r="AJ319" s="6" t="s">
        <v>34</v>
      </c>
      <c r="AK319" s="6" t="s">
        <v>36</v>
      </c>
      <c r="AL319" s="6" t="s">
        <v>2565</v>
      </c>
      <c r="AM319" s="6" t="s">
        <v>111</v>
      </c>
      <c r="AN319" s="6" t="s">
        <v>26</v>
      </c>
      <c r="AO319" s="6" t="s">
        <v>87</v>
      </c>
      <c r="AP319" s="7">
        <v>0</v>
      </c>
      <c r="AQ319" s="7">
        <v>0</v>
      </c>
    </row>
    <row r="320" spans="1:43" ht="12.75">
      <c r="A320" s="4" t="s">
        <v>2566</v>
      </c>
      <c r="B320" s="6" t="s">
        <v>2567</v>
      </c>
      <c r="C320" s="6" t="s">
        <v>794</v>
      </c>
      <c r="D320" s="6" t="s">
        <v>418</v>
      </c>
      <c r="E320" s="5" t="s">
        <v>2568</v>
      </c>
      <c r="F320" s="6" t="s">
        <v>2568</v>
      </c>
      <c r="G320" s="6" t="s">
        <v>2569</v>
      </c>
      <c r="H320" s="6" t="s">
        <v>558</v>
      </c>
      <c r="I320" s="6" t="s">
        <v>87</v>
      </c>
      <c r="J320" s="7">
        <v>0</v>
      </c>
      <c r="K320" s="6" t="s">
        <v>559</v>
      </c>
      <c r="L320" s="6" t="s">
        <v>34</v>
      </c>
      <c r="M320" s="6" t="s">
        <v>10</v>
      </c>
      <c r="N320" s="6"/>
      <c r="O320" s="6" t="s">
        <v>2556</v>
      </c>
      <c r="P320" s="6"/>
      <c r="Q320" s="10"/>
      <c r="R320" s="6"/>
      <c r="S320" s="10"/>
      <c r="T320" s="6"/>
      <c r="U320" s="6"/>
      <c r="V320" s="6"/>
      <c r="W320" s="6"/>
      <c r="X320" s="6"/>
      <c r="Y320" s="6"/>
      <c r="Z320" s="6"/>
      <c r="AA320" s="6"/>
      <c r="AB320" s="6"/>
      <c r="AC320" s="6"/>
      <c r="AD320" s="6"/>
      <c r="AE320" s="6"/>
      <c r="AF320" s="6"/>
      <c r="AG320" s="6" t="s">
        <v>34</v>
      </c>
      <c r="AH320" s="7">
        <v>3</v>
      </c>
      <c r="AI320" s="6" t="s">
        <v>2570</v>
      </c>
      <c r="AJ320" s="6" t="s">
        <v>36</v>
      </c>
      <c r="AK320" s="6" t="s">
        <v>34</v>
      </c>
      <c r="AL320" s="6" t="s">
        <v>2571</v>
      </c>
      <c r="AM320" s="6" t="s">
        <v>91</v>
      </c>
      <c r="AN320" s="6" t="s">
        <v>26</v>
      </c>
      <c r="AO320" s="6" t="s">
        <v>87</v>
      </c>
      <c r="AP320" s="7">
        <v>0</v>
      </c>
      <c r="AQ320" s="6" t="s">
        <v>2572</v>
      </c>
    </row>
    <row r="321" spans="1:43" ht="12.75">
      <c r="A321" s="4" t="s">
        <v>2573</v>
      </c>
      <c r="B321" s="6" t="s">
        <v>2574</v>
      </c>
      <c r="C321" s="6" t="s">
        <v>2575</v>
      </c>
      <c r="D321" s="6" t="s">
        <v>2576</v>
      </c>
      <c r="E321" s="5" t="s">
        <v>2577</v>
      </c>
      <c r="F321" s="6" t="s">
        <v>2577</v>
      </c>
      <c r="G321" s="6" t="s">
        <v>2578</v>
      </c>
      <c r="H321" s="6" t="s">
        <v>2002</v>
      </c>
      <c r="I321" s="6" t="s">
        <v>87</v>
      </c>
      <c r="J321" s="6" t="s">
        <v>172</v>
      </c>
      <c r="K321" s="6" t="s">
        <v>2013</v>
      </c>
      <c r="L321" s="6" t="s">
        <v>34</v>
      </c>
      <c r="M321" s="6" t="s">
        <v>10</v>
      </c>
      <c r="N321" s="6"/>
      <c r="O321" s="6" t="s">
        <v>2556</v>
      </c>
      <c r="P321" s="6"/>
      <c r="Q321" s="6"/>
      <c r="R321" s="6"/>
      <c r="S321" s="6"/>
      <c r="T321" s="6"/>
      <c r="U321" s="6"/>
      <c r="V321" s="6"/>
      <c r="W321" s="6"/>
      <c r="X321" s="6"/>
      <c r="Y321" s="6"/>
      <c r="Z321" s="6"/>
      <c r="AA321" s="6"/>
      <c r="AB321" s="6"/>
      <c r="AC321" s="6"/>
      <c r="AD321" s="6"/>
      <c r="AE321" s="6"/>
      <c r="AF321" s="6"/>
      <c r="AG321" s="6" t="s">
        <v>34</v>
      </c>
      <c r="AH321" s="7">
        <v>1</v>
      </c>
      <c r="AI321" s="6" t="s">
        <v>2579</v>
      </c>
      <c r="AJ321" s="6" t="s">
        <v>34</v>
      </c>
      <c r="AK321" s="6" t="s">
        <v>34</v>
      </c>
      <c r="AL321" s="6"/>
      <c r="AM321" s="6" t="s">
        <v>91</v>
      </c>
      <c r="AN321" s="6" t="s">
        <v>26</v>
      </c>
      <c r="AO321" s="6" t="s">
        <v>87</v>
      </c>
      <c r="AP321" s="6" t="s">
        <v>172</v>
      </c>
      <c r="AQ321" s="6" t="s">
        <v>2580</v>
      </c>
    </row>
    <row r="322" spans="1:43" ht="12.75">
      <c r="A322" s="4" t="s">
        <v>2581</v>
      </c>
      <c r="B322" s="6" t="s">
        <v>2582</v>
      </c>
      <c r="C322" s="6" t="s">
        <v>2583</v>
      </c>
      <c r="D322" s="6" t="s">
        <v>1157</v>
      </c>
      <c r="E322" s="5" t="s">
        <v>2584</v>
      </c>
      <c r="F322" s="6" t="s">
        <v>2584</v>
      </c>
      <c r="G322" s="6" t="s">
        <v>2585</v>
      </c>
      <c r="H322" s="6" t="s">
        <v>394</v>
      </c>
      <c r="I322" s="6" t="s">
        <v>359</v>
      </c>
      <c r="J322" s="7">
        <v>0</v>
      </c>
      <c r="K322" s="6" t="s">
        <v>1937</v>
      </c>
      <c r="L322" s="6" t="s">
        <v>34</v>
      </c>
      <c r="M322" s="6" t="s">
        <v>10</v>
      </c>
      <c r="N322" s="6"/>
      <c r="O322" s="6" t="s">
        <v>2586</v>
      </c>
      <c r="P322" s="6"/>
      <c r="Q322" s="6"/>
      <c r="R322" s="6"/>
      <c r="S322" s="6"/>
      <c r="T322" s="6"/>
      <c r="U322" s="6"/>
      <c r="V322" s="6"/>
      <c r="W322" s="6"/>
      <c r="X322" s="6"/>
      <c r="Y322" s="6"/>
      <c r="Z322" s="6"/>
      <c r="AA322" s="6"/>
      <c r="AB322" s="6"/>
      <c r="AC322" s="6"/>
      <c r="AD322" s="6"/>
      <c r="AE322" s="6"/>
      <c r="AF322" s="6"/>
      <c r="AG322" s="6" t="s">
        <v>34</v>
      </c>
      <c r="AH322" s="7">
        <v>2</v>
      </c>
      <c r="AI322" s="6" t="s">
        <v>2587</v>
      </c>
      <c r="AJ322" s="6" t="s">
        <v>36</v>
      </c>
      <c r="AK322" s="6" t="s">
        <v>34</v>
      </c>
      <c r="AL322" s="6"/>
      <c r="AM322" s="6" t="s">
        <v>111</v>
      </c>
      <c r="AN322" s="6" t="s">
        <v>26</v>
      </c>
      <c r="AO322" s="6" t="s">
        <v>359</v>
      </c>
      <c r="AP322" s="7">
        <v>0</v>
      </c>
      <c r="AQ322" s="6" t="s">
        <v>2588</v>
      </c>
    </row>
    <row r="323" spans="1:43" ht="12.75">
      <c r="A323" s="4" t="s">
        <v>2589</v>
      </c>
      <c r="B323" s="6" t="s">
        <v>2590</v>
      </c>
      <c r="C323" s="6" t="s">
        <v>2591</v>
      </c>
      <c r="D323" s="6" t="s">
        <v>2592</v>
      </c>
      <c r="E323" s="5" t="s">
        <v>2593</v>
      </c>
      <c r="F323" s="6" t="s">
        <v>2593</v>
      </c>
      <c r="G323" s="6" t="s">
        <v>2594</v>
      </c>
      <c r="H323" s="6" t="s">
        <v>394</v>
      </c>
      <c r="I323" s="6" t="s">
        <v>359</v>
      </c>
      <c r="J323" s="7">
        <v>0</v>
      </c>
      <c r="K323" s="6" t="s">
        <v>559</v>
      </c>
      <c r="L323" s="6" t="s">
        <v>34</v>
      </c>
      <c r="M323" s="6" t="s">
        <v>10</v>
      </c>
      <c r="N323" s="6"/>
      <c r="O323" s="6" t="s">
        <v>2556</v>
      </c>
      <c r="P323" s="6"/>
      <c r="Q323" s="6"/>
      <c r="R323" s="6"/>
      <c r="S323" s="6"/>
      <c r="T323" s="6"/>
      <c r="U323" s="6"/>
      <c r="V323" s="6"/>
      <c r="W323" s="6"/>
      <c r="X323" s="6"/>
      <c r="Y323" s="6"/>
      <c r="Z323" s="6"/>
      <c r="AA323" s="6"/>
      <c r="AB323" s="6"/>
      <c r="AC323" s="6"/>
      <c r="AD323" s="6"/>
      <c r="AE323" s="6"/>
      <c r="AF323" s="6"/>
      <c r="AG323" s="6" t="s">
        <v>34</v>
      </c>
      <c r="AH323" s="7">
        <v>2</v>
      </c>
      <c r="AI323" s="6" t="s">
        <v>2595</v>
      </c>
      <c r="AJ323" s="6" t="s">
        <v>36</v>
      </c>
      <c r="AK323" s="6" t="s">
        <v>36</v>
      </c>
      <c r="AL323" s="6" t="s">
        <v>2596</v>
      </c>
      <c r="AM323" s="6" t="s">
        <v>111</v>
      </c>
      <c r="AN323" s="6" t="s">
        <v>26</v>
      </c>
      <c r="AO323" s="6" t="s">
        <v>359</v>
      </c>
      <c r="AP323" s="7">
        <v>0</v>
      </c>
      <c r="AQ323" s="6" t="s">
        <v>2597</v>
      </c>
    </row>
    <row r="324" spans="1:43" ht="12.75">
      <c r="A324" s="4" t="s">
        <v>2598</v>
      </c>
      <c r="B324" s="6" t="s">
        <v>2599</v>
      </c>
      <c r="C324" s="6" t="s">
        <v>2600</v>
      </c>
      <c r="D324" s="6" t="s">
        <v>150</v>
      </c>
      <c r="E324" s="5" t="s">
        <v>2601</v>
      </c>
      <c r="F324" s="6" t="s">
        <v>2601</v>
      </c>
      <c r="G324" s="6" t="s">
        <v>2602</v>
      </c>
      <c r="H324" s="6" t="s">
        <v>2603</v>
      </c>
      <c r="I324" s="6" t="s">
        <v>751</v>
      </c>
      <c r="J324" s="6" t="s">
        <v>87</v>
      </c>
      <c r="K324" s="6" t="s">
        <v>2604</v>
      </c>
      <c r="L324" s="6" t="s">
        <v>34</v>
      </c>
      <c r="M324" s="6" t="s">
        <v>10</v>
      </c>
      <c r="N324" s="6"/>
      <c r="O324" s="6" t="s">
        <v>1443</v>
      </c>
      <c r="P324" s="6" t="s">
        <v>2605</v>
      </c>
      <c r="Q324" s="6"/>
      <c r="R324" s="6"/>
      <c r="S324" s="6"/>
      <c r="T324" s="6"/>
      <c r="U324" s="6"/>
      <c r="V324" s="6"/>
      <c r="W324" s="6"/>
      <c r="X324" s="6"/>
      <c r="Y324" s="6"/>
      <c r="Z324" s="6"/>
      <c r="AA324" s="6"/>
      <c r="AB324" s="6"/>
      <c r="AC324" s="6"/>
      <c r="AD324" s="6"/>
      <c r="AE324" s="6"/>
      <c r="AF324" s="6"/>
      <c r="AG324" s="6" t="s">
        <v>34</v>
      </c>
      <c r="AH324" s="7">
        <v>1</v>
      </c>
      <c r="AI324" s="6" t="s">
        <v>2606</v>
      </c>
      <c r="AJ324" s="6" t="s">
        <v>36</v>
      </c>
      <c r="AK324" s="6" t="s">
        <v>36</v>
      </c>
      <c r="AL324" s="6" t="s">
        <v>2607</v>
      </c>
      <c r="AM324" s="6" t="s">
        <v>91</v>
      </c>
      <c r="AN324" s="6" t="s">
        <v>26</v>
      </c>
      <c r="AO324" s="6" t="s">
        <v>751</v>
      </c>
      <c r="AP324" s="6" t="s">
        <v>87</v>
      </c>
      <c r="AQ324" s="6" t="s">
        <v>2608</v>
      </c>
    </row>
    <row r="325" spans="1:43" ht="12.75">
      <c r="A325" s="4" t="s">
        <v>2609</v>
      </c>
      <c r="B325" s="6" t="s">
        <v>2610</v>
      </c>
      <c r="C325" s="6" t="s">
        <v>2611</v>
      </c>
      <c r="D325" s="6"/>
      <c r="E325" s="5" t="s">
        <v>2612</v>
      </c>
      <c r="F325" s="6"/>
      <c r="G325" s="6"/>
      <c r="H325" s="6"/>
      <c r="I325" s="6" t="s">
        <v>108</v>
      </c>
      <c r="J325" s="7">
        <v>0</v>
      </c>
      <c r="K325" s="6"/>
      <c r="L325" s="6"/>
      <c r="M325" s="6" t="s">
        <v>15</v>
      </c>
      <c r="N325" s="6"/>
      <c r="O325" s="6"/>
      <c r="P325" s="6"/>
      <c r="Q325" s="6" t="s">
        <v>2613</v>
      </c>
      <c r="R325" s="6" t="s">
        <v>2614</v>
      </c>
      <c r="S325" s="6"/>
      <c r="T325" s="6"/>
      <c r="U325" s="6"/>
      <c r="V325" s="6"/>
      <c r="W325" s="6"/>
      <c r="X325" s="6"/>
      <c r="Y325" s="6"/>
      <c r="Z325" s="6"/>
      <c r="AA325" s="6"/>
      <c r="AB325" s="6"/>
      <c r="AC325" s="6"/>
      <c r="AD325" s="6"/>
      <c r="AE325" s="6"/>
      <c r="AF325" s="6"/>
      <c r="AG325" s="6"/>
      <c r="AH325" s="6"/>
      <c r="AI325" s="6"/>
      <c r="AJ325" s="6"/>
      <c r="AK325" s="6"/>
      <c r="AL325" s="6"/>
      <c r="AM325" s="6" t="s">
        <v>111</v>
      </c>
      <c r="AN325" s="6" t="s">
        <v>23</v>
      </c>
      <c r="AO325" s="6" t="s">
        <v>108</v>
      </c>
      <c r="AP325" s="7">
        <v>0</v>
      </c>
      <c r="AQ325" s="6" t="s">
        <v>2615</v>
      </c>
    </row>
    <row r="326" spans="1:43" ht="12.75">
      <c r="A326" s="4" t="s">
        <v>2616</v>
      </c>
      <c r="B326" s="6" t="s">
        <v>2617</v>
      </c>
      <c r="C326" s="6" t="s">
        <v>165</v>
      </c>
      <c r="D326" s="6" t="s">
        <v>383</v>
      </c>
      <c r="E326" s="5" t="s">
        <v>2618</v>
      </c>
      <c r="F326" s="6"/>
      <c r="G326" s="6"/>
      <c r="H326" s="6"/>
      <c r="I326" s="6" t="s">
        <v>252</v>
      </c>
      <c r="J326" s="7">
        <v>0</v>
      </c>
      <c r="K326" s="6"/>
      <c r="L326" s="6"/>
      <c r="M326" s="6" t="s">
        <v>16</v>
      </c>
      <c r="N326" s="6"/>
      <c r="O326" s="6"/>
      <c r="P326" s="6"/>
      <c r="Q326" s="6"/>
      <c r="R326" s="6"/>
      <c r="S326" s="6"/>
      <c r="T326" s="6"/>
      <c r="U326" s="6"/>
      <c r="V326" s="6"/>
      <c r="W326" s="6"/>
      <c r="X326" s="6" t="s">
        <v>2619</v>
      </c>
      <c r="Y326" s="6"/>
      <c r="Z326" s="6"/>
      <c r="AA326" s="6"/>
      <c r="AB326" s="6"/>
      <c r="AC326" s="6"/>
      <c r="AD326" s="6"/>
      <c r="AE326" s="6"/>
      <c r="AF326" s="6"/>
      <c r="AG326" s="6"/>
      <c r="AH326" s="6"/>
      <c r="AI326" s="6"/>
      <c r="AJ326" s="6"/>
      <c r="AK326" s="6"/>
      <c r="AL326" s="6"/>
      <c r="AM326" s="6" t="s">
        <v>111</v>
      </c>
      <c r="AN326" s="6" t="s">
        <v>26</v>
      </c>
      <c r="AO326" s="6" t="s">
        <v>252</v>
      </c>
      <c r="AP326" s="7">
        <v>0</v>
      </c>
      <c r="AQ326" s="6" t="s">
        <v>2620</v>
      </c>
    </row>
  </sheetData>
  <hyperlinks>
    <hyperlink ref="E2" r:id="rId1" xr:uid="{00000000-0004-0000-0000-000000000000}"/>
    <hyperlink ref="E3" r:id="rId2" xr:uid="{00000000-0004-0000-0000-000001000000}"/>
    <hyperlink ref="E4" r:id="rId3" xr:uid="{00000000-0004-0000-0000-000002000000}"/>
    <hyperlink ref="E5" r:id="rId4" xr:uid="{00000000-0004-0000-0000-000003000000}"/>
    <hyperlink ref="E6" r:id="rId5" xr:uid="{00000000-0004-0000-0000-000004000000}"/>
    <hyperlink ref="E7" r:id="rId6" xr:uid="{00000000-0004-0000-0000-000005000000}"/>
    <hyperlink ref="E8" r:id="rId7" xr:uid="{00000000-0004-0000-0000-000006000000}"/>
    <hyperlink ref="E9" r:id="rId8" xr:uid="{00000000-0004-0000-0000-000007000000}"/>
    <hyperlink ref="E10" r:id="rId9" xr:uid="{00000000-0004-0000-0000-000008000000}"/>
    <hyperlink ref="E11" r:id="rId10" xr:uid="{00000000-0004-0000-0000-000009000000}"/>
    <hyperlink ref="E12" r:id="rId11" xr:uid="{00000000-0004-0000-0000-00000A000000}"/>
    <hyperlink ref="E13" r:id="rId12" xr:uid="{00000000-0004-0000-0000-00000B000000}"/>
    <hyperlink ref="E14" r:id="rId13" xr:uid="{00000000-0004-0000-0000-00000C000000}"/>
    <hyperlink ref="E15" r:id="rId14" xr:uid="{00000000-0004-0000-0000-00000D000000}"/>
    <hyperlink ref="E16" r:id="rId15" xr:uid="{00000000-0004-0000-0000-00000E000000}"/>
    <hyperlink ref="E17" r:id="rId16" xr:uid="{00000000-0004-0000-0000-00000F000000}"/>
    <hyperlink ref="E18" r:id="rId17" xr:uid="{00000000-0004-0000-0000-000010000000}"/>
    <hyperlink ref="E19" r:id="rId18" xr:uid="{00000000-0004-0000-0000-000011000000}"/>
    <hyperlink ref="E20" r:id="rId19" xr:uid="{00000000-0004-0000-0000-000012000000}"/>
    <hyperlink ref="E21" r:id="rId20" xr:uid="{00000000-0004-0000-0000-000013000000}"/>
    <hyperlink ref="E22" r:id="rId21" xr:uid="{00000000-0004-0000-0000-000014000000}"/>
    <hyperlink ref="E23" r:id="rId22" xr:uid="{00000000-0004-0000-0000-000015000000}"/>
    <hyperlink ref="E24" r:id="rId23" xr:uid="{00000000-0004-0000-0000-000016000000}"/>
    <hyperlink ref="E25" r:id="rId24" xr:uid="{00000000-0004-0000-0000-000017000000}"/>
    <hyperlink ref="E26" r:id="rId25" xr:uid="{00000000-0004-0000-0000-000018000000}"/>
    <hyperlink ref="E27" r:id="rId26" xr:uid="{00000000-0004-0000-0000-000019000000}"/>
    <hyperlink ref="E28" r:id="rId27" xr:uid="{00000000-0004-0000-0000-00001A000000}"/>
    <hyperlink ref="E29" r:id="rId28" xr:uid="{00000000-0004-0000-0000-00001B000000}"/>
    <hyperlink ref="E30" r:id="rId29" xr:uid="{00000000-0004-0000-0000-00001C000000}"/>
    <hyperlink ref="E31" r:id="rId30" xr:uid="{00000000-0004-0000-0000-00001D000000}"/>
    <hyperlink ref="E32" r:id="rId31" xr:uid="{00000000-0004-0000-0000-00001E000000}"/>
    <hyperlink ref="E33" r:id="rId32" xr:uid="{00000000-0004-0000-0000-00001F000000}"/>
    <hyperlink ref="E34" r:id="rId33" xr:uid="{00000000-0004-0000-0000-000020000000}"/>
    <hyperlink ref="E35" r:id="rId34" xr:uid="{00000000-0004-0000-0000-000021000000}"/>
    <hyperlink ref="E36" r:id="rId35" xr:uid="{00000000-0004-0000-0000-000022000000}"/>
    <hyperlink ref="E37" r:id="rId36" xr:uid="{00000000-0004-0000-0000-000023000000}"/>
    <hyperlink ref="E38" r:id="rId37" xr:uid="{00000000-0004-0000-0000-000024000000}"/>
    <hyperlink ref="E39" r:id="rId38" xr:uid="{00000000-0004-0000-0000-000025000000}"/>
    <hyperlink ref="E40" r:id="rId39" xr:uid="{00000000-0004-0000-0000-000026000000}"/>
    <hyperlink ref="E41" r:id="rId40" xr:uid="{00000000-0004-0000-0000-000027000000}"/>
    <hyperlink ref="E42" r:id="rId41" xr:uid="{00000000-0004-0000-0000-000028000000}"/>
    <hyperlink ref="E43" r:id="rId42" xr:uid="{00000000-0004-0000-0000-000029000000}"/>
    <hyperlink ref="E44" r:id="rId43" xr:uid="{00000000-0004-0000-0000-00002A000000}"/>
    <hyperlink ref="E45" r:id="rId44" xr:uid="{00000000-0004-0000-0000-00002B000000}"/>
    <hyperlink ref="E46" r:id="rId45" xr:uid="{00000000-0004-0000-0000-00002C000000}"/>
    <hyperlink ref="E47" r:id="rId46" xr:uid="{00000000-0004-0000-0000-00002D000000}"/>
    <hyperlink ref="E48" r:id="rId47" xr:uid="{00000000-0004-0000-0000-00002E000000}"/>
    <hyperlink ref="E49" r:id="rId48" xr:uid="{00000000-0004-0000-0000-00002F000000}"/>
    <hyperlink ref="E50" r:id="rId49" xr:uid="{00000000-0004-0000-0000-000030000000}"/>
    <hyperlink ref="E51" r:id="rId50" xr:uid="{00000000-0004-0000-0000-000031000000}"/>
    <hyperlink ref="E52" r:id="rId51" xr:uid="{00000000-0004-0000-0000-000032000000}"/>
    <hyperlink ref="E53" r:id="rId52" xr:uid="{00000000-0004-0000-0000-000033000000}"/>
    <hyperlink ref="E54" r:id="rId53" xr:uid="{00000000-0004-0000-0000-000034000000}"/>
    <hyperlink ref="E55" r:id="rId54" xr:uid="{00000000-0004-0000-0000-000035000000}"/>
    <hyperlink ref="E56" r:id="rId55" xr:uid="{00000000-0004-0000-0000-000036000000}"/>
    <hyperlink ref="E57" r:id="rId56" xr:uid="{00000000-0004-0000-0000-000037000000}"/>
    <hyperlink ref="E58" r:id="rId57" xr:uid="{00000000-0004-0000-0000-000038000000}"/>
    <hyperlink ref="AE58" r:id="rId58" xr:uid="{00000000-0004-0000-0000-000039000000}"/>
    <hyperlink ref="E59" r:id="rId59" xr:uid="{00000000-0004-0000-0000-00003A000000}"/>
    <hyperlink ref="E60" r:id="rId60" xr:uid="{00000000-0004-0000-0000-00003B000000}"/>
    <hyperlink ref="E61" r:id="rId61" xr:uid="{00000000-0004-0000-0000-00003C000000}"/>
    <hyperlink ref="E62" r:id="rId62" xr:uid="{00000000-0004-0000-0000-00003D000000}"/>
    <hyperlink ref="E63" r:id="rId63" xr:uid="{00000000-0004-0000-0000-00003E000000}"/>
    <hyperlink ref="E64" r:id="rId64" xr:uid="{00000000-0004-0000-0000-00003F000000}"/>
    <hyperlink ref="E65" r:id="rId65" xr:uid="{00000000-0004-0000-0000-000040000000}"/>
    <hyperlink ref="E66" r:id="rId66" xr:uid="{00000000-0004-0000-0000-000041000000}"/>
    <hyperlink ref="E67" r:id="rId67" xr:uid="{00000000-0004-0000-0000-000042000000}"/>
    <hyperlink ref="E68" r:id="rId68" xr:uid="{00000000-0004-0000-0000-000043000000}"/>
    <hyperlink ref="E69" r:id="rId69" xr:uid="{00000000-0004-0000-0000-000044000000}"/>
    <hyperlink ref="E70" r:id="rId70" xr:uid="{00000000-0004-0000-0000-000045000000}"/>
    <hyperlink ref="E71" r:id="rId71" xr:uid="{00000000-0004-0000-0000-000046000000}"/>
    <hyperlink ref="E72" r:id="rId72" xr:uid="{00000000-0004-0000-0000-000047000000}"/>
    <hyperlink ref="E73" r:id="rId73" xr:uid="{00000000-0004-0000-0000-000048000000}"/>
    <hyperlink ref="E74" r:id="rId74" xr:uid="{00000000-0004-0000-0000-000049000000}"/>
    <hyperlink ref="E75" r:id="rId75" xr:uid="{00000000-0004-0000-0000-00004A000000}"/>
    <hyperlink ref="E76" r:id="rId76" xr:uid="{00000000-0004-0000-0000-00004B000000}"/>
    <hyperlink ref="E77" r:id="rId77" xr:uid="{00000000-0004-0000-0000-00004C000000}"/>
    <hyperlink ref="E78" r:id="rId78" xr:uid="{00000000-0004-0000-0000-00004D000000}"/>
    <hyperlink ref="E79" r:id="rId79" xr:uid="{00000000-0004-0000-0000-00004E000000}"/>
    <hyperlink ref="E80" r:id="rId80" xr:uid="{00000000-0004-0000-0000-00004F000000}"/>
    <hyperlink ref="E81" r:id="rId81" xr:uid="{00000000-0004-0000-0000-000050000000}"/>
    <hyperlink ref="E82" r:id="rId82" xr:uid="{00000000-0004-0000-0000-000051000000}"/>
    <hyperlink ref="E83" r:id="rId83" xr:uid="{00000000-0004-0000-0000-000052000000}"/>
    <hyperlink ref="E84" r:id="rId84" xr:uid="{00000000-0004-0000-0000-000053000000}"/>
    <hyperlink ref="E85" r:id="rId85" xr:uid="{00000000-0004-0000-0000-000054000000}"/>
    <hyperlink ref="E86" r:id="rId86" xr:uid="{00000000-0004-0000-0000-000055000000}"/>
    <hyperlink ref="E87" r:id="rId87" xr:uid="{00000000-0004-0000-0000-000056000000}"/>
    <hyperlink ref="E88" r:id="rId88" xr:uid="{00000000-0004-0000-0000-000057000000}"/>
    <hyperlink ref="E89" r:id="rId89" xr:uid="{00000000-0004-0000-0000-000058000000}"/>
    <hyperlink ref="E90" r:id="rId90" xr:uid="{00000000-0004-0000-0000-000059000000}"/>
    <hyperlink ref="E91" r:id="rId91" xr:uid="{00000000-0004-0000-0000-00005A000000}"/>
    <hyperlink ref="E92" r:id="rId92" xr:uid="{00000000-0004-0000-0000-00005B000000}"/>
    <hyperlink ref="E93" r:id="rId93" xr:uid="{00000000-0004-0000-0000-00005C000000}"/>
    <hyperlink ref="E94" r:id="rId94" xr:uid="{00000000-0004-0000-0000-00005D000000}"/>
    <hyperlink ref="E95" r:id="rId95" xr:uid="{00000000-0004-0000-0000-00005E000000}"/>
    <hyperlink ref="E96" r:id="rId96" xr:uid="{00000000-0004-0000-0000-00005F000000}"/>
    <hyperlink ref="E97" r:id="rId97" xr:uid="{00000000-0004-0000-0000-000060000000}"/>
    <hyperlink ref="E98" r:id="rId98" xr:uid="{00000000-0004-0000-0000-000061000000}"/>
    <hyperlink ref="E99" r:id="rId99" xr:uid="{00000000-0004-0000-0000-000062000000}"/>
    <hyperlink ref="E100" r:id="rId100" xr:uid="{00000000-0004-0000-0000-000063000000}"/>
    <hyperlink ref="E101" r:id="rId101" xr:uid="{00000000-0004-0000-0000-000064000000}"/>
    <hyperlink ref="E102" r:id="rId102" xr:uid="{00000000-0004-0000-0000-000065000000}"/>
    <hyperlink ref="E103" r:id="rId103" xr:uid="{00000000-0004-0000-0000-000066000000}"/>
    <hyperlink ref="E104" r:id="rId104" xr:uid="{00000000-0004-0000-0000-000067000000}"/>
    <hyperlink ref="E105" r:id="rId105" xr:uid="{00000000-0004-0000-0000-000068000000}"/>
    <hyperlink ref="E106" r:id="rId106" xr:uid="{00000000-0004-0000-0000-000069000000}"/>
    <hyperlink ref="E107" r:id="rId107" xr:uid="{00000000-0004-0000-0000-00006A000000}"/>
    <hyperlink ref="E108" r:id="rId108" xr:uid="{00000000-0004-0000-0000-00006B000000}"/>
    <hyperlink ref="E109" r:id="rId109" xr:uid="{00000000-0004-0000-0000-00006C000000}"/>
    <hyperlink ref="E110" r:id="rId110" xr:uid="{00000000-0004-0000-0000-00006D000000}"/>
    <hyperlink ref="E111" r:id="rId111" xr:uid="{00000000-0004-0000-0000-00006E000000}"/>
    <hyperlink ref="E112" r:id="rId112" xr:uid="{00000000-0004-0000-0000-00006F000000}"/>
    <hyperlink ref="E113" r:id="rId113" xr:uid="{00000000-0004-0000-0000-000070000000}"/>
    <hyperlink ref="E114" r:id="rId114" xr:uid="{00000000-0004-0000-0000-000071000000}"/>
    <hyperlink ref="E115" r:id="rId115" xr:uid="{00000000-0004-0000-0000-000072000000}"/>
    <hyperlink ref="E116" r:id="rId116" xr:uid="{00000000-0004-0000-0000-000073000000}"/>
    <hyperlink ref="E117" r:id="rId117" xr:uid="{00000000-0004-0000-0000-000074000000}"/>
    <hyperlink ref="E118" r:id="rId118" xr:uid="{00000000-0004-0000-0000-000075000000}"/>
    <hyperlink ref="E119" r:id="rId119" xr:uid="{00000000-0004-0000-0000-000076000000}"/>
    <hyperlink ref="E120" r:id="rId120" xr:uid="{00000000-0004-0000-0000-000077000000}"/>
    <hyperlink ref="E121" r:id="rId121" xr:uid="{00000000-0004-0000-0000-000078000000}"/>
    <hyperlink ref="E122" r:id="rId122" xr:uid="{00000000-0004-0000-0000-000079000000}"/>
    <hyperlink ref="E123" r:id="rId123" xr:uid="{00000000-0004-0000-0000-00007A000000}"/>
    <hyperlink ref="E124" r:id="rId124" xr:uid="{00000000-0004-0000-0000-00007B000000}"/>
    <hyperlink ref="E125" r:id="rId125" xr:uid="{00000000-0004-0000-0000-00007C000000}"/>
    <hyperlink ref="E126" r:id="rId126" xr:uid="{00000000-0004-0000-0000-00007D000000}"/>
    <hyperlink ref="E127" r:id="rId127" xr:uid="{00000000-0004-0000-0000-00007E000000}"/>
    <hyperlink ref="E128" r:id="rId128" xr:uid="{00000000-0004-0000-0000-00007F000000}"/>
    <hyperlink ref="E129" r:id="rId129" xr:uid="{00000000-0004-0000-0000-000080000000}"/>
    <hyperlink ref="E130" r:id="rId130" xr:uid="{00000000-0004-0000-0000-000081000000}"/>
    <hyperlink ref="E131" r:id="rId131" xr:uid="{00000000-0004-0000-0000-000082000000}"/>
    <hyperlink ref="E132" r:id="rId132" xr:uid="{00000000-0004-0000-0000-000083000000}"/>
    <hyperlink ref="E133" r:id="rId133" xr:uid="{00000000-0004-0000-0000-000084000000}"/>
    <hyperlink ref="E134" r:id="rId134" xr:uid="{00000000-0004-0000-0000-000085000000}"/>
    <hyperlink ref="E135" r:id="rId135" xr:uid="{00000000-0004-0000-0000-000086000000}"/>
    <hyperlink ref="E136" r:id="rId136" xr:uid="{00000000-0004-0000-0000-000087000000}"/>
    <hyperlink ref="E137" r:id="rId137" xr:uid="{00000000-0004-0000-0000-000088000000}"/>
    <hyperlink ref="E138" r:id="rId138" xr:uid="{00000000-0004-0000-0000-000089000000}"/>
    <hyperlink ref="E139" r:id="rId139" xr:uid="{00000000-0004-0000-0000-00008A000000}"/>
    <hyperlink ref="E140" r:id="rId140" xr:uid="{00000000-0004-0000-0000-00008B000000}"/>
    <hyperlink ref="E141" r:id="rId141" xr:uid="{00000000-0004-0000-0000-00008C000000}"/>
    <hyperlink ref="E142" r:id="rId142" xr:uid="{00000000-0004-0000-0000-00008D000000}"/>
    <hyperlink ref="E143" r:id="rId143" xr:uid="{00000000-0004-0000-0000-00008E000000}"/>
    <hyperlink ref="E144" r:id="rId144" xr:uid="{00000000-0004-0000-0000-00008F000000}"/>
    <hyperlink ref="E145" r:id="rId145" xr:uid="{00000000-0004-0000-0000-000090000000}"/>
    <hyperlink ref="E146" r:id="rId146" xr:uid="{00000000-0004-0000-0000-000091000000}"/>
    <hyperlink ref="E147" r:id="rId147" xr:uid="{00000000-0004-0000-0000-000092000000}"/>
    <hyperlink ref="E148" r:id="rId148" xr:uid="{00000000-0004-0000-0000-000093000000}"/>
    <hyperlink ref="E149" r:id="rId149" xr:uid="{00000000-0004-0000-0000-000094000000}"/>
    <hyperlink ref="E150" r:id="rId150" xr:uid="{00000000-0004-0000-0000-000095000000}"/>
    <hyperlink ref="E151" r:id="rId151" xr:uid="{00000000-0004-0000-0000-000096000000}"/>
    <hyperlink ref="E152" r:id="rId152" xr:uid="{00000000-0004-0000-0000-000097000000}"/>
    <hyperlink ref="E153" r:id="rId153" xr:uid="{00000000-0004-0000-0000-000098000000}"/>
    <hyperlink ref="E154" r:id="rId154" xr:uid="{00000000-0004-0000-0000-000099000000}"/>
    <hyperlink ref="E155" r:id="rId155" xr:uid="{00000000-0004-0000-0000-00009A000000}"/>
    <hyperlink ref="E156" r:id="rId156" xr:uid="{00000000-0004-0000-0000-00009B000000}"/>
    <hyperlink ref="E157" r:id="rId157" xr:uid="{00000000-0004-0000-0000-00009C000000}"/>
    <hyperlink ref="E158" r:id="rId158" xr:uid="{00000000-0004-0000-0000-00009D000000}"/>
    <hyperlink ref="E159" r:id="rId159" xr:uid="{00000000-0004-0000-0000-00009E000000}"/>
    <hyperlink ref="E160" r:id="rId160" xr:uid="{00000000-0004-0000-0000-00009F000000}"/>
    <hyperlink ref="E161" r:id="rId161" xr:uid="{00000000-0004-0000-0000-0000A0000000}"/>
    <hyperlink ref="E162" r:id="rId162" xr:uid="{00000000-0004-0000-0000-0000A1000000}"/>
    <hyperlink ref="E163" r:id="rId163" xr:uid="{00000000-0004-0000-0000-0000A2000000}"/>
    <hyperlink ref="E164" r:id="rId164" xr:uid="{00000000-0004-0000-0000-0000A3000000}"/>
    <hyperlink ref="E165" r:id="rId165" xr:uid="{00000000-0004-0000-0000-0000A4000000}"/>
    <hyperlink ref="E166" r:id="rId166" xr:uid="{00000000-0004-0000-0000-0000A5000000}"/>
    <hyperlink ref="E167" r:id="rId167" xr:uid="{00000000-0004-0000-0000-0000A6000000}"/>
    <hyperlink ref="E168" r:id="rId168" xr:uid="{00000000-0004-0000-0000-0000A7000000}"/>
    <hyperlink ref="E169" r:id="rId169" xr:uid="{00000000-0004-0000-0000-0000A8000000}"/>
    <hyperlink ref="E170" r:id="rId170" xr:uid="{00000000-0004-0000-0000-0000A9000000}"/>
    <hyperlink ref="E171" r:id="rId171" xr:uid="{00000000-0004-0000-0000-0000AA000000}"/>
    <hyperlink ref="E172" r:id="rId172" xr:uid="{00000000-0004-0000-0000-0000AB000000}"/>
    <hyperlink ref="E173" r:id="rId173" xr:uid="{00000000-0004-0000-0000-0000AC000000}"/>
    <hyperlink ref="E174" r:id="rId174" xr:uid="{00000000-0004-0000-0000-0000AD000000}"/>
    <hyperlink ref="E175" r:id="rId175" xr:uid="{00000000-0004-0000-0000-0000AE000000}"/>
    <hyperlink ref="E176" r:id="rId176" xr:uid="{00000000-0004-0000-0000-0000AF000000}"/>
    <hyperlink ref="E177" r:id="rId177" xr:uid="{00000000-0004-0000-0000-0000B0000000}"/>
    <hyperlink ref="E178" r:id="rId178" xr:uid="{00000000-0004-0000-0000-0000B1000000}"/>
    <hyperlink ref="E179" r:id="rId179" xr:uid="{00000000-0004-0000-0000-0000B2000000}"/>
    <hyperlink ref="E180" r:id="rId180" xr:uid="{00000000-0004-0000-0000-0000B3000000}"/>
    <hyperlink ref="E181" r:id="rId181" xr:uid="{00000000-0004-0000-0000-0000B4000000}"/>
    <hyperlink ref="E182" r:id="rId182" xr:uid="{00000000-0004-0000-0000-0000B5000000}"/>
    <hyperlink ref="E183" r:id="rId183" xr:uid="{00000000-0004-0000-0000-0000B6000000}"/>
    <hyperlink ref="E184" r:id="rId184" xr:uid="{00000000-0004-0000-0000-0000B7000000}"/>
    <hyperlink ref="E185" r:id="rId185" xr:uid="{00000000-0004-0000-0000-0000B8000000}"/>
    <hyperlink ref="E186" r:id="rId186" xr:uid="{00000000-0004-0000-0000-0000B9000000}"/>
    <hyperlink ref="E187" r:id="rId187" xr:uid="{00000000-0004-0000-0000-0000BA000000}"/>
    <hyperlink ref="E188" r:id="rId188" xr:uid="{00000000-0004-0000-0000-0000BB000000}"/>
    <hyperlink ref="E189" r:id="rId189" xr:uid="{00000000-0004-0000-0000-0000BC000000}"/>
    <hyperlink ref="E190" r:id="rId190" xr:uid="{00000000-0004-0000-0000-0000BD000000}"/>
    <hyperlink ref="E191" r:id="rId191" xr:uid="{00000000-0004-0000-0000-0000BE000000}"/>
    <hyperlink ref="E192" r:id="rId192" xr:uid="{00000000-0004-0000-0000-0000BF000000}"/>
    <hyperlink ref="E193" r:id="rId193" xr:uid="{00000000-0004-0000-0000-0000C0000000}"/>
    <hyperlink ref="E194" r:id="rId194" xr:uid="{00000000-0004-0000-0000-0000C1000000}"/>
    <hyperlink ref="E195" r:id="rId195" xr:uid="{00000000-0004-0000-0000-0000C2000000}"/>
    <hyperlink ref="E196" r:id="rId196" xr:uid="{00000000-0004-0000-0000-0000C3000000}"/>
    <hyperlink ref="E197" r:id="rId197" xr:uid="{00000000-0004-0000-0000-0000C4000000}"/>
    <hyperlink ref="E198" r:id="rId198" xr:uid="{00000000-0004-0000-0000-0000C5000000}"/>
    <hyperlink ref="E199" r:id="rId199" xr:uid="{00000000-0004-0000-0000-0000C6000000}"/>
    <hyperlink ref="E200" r:id="rId200" xr:uid="{00000000-0004-0000-0000-0000C7000000}"/>
    <hyperlink ref="E201" r:id="rId201" xr:uid="{00000000-0004-0000-0000-0000C8000000}"/>
    <hyperlink ref="E202" r:id="rId202" xr:uid="{00000000-0004-0000-0000-0000C9000000}"/>
    <hyperlink ref="E203" r:id="rId203" xr:uid="{00000000-0004-0000-0000-0000CA000000}"/>
    <hyperlink ref="E204" r:id="rId204" xr:uid="{00000000-0004-0000-0000-0000CB000000}"/>
    <hyperlink ref="E205" r:id="rId205" xr:uid="{00000000-0004-0000-0000-0000CC000000}"/>
    <hyperlink ref="E206" r:id="rId206" xr:uid="{00000000-0004-0000-0000-0000CD000000}"/>
    <hyperlink ref="E207" r:id="rId207" xr:uid="{00000000-0004-0000-0000-0000CE000000}"/>
    <hyperlink ref="E208" r:id="rId208" xr:uid="{00000000-0004-0000-0000-0000CF000000}"/>
    <hyperlink ref="E209" r:id="rId209" xr:uid="{00000000-0004-0000-0000-0000D0000000}"/>
    <hyperlink ref="E210" r:id="rId210" xr:uid="{00000000-0004-0000-0000-0000D1000000}"/>
    <hyperlink ref="E211" r:id="rId211" xr:uid="{00000000-0004-0000-0000-0000D2000000}"/>
    <hyperlink ref="E212" r:id="rId212" xr:uid="{00000000-0004-0000-0000-0000D3000000}"/>
    <hyperlink ref="E213" r:id="rId213" xr:uid="{00000000-0004-0000-0000-0000D4000000}"/>
    <hyperlink ref="E214" r:id="rId214" xr:uid="{00000000-0004-0000-0000-0000D5000000}"/>
    <hyperlink ref="E215" r:id="rId215" xr:uid="{00000000-0004-0000-0000-0000D6000000}"/>
    <hyperlink ref="E216" r:id="rId216" xr:uid="{00000000-0004-0000-0000-0000D7000000}"/>
    <hyperlink ref="E217" r:id="rId217" xr:uid="{00000000-0004-0000-0000-0000D8000000}"/>
    <hyperlink ref="E218" r:id="rId218" xr:uid="{00000000-0004-0000-0000-0000D9000000}"/>
    <hyperlink ref="E219" r:id="rId219" xr:uid="{00000000-0004-0000-0000-0000DA000000}"/>
    <hyperlink ref="E220" r:id="rId220" xr:uid="{00000000-0004-0000-0000-0000DB000000}"/>
    <hyperlink ref="E221" r:id="rId221" xr:uid="{00000000-0004-0000-0000-0000DC000000}"/>
    <hyperlink ref="E222" r:id="rId222" xr:uid="{00000000-0004-0000-0000-0000DD000000}"/>
    <hyperlink ref="E223" r:id="rId223" xr:uid="{00000000-0004-0000-0000-0000DE000000}"/>
    <hyperlink ref="E224" r:id="rId224" xr:uid="{00000000-0004-0000-0000-0000DF000000}"/>
    <hyperlink ref="E225" r:id="rId225" xr:uid="{00000000-0004-0000-0000-0000E0000000}"/>
    <hyperlink ref="E226" r:id="rId226" xr:uid="{00000000-0004-0000-0000-0000E1000000}"/>
    <hyperlink ref="E227" r:id="rId227" xr:uid="{00000000-0004-0000-0000-0000E2000000}"/>
    <hyperlink ref="E228" r:id="rId228" xr:uid="{00000000-0004-0000-0000-0000E3000000}"/>
    <hyperlink ref="E229" r:id="rId229" xr:uid="{00000000-0004-0000-0000-0000E4000000}"/>
    <hyperlink ref="E230" r:id="rId230" xr:uid="{00000000-0004-0000-0000-0000E5000000}"/>
    <hyperlink ref="E231" r:id="rId231" xr:uid="{00000000-0004-0000-0000-0000E6000000}"/>
    <hyperlink ref="E232" r:id="rId232" xr:uid="{00000000-0004-0000-0000-0000E7000000}"/>
    <hyperlink ref="E233" r:id="rId233" xr:uid="{00000000-0004-0000-0000-0000E8000000}"/>
    <hyperlink ref="E234" r:id="rId234" xr:uid="{00000000-0004-0000-0000-0000E9000000}"/>
    <hyperlink ref="E235" r:id="rId235" xr:uid="{00000000-0004-0000-0000-0000EA000000}"/>
    <hyperlink ref="E236" r:id="rId236" xr:uid="{00000000-0004-0000-0000-0000EB000000}"/>
    <hyperlink ref="E237" r:id="rId237" xr:uid="{00000000-0004-0000-0000-0000EC000000}"/>
    <hyperlink ref="E238" r:id="rId238" xr:uid="{00000000-0004-0000-0000-0000ED000000}"/>
    <hyperlink ref="E239" r:id="rId239" xr:uid="{00000000-0004-0000-0000-0000EE000000}"/>
    <hyperlink ref="E240" r:id="rId240" xr:uid="{00000000-0004-0000-0000-0000EF000000}"/>
    <hyperlink ref="E241" r:id="rId241" xr:uid="{00000000-0004-0000-0000-0000F0000000}"/>
    <hyperlink ref="E242" r:id="rId242" xr:uid="{00000000-0004-0000-0000-0000F1000000}"/>
    <hyperlink ref="E243" r:id="rId243" xr:uid="{00000000-0004-0000-0000-0000F2000000}"/>
    <hyperlink ref="E244" r:id="rId244" xr:uid="{00000000-0004-0000-0000-0000F3000000}"/>
    <hyperlink ref="E245" r:id="rId245" xr:uid="{00000000-0004-0000-0000-0000F4000000}"/>
    <hyperlink ref="E246" r:id="rId246" xr:uid="{00000000-0004-0000-0000-0000F5000000}"/>
    <hyperlink ref="E247" r:id="rId247" xr:uid="{00000000-0004-0000-0000-0000F6000000}"/>
    <hyperlink ref="E248" r:id="rId248" xr:uid="{00000000-0004-0000-0000-0000F7000000}"/>
    <hyperlink ref="E249" r:id="rId249" xr:uid="{00000000-0004-0000-0000-0000F8000000}"/>
    <hyperlink ref="E250" r:id="rId250" xr:uid="{00000000-0004-0000-0000-0000F9000000}"/>
    <hyperlink ref="E251" r:id="rId251" xr:uid="{00000000-0004-0000-0000-0000FA000000}"/>
    <hyperlink ref="E252" r:id="rId252" xr:uid="{00000000-0004-0000-0000-0000FB000000}"/>
    <hyperlink ref="E253" r:id="rId253" xr:uid="{00000000-0004-0000-0000-0000FC000000}"/>
    <hyperlink ref="E254" r:id="rId254" xr:uid="{00000000-0004-0000-0000-0000FD000000}"/>
    <hyperlink ref="E255" r:id="rId255" xr:uid="{00000000-0004-0000-0000-0000FE000000}"/>
    <hyperlink ref="E256" r:id="rId256" xr:uid="{00000000-0004-0000-0000-0000FF000000}"/>
    <hyperlink ref="E257" r:id="rId257" xr:uid="{00000000-0004-0000-0000-000000010000}"/>
    <hyperlink ref="E258" r:id="rId258" xr:uid="{00000000-0004-0000-0000-000001010000}"/>
    <hyperlink ref="E259" r:id="rId259" xr:uid="{00000000-0004-0000-0000-000002010000}"/>
    <hyperlink ref="E260" r:id="rId260" xr:uid="{00000000-0004-0000-0000-000003010000}"/>
    <hyperlink ref="E261" r:id="rId261" xr:uid="{00000000-0004-0000-0000-000004010000}"/>
    <hyperlink ref="E262" r:id="rId262" xr:uid="{00000000-0004-0000-0000-000005010000}"/>
    <hyperlink ref="E263" r:id="rId263" xr:uid="{00000000-0004-0000-0000-000006010000}"/>
    <hyperlink ref="E264" r:id="rId264" xr:uid="{00000000-0004-0000-0000-000007010000}"/>
    <hyperlink ref="E265" r:id="rId265" xr:uid="{00000000-0004-0000-0000-000008010000}"/>
    <hyperlink ref="E266" r:id="rId266" xr:uid="{00000000-0004-0000-0000-000009010000}"/>
    <hyperlink ref="E267" r:id="rId267" xr:uid="{00000000-0004-0000-0000-00000A010000}"/>
    <hyperlink ref="E268" r:id="rId268" xr:uid="{00000000-0004-0000-0000-00000B010000}"/>
    <hyperlink ref="E269" r:id="rId269" xr:uid="{00000000-0004-0000-0000-00000C010000}"/>
    <hyperlink ref="E270" r:id="rId270" xr:uid="{00000000-0004-0000-0000-00000D010000}"/>
    <hyperlink ref="E271" r:id="rId271" xr:uid="{00000000-0004-0000-0000-00000E010000}"/>
    <hyperlink ref="E272" r:id="rId272" xr:uid="{00000000-0004-0000-0000-00000F010000}"/>
    <hyperlink ref="E273" r:id="rId273" xr:uid="{00000000-0004-0000-0000-000010010000}"/>
    <hyperlink ref="E274" r:id="rId274" xr:uid="{00000000-0004-0000-0000-000011010000}"/>
    <hyperlink ref="E275" r:id="rId275" xr:uid="{00000000-0004-0000-0000-000012010000}"/>
    <hyperlink ref="E276" r:id="rId276" xr:uid="{00000000-0004-0000-0000-000013010000}"/>
    <hyperlink ref="E277" r:id="rId277" xr:uid="{00000000-0004-0000-0000-000014010000}"/>
    <hyperlink ref="E278" r:id="rId278" xr:uid="{00000000-0004-0000-0000-000015010000}"/>
    <hyperlink ref="E279" r:id="rId279" xr:uid="{00000000-0004-0000-0000-000016010000}"/>
    <hyperlink ref="E280" r:id="rId280" xr:uid="{00000000-0004-0000-0000-000017010000}"/>
    <hyperlink ref="E281" r:id="rId281" xr:uid="{00000000-0004-0000-0000-000018010000}"/>
    <hyperlink ref="E282" r:id="rId282" xr:uid="{00000000-0004-0000-0000-000019010000}"/>
    <hyperlink ref="E283" r:id="rId283" xr:uid="{00000000-0004-0000-0000-00001A010000}"/>
    <hyperlink ref="E284" r:id="rId284" xr:uid="{00000000-0004-0000-0000-00001B010000}"/>
    <hyperlink ref="E285" r:id="rId285" xr:uid="{00000000-0004-0000-0000-00001C010000}"/>
    <hyperlink ref="E286" r:id="rId286" xr:uid="{00000000-0004-0000-0000-00001D010000}"/>
    <hyperlink ref="E287" r:id="rId287" xr:uid="{00000000-0004-0000-0000-00001E010000}"/>
    <hyperlink ref="E288" r:id="rId288" xr:uid="{00000000-0004-0000-0000-00001F010000}"/>
    <hyperlink ref="E289" r:id="rId289" xr:uid="{00000000-0004-0000-0000-000020010000}"/>
    <hyperlink ref="E290" r:id="rId290" xr:uid="{00000000-0004-0000-0000-000021010000}"/>
    <hyperlink ref="E291" r:id="rId291" xr:uid="{00000000-0004-0000-0000-000022010000}"/>
    <hyperlink ref="E292" r:id="rId292" xr:uid="{00000000-0004-0000-0000-000023010000}"/>
    <hyperlink ref="E293" r:id="rId293" xr:uid="{00000000-0004-0000-0000-000024010000}"/>
    <hyperlink ref="E294" r:id="rId294" xr:uid="{00000000-0004-0000-0000-000025010000}"/>
    <hyperlink ref="E295" r:id="rId295" xr:uid="{00000000-0004-0000-0000-000026010000}"/>
    <hyperlink ref="E296" r:id="rId296" xr:uid="{00000000-0004-0000-0000-000027010000}"/>
    <hyperlink ref="E297" r:id="rId297" xr:uid="{00000000-0004-0000-0000-000028010000}"/>
    <hyperlink ref="E298" r:id="rId298" xr:uid="{00000000-0004-0000-0000-000029010000}"/>
    <hyperlink ref="E299" r:id="rId299" xr:uid="{00000000-0004-0000-0000-00002A010000}"/>
    <hyperlink ref="E300" r:id="rId300" xr:uid="{00000000-0004-0000-0000-00002B010000}"/>
    <hyperlink ref="E301" r:id="rId301" xr:uid="{00000000-0004-0000-0000-00002C010000}"/>
    <hyperlink ref="E302" r:id="rId302" xr:uid="{00000000-0004-0000-0000-00002D010000}"/>
    <hyperlink ref="E303" r:id="rId303" xr:uid="{00000000-0004-0000-0000-00002E010000}"/>
    <hyperlink ref="E304" r:id="rId304" xr:uid="{00000000-0004-0000-0000-00002F010000}"/>
    <hyperlink ref="E305" r:id="rId305" xr:uid="{00000000-0004-0000-0000-000030010000}"/>
    <hyperlink ref="E306" r:id="rId306" xr:uid="{00000000-0004-0000-0000-000031010000}"/>
    <hyperlink ref="E307" r:id="rId307" xr:uid="{00000000-0004-0000-0000-000032010000}"/>
    <hyperlink ref="E308" r:id="rId308" xr:uid="{00000000-0004-0000-0000-000033010000}"/>
    <hyperlink ref="E309" r:id="rId309" xr:uid="{00000000-0004-0000-0000-000034010000}"/>
    <hyperlink ref="E310" r:id="rId310" xr:uid="{00000000-0004-0000-0000-000035010000}"/>
    <hyperlink ref="E311" r:id="rId311" xr:uid="{00000000-0004-0000-0000-000036010000}"/>
    <hyperlink ref="E312" r:id="rId312" xr:uid="{00000000-0004-0000-0000-000037010000}"/>
    <hyperlink ref="E313" r:id="rId313" xr:uid="{00000000-0004-0000-0000-000038010000}"/>
    <hyperlink ref="E314" r:id="rId314" xr:uid="{00000000-0004-0000-0000-000039010000}"/>
    <hyperlink ref="E315" r:id="rId315" xr:uid="{00000000-0004-0000-0000-00003A010000}"/>
    <hyperlink ref="E316" r:id="rId316" xr:uid="{00000000-0004-0000-0000-00003B010000}"/>
    <hyperlink ref="E317" r:id="rId317" xr:uid="{00000000-0004-0000-0000-00003C010000}"/>
    <hyperlink ref="E318" r:id="rId318" xr:uid="{00000000-0004-0000-0000-00003D010000}"/>
    <hyperlink ref="E319" r:id="rId319" xr:uid="{00000000-0004-0000-0000-00003E010000}"/>
    <hyperlink ref="E320" r:id="rId320" xr:uid="{00000000-0004-0000-0000-00003F010000}"/>
    <hyperlink ref="E321" r:id="rId321" xr:uid="{00000000-0004-0000-0000-000040010000}"/>
    <hyperlink ref="E322" r:id="rId322" xr:uid="{00000000-0004-0000-0000-000041010000}"/>
    <hyperlink ref="E323" r:id="rId323" xr:uid="{00000000-0004-0000-0000-000042010000}"/>
    <hyperlink ref="E324" r:id="rId324" xr:uid="{00000000-0004-0000-0000-000043010000}"/>
    <hyperlink ref="E325" r:id="rId325" xr:uid="{00000000-0004-0000-0000-000044010000}"/>
    <hyperlink ref="E326" r:id="rId326" xr:uid="{00000000-0004-0000-0000-00004501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D0635-C16B-450A-B2FC-26017FFF296C}">
  <dimension ref="A3:F19"/>
  <sheetViews>
    <sheetView workbookViewId="0">
      <selection activeCell="F19" sqref="F19"/>
    </sheetView>
  </sheetViews>
  <sheetFormatPr defaultRowHeight="12.75"/>
  <cols>
    <col min="1" max="1" width="23.140625" bestFit="1" customWidth="1"/>
    <col min="2" max="2" width="13" bestFit="1" customWidth="1"/>
  </cols>
  <sheetData>
    <row r="3" spans="1:3">
      <c r="A3" s="17" t="s">
        <v>2</v>
      </c>
      <c r="B3" t="s">
        <v>0</v>
      </c>
    </row>
    <row r="4" spans="1:3">
      <c r="A4" t="s">
        <v>20</v>
      </c>
      <c r="B4" s="16">
        <v>1</v>
      </c>
    </row>
    <row r="5" spans="1:3">
      <c r="A5" t="s">
        <v>21</v>
      </c>
      <c r="B5" s="16">
        <v>3</v>
      </c>
    </row>
    <row r="6" spans="1:3">
      <c r="A6" t="s">
        <v>22</v>
      </c>
      <c r="B6" s="16">
        <v>2</v>
      </c>
    </row>
    <row r="7" spans="1:3">
      <c r="A7" t="s">
        <v>26</v>
      </c>
      <c r="B7" s="16">
        <v>39</v>
      </c>
    </row>
    <row r="8" spans="1:3">
      <c r="A8" t="s">
        <v>18</v>
      </c>
      <c r="B8" s="16"/>
    </row>
    <row r="9" spans="1:3">
      <c r="A9" t="s">
        <v>19</v>
      </c>
      <c r="B9" s="16">
        <v>45</v>
      </c>
    </row>
    <row r="12" spans="1:3">
      <c r="A12" t="s">
        <v>20</v>
      </c>
      <c r="B12">
        <v>1</v>
      </c>
      <c r="C12" s="18">
        <f>1/45</f>
        <v>2.2222222222222223E-2</v>
      </c>
    </row>
    <row r="13" spans="1:3">
      <c r="A13" t="s">
        <v>21</v>
      </c>
      <c r="B13">
        <v>3</v>
      </c>
      <c r="C13" s="18">
        <f>3/45</f>
        <v>6.6666666666666666E-2</v>
      </c>
    </row>
    <row r="14" spans="1:3">
      <c r="A14" t="s">
        <v>22</v>
      </c>
      <c r="B14">
        <v>2</v>
      </c>
      <c r="C14" s="18">
        <f>2/45</f>
        <v>4.4444444444444446E-2</v>
      </c>
    </row>
    <row r="15" spans="1:3">
      <c r="A15" t="s">
        <v>26</v>
      </c>
      <c r="B15">
        <v>39</v>
      </c>
      <c r="C15" s="18">
        <f>39/45</f>
        <v>0.8666666666666667</v>
      </c>
    </row>
    <row r="19" spans="6:6">
      <c r="F19" s="1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4396B-F843-4819-8F08-1E39B549E4AC}">
  <dimension ref="A1:AQ46"/>
  <sheetViews>
    <sheetView workbookViewId="0">
      <selection sqref="A1:XFD1048576"/>
    </sheetView>
  </sheetViews>
  <sheetFormatPr defaultRowHeight="12.75"/>
  <sheetData>
    <row r="1" spans="1:43" ht="163.5" customHeight="1">
      <c r="A1" s="1" t="s">
        <v>44</v>
      </c>
      <c r="B1" s="1" t="s">
        <v>45</v>
      </c>
      <c r="C1" s="1" t="s">
        <v>46</v>
      </c>
      <c r="D1" s="1" t="s">
        <v>47</v>
      </c>
      <c r="E1" s="1" t="s">
        <v>48</v>
      </c>
      <c r="F1" s="2" t="s">
        <v>49</v>
      </c>
      <c r="G1" s="2" t="s">
        <v>50</v>
      </c>
      <c r="H1" s="2" t="s">
        <v>51</v>
      </c>
      <c r="I1" s="3" t="s">
        <v>52</v>
      </c>
      <c r="J1" s="3" t="s">
        <v>53</v>
      </c>
      <c r="K1" s="2" t="s">
        <v>54</v>
      </c>
      <c r="L1" s="2" t="s">
        <v>55</v>
      </c>
      <c r="M1" s="2" t="s">
        <v>1</v>
      </c>
      <c r="N1" s="2" t="s">
        <v>56</v>
      </c>
      <c r="O1" s="2" t="s">
        <v>57</v>
      </c>
      <c r="P1" s="2" t="s">
        <v>58</v>
      </c>
      <c r="Q1" s="2" t="s">
        <v>59</v>
      </c>
      <c r="R1" s="2" t="s">
        <v>60</v>
      </c>
      <c r="S1" s="2" t="s">
        <v>61</v>
      </c>
      <c r="T1" s="2" t="s">
        <v>62</v>
      </c>
      <c r="U1" s="2" t="s">
        <v>63</v>
      </c>
      <c r="V1" s="2" t="s">
        <v>64</v>
      </c>
      <c r="W1" s="2" t="s">
        <v>65</v>
      </c>
      <c r="X1" s="2" t="s">
        <v>66</v>
      </c>
      <c r="Y1" s="2" t="s">
        <v>67</v>
      </c>
      <c r="Z1" s="2" t="s">
        <v>68</v>
      </c>
      <c r="AA1" s="2" t="s">
        <v>69</v>
      </c>
      <c r="AB1" s="2" t="s">
        <v>70</v>
      </c>
      <c r="AC1" s="2" t="s">
        <v>71</v>
      </c>
      <c r="AD1" s="2" t="s">
        <v>72</v>
      </c>
      <c r="AE1" s="2" t="s">
        <v>73</v>
      </c>
      <c r="AF1" s="2" t="s">
        <v>74</v>
      </c>
      <c r="AG1" s="2" t="s">
        <v>33</v>
      </c>
      <c r="AH1" s="2" t="s">
        <v>75</v>
      </c>
      <c r="AI1" s="2" t="s">
        <v>76</v>
      </c>
      <c r="AJ1" s="2" t="s">
        <v>77</v>
      </c>
      <c r="AK1" s="2" t="s">
        <v>78</v>
      </c>
      <c r="AL1" s="2" t="s">
        <v>79</v>
      </c>
      <c r="AM1" s="3" t="s">
        <v>80</v>
      </c>
      <c r="AN1" s="3" t="s">
        <v>2</v>
      </c>
      <c r="AO1" s="3" t="s">
        <v>52</v>
      </c>
      <c r="AP1" s="3" t="s">
        <v>53</v>
      </c>
      <c r="AQ1" s="3" t="s">
        <v>81</v>
      </c>
    </row>
    <row r="2" spans="1:43">
      <c r="A2" s="4" t="s">
        <v>2621</v>
      </c>
      <c r="B2" s="6" t="s">
        <v>1396</v>
      </c>
      <c r="C2" s="6" t="s">
        <v>2622</v>
      </c>
      <c r="D2" s="6" t="s">
        <v>193</v>
      </c>
      <c r="E2" s="5" t="s">
        <v>2623</v>
      </c>
      <c r="F2" s="6"/>
      <c r="G2" s="6"/>
      <c r="H2" s="6"/>
      <c r="I2" s="6" t="s">
        <v>87</v>
      </c>
      <c r="J2" s="7">
        <v>0</v>
      </c>
      <c r="K2" s="6"/>
      <c r="L2" s="6"/>
      <c r="M2" s="6"/>
      <c r="N2" s="6"/>
      <c r="O2" s="6"/>
      <c r="P2" s="6"/>
      <c r="Q2" s="6"/>
      <c r="R2" s="6"/>
      <c r="S2" s="6"/>
      <c r="T2" s="6"/>
      <c r="U2" s="6"/>
      <c r="V2" s="6"/>
      <c r="W2" s="6"/>
      <c r="X2" s="6"/>
      <c r="Y2" s="6"/>
      <c r="Z2" s="6"/>
      <c r="AA2" s="6"/>
      <c r="AB2" s="6"/>
      <c r="AC2" s="6"/>
      <c r="AD2" s="6"/>
      <c r="AE2" s="6"/>
      <c r="AF2" s="6"/>
      <c r="AG2" s="6"/>
      <c r="AH2" s="6"/>
      <c r="AI2" s="6"/>
      <c r="AJ2" s="6"/>
      <c r="AK2" s="6"/>
      <c r="AL2" s="6"/>
      <c r="AM2" s="6" t="s">
        <v>91</v>
      </c>
      <c r="AN2" s="6" t="s">
        <v>26</v>
      </c>
      <c r="AO2" s="6" t="s">
        <v>87</v>
      </c>
      <c r="AP2" s="7">
        <v>0</v>
      </c>
      <c r="AQ2" s="6" t="s">
        <v>2624</v>
      </c>
    </row>
    <row r="3" spans="1:43">
      <c r="A3" s="4" t="s">
        <v>2625</v>
      </c>
      <c r="B3" s="6" t="s">
        <v>2626</v>
      </c>
      <c r="C3" s="6" t="s">
        <v>418</v>
      </c>
      <c r="D3" s="6" t="s">
        <v>2627</v>
      </c>
      <c r="E3" s="5" t="s">
        <v>2628</v>
      </c>
      <c r="F3" s="6"/>
      <c r="G3" s="6"/>
      <c r="H3" s="6"/>
      <c r="I3" s="6" t="s">
        <v>854</v>
      </c>
      <c r="J3" s="7">
        <v>0</v>
      </c>
      <c r="K3" s="6"/>
      <c r="L3" s="6"/>
      <c r="M3" s="6"/>
      <c r="N3" s="6"/>
      <c r="O3" s="6"/>
      <c r="P3" s="6"/>
      <c r="Q3" s="6"/>
      <c r="R3" s="6"/>
      <c r="S3" s="6"/>
      <c r="T3" s="6"/>
      <c r="U3" s="6"/>
      <c r="V3" s="6"/>
      <c r="W3" s="6"/>
      <c r="X3" s="6"/>
      <c r="Y3" s="6"/>
      <c r="Z3" s="6"/>
      <c r="AA3" s="6"/>
      <c r="AB3" s="6"/>
      <c r="AC3" s="6"/>
      <c r="AD3" s="6"/>
      <c r="AE3" s="6"/>
      <c r="AF3" s="6"/>
      <c r="AG3" s="6"/>
      <c r="AH3" s="6"/>
      <c r="AI3" s="6"/>
      <c r="AJ3" s="6"/>
      <c r="AK3" s="6"/>
      <c r="AL3" s="6"/>
      <c r="AM3" s="6" t="s">
        <v>91</v>
      </c>
      <c r="AN3" s="6" t="s">
        <v>26</v>
      </c>
      <c r="AO3" s="6" t="s">
        <v>854</v>
      </c>
      <c r="AP3" s="7">
        <v>0</v>
      </c>
      <c r="AQ3" s="6" t="s">
        <v>2629</v>
      </c>
    </row>
    <row r="4" spans="1:43">
      <c r="A4" s="4" t="s">
        <v>2630</v>
      </c>
      <c r="B4" s="6" t="s">
        <v>2631</v>
      </c>
      <c r="C4" s="6" t="s">
        <v>2632</v>
      </c>
      <c r="D4" s="6" t="s">
        <v>884</v>
      </c>
      <c r="E4" s="5" t="s">
        <v>2633</v>
      </c>
      <c r="F4" s="6"/>
      <c r="G4" s="6"/>
      <c r="H4" s="6"/>
      <c r="I4" s="6" t="s">
        <v>243</v>
      </c>
      <c r="J4" s="7">
        <v>0</v>
      </c>
      <c r="K4" s="6"/>
      <c r="L4" s="6"/>
      <c r="M4" s="6"/>
      <c r="N4" s="6"/>
      <c r="O4" s="6"/>
      <c r="P4" s="6"/>
      <c r="Q4" s="6"/>
      <c r="R4" s="6"/>
      <c r="S4" s="6"/>
      <c r="T4" s="6"/>
      <c r="U4" s="6"/>
      <c r="V4" s="6"/>
      <c r="W4" s="6"/>
      <c r="X4" s="6"/>
      <c r="Y4" s="6"/>
      <c r="Z4" s="6"/>
      <c r="AA4" s="6"/>
      <c r="AB4" s="6"/>
      <c r="AC4" s="6"/>
      <c r="AD4" s="6"/>
      <c r="AE4" s="6"/>
      <c r="AF4" s="6"/>
      <c r="AG4" s="6"/>
      <c r="AH4" s="6"/>
      <c r="AI4" s="6"/>
      <c r="AJ4" s="6"/>
      <c r="AK4" s="6"/>
      <c r="AL4" s="6"/>
      <c r="AM4" s="6" t="s">
        <v>91</v>
      </c>
      <c r="AN4" s="6" t="s">
        <v>26</v>
      </c>
      <c r="AO4" s="6" t="s">
        <v>243</v>
      </c>
      <c r="AP4" s="7">
        <v>0</v>
      </c>
      <c r="AQ4" s="6" t="s">
        <v>2634</v>
      </c>
    </row>
    <row r="5" spans="1:43">
      <c r="A5" s="4" t="s">
        <v>2635</v>
      </c>
      <c r="B5" s="6" t="s">
        <v>2636</v>
      </c>
      <c r="C5" s="6" t="s">
        <v>717</v>
      </c>
      <c r="D5" s="6" t="s">
        <v>2637</v>
      </c>
      <c r="E5" s="5" t="s">
        <v>2638</v>
      </c>
      <c r="F5" s="6"/>
      <c r="G5" s="6"/>
      <c r="H5" s="6"/>
      <c r="I5" s="6" t="s">
        <v>969</v>
      </c>
      <c r="J5" s="7">
        <v>0</v>
      </c>
      <c r="K5" s="6"/>
      <c r="L5" s="6"/>
      <c r="M5" s="6"/>
      <c r="N5" s="6"/>
      <c r="O5" s="6"/>
      <c r="P5" s="6"/>
      <c r="Q5" s="6"/>
      <c r="R5" s="6"/>
      <c r="S5" s="6"/>
      <c r="T5" s="6"/>
      <c r="U5" s="6"/>
      <c r="V5" s="6"/>
      <c r="W5" s="6"/>
      <c r="X5" s="6"/>
      <c r="Y5" s="6"/>
      <c r="Z5" s="6"/>
      <c r="AA5" s="6"/>
      <c r="AB5" s="6"/>
      <c r="AC5" s="6"/>
      <c r="AD5" s="6"/>
      <c r="AE5" s="6"/>
      <c r="AF5" s="6"/>
      <c r="AG5" s="6"/>
      <c r="AH5" s="6"/>
      <c r="AI5" s="6"/>
      <c r="AJ5" s="6"/>
      <c r="AK5" s="6"/>
      <c r="AL5" s="6"/>
      <c r="AM5" s="6" t="s">
        <v>91</v>
      </c>
      <c r="AN5" s="6" t="s">
        <v>26</v>
      </c>
      <c r="AO5" s="6" t="s">
        <v>969</v>
      </c>
      <c r="AP5" s="7">
        <v>0</v>
      </c>
      <c r="AQ5" s="6" t="s">
        <v>2639</v>
      </c>
    </row>
    <row r="6" spans="1:43">
      <c r="A6" s="4" t="s">
        <v>2640</v>
      </c>
      <c r="B6" s="6" t="s">
        <v>2641</v>
      </c>
      <c r="C6" s="6" t="s">
        <v>2642</v>
      </c>
      <c r="D6" s="6" t="s">
        <v>519</v>
      </c>
      <c r="E6" s="5" t="s">
        <v>2643</v>
      </c>
      <c r="F6" s="6"/>
      <c r="G6" s="6"/>
      <c r="H6" s="6"/>
      <c r="I6" s="6" t="s">
        <v>305</v>
      </c>
      <c r="J6" s="7">
        <v>0</v>
      </c>
      <c r="K6" s="6"/>
      <c r="L6" s="6"/>
      <c r="M6" s="6"/>
      <c r="N6" s="6"/>
      <c r="O6" s="6"/>
      <c r="P6" s="6"/>
      <c r="Q6" s="6"/>
      <c r="R6" s="6"/>
      <c r="S6" s="6"/>
      <c r="T6" s="6"/>
      <c r="U6" s="6"/>
      <c r="V6" s="6"/>
      <c r="W6" s="6"/>
      <c r="X6" s="6"/>
      <c r="Y6" s="6"/>
      <c r="Z6" s="6"/>
      <c r="AA6" s="6"/>
      <c r="AB6" s="6"/>
      <c r="AC6" s="6"/>
      <c r="AD6" s="6"/>
      <c r="AE6" s="6"/>
      <c r="AF6" s="6"/>
      <c r="AG6" s="6"/>
      <c r="AH6" s="6"/>
      <c r="AI6" s="6"/>
      <c r="AJ6" s="6"/>
      <c r="AK6" s="6"/>
      <c r="AL6" s="6"/>
      <c r="AM6" s="6" t="s">
        <v>111</v>
      </c>
      <c r="AN6" s="6" t="s">
        <v>26</v>
      </c>
      <c r="AO6" s="6" t="s">
        <v>305</v>
      </c>
      <c r="AP6" s="7">
        <v>0</v>
      </c>
      <c r="AQ6" s="6" t="s">
        <v>2644</v>
      </c>
    </row>
    <row r="7" spans="1:43">
      <c r="A7" s="4" t="s">
        <v>2645</v>
      </c>
      <c r="B7" s="6" t="s">
        <v>2646</v>
      </c>
      <c r="C7" s="6" t="s">
        <v>2647</v>
      </c>
      <c r="D7" s="6" t="s">
        <v>2648</v>
      </c>
      <c r="E7" s="5" t="s">
        <v>2649</v>
      </c>
      <c r="F7" s="6"/>
      <c r="G7" s="6"/>
      <c r="H7" s="6"/>
      <c r="I7" s="6" t="s">
        <v>243</v>
      </c>
      <c r="J7" s="7">
        <v>0</v>
      </c>
      <c r="K7" s="6"/>
      <c r="L7" s="6"/>
      <c r="M7" s="6"/>
      <c r="N7" s="6"/>
      <c r="O7" s="6"/>
      <c r="P7" s="6"/>
      <c r="Q7" s="6"/>
      <c r="R7" s="6"/>
      <c r="S7" s="6"/>
      <c r="T7" s="6"/>
      <c r="U7" s="6"/>
      <c r="V7" s="6"/>
      <c r="W7" s="6"/>
      <c r="X7" s="6"/>
      <c r="Y7" s="6"/>
      <c r="Z7" s="6"/>
      <c r="AA7" s="6"/>
      <c r="AB7" s="6"/>
      <c r="AC7" s="6"/>
      <c r="AD7" s="6"/>
      <c r="AE7" s="6"/>
      <c r="AF7" s="6"/>
      <c r="AG7" s="6"/>
      <c r="AH7" s="6"/>
      <c r="AI7" s="6"/>
      <c r="AJ7" s="6"/>
      <c r="AK7" s="6"/>
      <c r="AL7" s="6"/>
      <c r="AM7" s="6" t="s">
        <v>111</v>
      </c>
      <c r="AN7" s="6" t="s">
        <v>26</v>
      </c>
      <c r="AO7" s="6" t="s">
        <v>243</v>
      </c>
      <c r="AP7" s="7">
        <v>0</v>
      </c>
      <c r="AQ7" s="6" t="s">
        <v>2650</v>
      </c>
    </row>
    <row r="8" spans="1:43">
      <c r="A8" s="4" t="s">
        <v>2651</v>
      </c>
      <c r="B8" s="6" t="s">
        <v>2652</v>
      </c>
      <c r="C8" s="6" t="s">
        <v>1858</v>
      </c>
      <c r="D8" s="6" t="s">
        <v>2653</v>
      </c>
      <c r="E8" s="5" t="s">
        <v>2654</v>
      </c>
      <c r="F8" s="6"/>
      <c r="G8" s="6"/>
      <c r="H8" s="6"/>
      <c r="I8" s="6" t="s">
        <v>334</v>
      </c>
      <c r="J8" s="7">
        <v>0</v>
      </c>
      <c r="K8" s="6"/>
      <c r="L8" s="6"/>
      <c r="M8" s="6"/>
      <c r="N8" s="6"/>
      <c r="O8" s="6"/>
      <c r="P8" s="6"/>
      <c r="Q8" s="6"/>
      <c r="R8" s="6"/>
      <c r="S8" s="6"/>
      <c r="T8" s="6"/>
      <c r="U8" s="6"/>
      <c r="V8" s="6"/>
      <c r="W8" s="6"/>
      <c r="X8" s="6"/>
      <c r="Y8" s="6"/>
      <c r="Z8" s="6"/>
      <c r="AA8" s="6"/>
      <c r="AB8" s="6"/>
      <c r="AC8" s="6"/>
      <c r="AD8" s="6"/>
      <c r="AE8" s="6"/>
      <c r="AF8" s="6"/>
      <c r="AG8" s="6"/>
      <c r="AH8" s="6"/>
      <c r="AI8" s="6"/>
      <c r="AJ8" s="6"/>
      <c r="AK8" s="6"/>
      <c r="AL8" s="6"/>
      <c r="AM8" s="6" t="s">
        <v>91</v>
      </c>
      <c r="AN8" s="6" t="s">
        <v>26</v>
      </c>
      <c r="AO8" s="6" t="s">
        <v>334</v>
      </c>
      <c r="AP8" s="7">
        <v>0</v>
      </c>
      <c r="AQ8" s="6" t="s">
        <v>2655</v>
      </c>
    </row>
    <row r="9" spans="1:43">
      <c r="A9" s="4" t="s">
        <v>2656</v>
      </c>
      <c r="B9" s="6" t="s">
        <v>2657</v>
      </c>
      <c r="C9" s="6" t="s">
        <v>2658</v>
      </c>
      <c r="D9" s="6" t="s">
        <v>193</v>
      </c>
      <c r="E9" s="5" t="s">
        <v>2659</v>
      </c>
      <c r="F9" s="6"/>
      <c r="G9" s="6"/>
      <c r="H9" s="6"/>
      <c r="I9" s="6" t="s">
        <v>854</v>
      </c>
      <c r="J9" s="6" t="s">
        <v>87</v>
      </c>
      <c r="K9" s="6"/>
      <c r="L9" s="6"/>
      <c r="M9" s="6"/>
      <c r="N9" s="6"/>
      <c r="O9" s="6"/>
      <c r="P9" s="6"/>
      <c r="Q9" s="6"/>
      <c r="R9" s="6"/>
      <c r="S9" s="6"/>
      <c r="T9" s="6"/>
      <c r="U9" s="6"/>
      <c r="V9" s="6"/>
      <c r="W9" s="6"/>
      <c r="X9" s="6"/>
      <c r="Y9" s="6"/>
      <c r="Z9" s="6"/>
      <c r="AA9" s="6"/>
      <c r="AB9" s="6"/>
      <c r="AC9" s="6"/>
      <c r="AD9" s="6"/>
      <c r="AE9" s="6"/>
      <c r="AF9" s="6"/>
      <c r="AG9" s="6"/>
      <c r="AH9" s="6"/>
      <c r="AI9" s="6"/>
      <c r="AJ9" s="6"/>
      <c r="AK9" s="6"/>
      <c r="AL9" s="6"/>
      <c r="AM9" s="6" t="s">
        <v>91</v>
      </c>
      <c r="AN9" s="6" t="s">
        <v>26</v>
      </c>
      <c r="AO9" s="6" t="s">
        <v>854</v>
      </c>
      <c r="AP9" s="6" t="s">
        <v>87</v>
      </c>
      <c r="AQ9" s="7">
        <v>0</v>
      </c>
    </row>
    <row r="10" spans="1:43">
      <c r="A10" s="4" t="s">
        <v>2660</v>
      </c>
      <c r="B10" s="6" t="s">
        <v>2661</v>
      </c>
      <c r="C10" s="6" t="s">
        <v>134</v>
      </c>
      <c r="D10" s="6" t="s">
        <v>325</v>
      </c>
      <c r="E10" s="5" t="s">
        <v>2662</v>
      </c>
      <c r="F10" s="6"/>
      <c r="G10" s="6"/>
      <c r="H10" s="6"/>
      <c r="I10" s="6" t="s">
        <v>252</v>
      </c>
      <c r="J10" s="7">
        <v>0</v>
      </c>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t="s">
        <v>91</v>
      </c>
      <c r="AN10" s="6" t="s">
        <v>26</v>
      </c>
      <c r="AO10" s="6" t="s">
        <v>252</v>
      </c>
      <c r="AP10" s="7">
        <v>0</v>
      </c>
      <c r="AQ10" s="6" t="s">
        <v>2663</v>
      </c>
    </row>
    <row r="11" spans="1:43">
      <c r="A11" s="4" t="s">
        <v>2664</v>
      </c>
      <c r="B11" s="6" t="s">
        <v>725</v>
      </c>
      <c r="C11" s="6" t="s">
        <v>2665</v>
      </c>
      <c r="D11" s="6" t="s">
        <v>1318</v>
      </c>
      <c r="E11" s="5" t="s">
        <v>2666</v>
      </c>
      <c r="F11" s="6"/>
      <c r="G11" s="6"/>
      <c r="H11" s="6"/>
      <c r="I11" s="6" t="s">
        <v>87</v>
      </c>
      <c r="J11" s="7">
        <v>0</v>
      </c>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t="s">
        <v>111</v>
      </c>
      <c r="AN11" s="6" t="s">
        <v>21</v>
      </c>
      <c r="AO11" s="6" t="s">
        <v>87</v>
      </c>
      <c r="AP11" s="7">
        <v>0</v>
      </c>
      <c r="AQ11" s="6" t="s">
        <v>2667</v>
      </c>
    </row>
    <row r="12" spans="1:43">
      <c r="A12" s="4" t="s">
        <v>2668</v>
      </c>
      <c r="B12" s="6" t="s">
        <v>2669</v>
      </c>
      <c r="C12" s="6" t="s">
        <v>2670</v>
      </c>
      <c r="D12" s="6" t="s">
        <v>2671</v>
      </c>
      <c r="E12" s="5" t="s">
        <v>2672</v>
      </c>
      <c r="F12" s="6"/>
      <c r="G12" s="6"/>
      <c r="H12" s="6"/>
      <c r="I12" s="6" t="s">
        <v>472</v>
      </c>
      <c r="J12" s="7">
        <v>0</v>
      </c>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t="s">
        <v>91</v>
      </c>
      <c r="AN12" s="6" t="s">
        <v>26</v>
      </c>
      <c r="AO12" s="6" t="s">
        <v>472</v>
      </c>
      <c r="AP12" s="7">
        <v>0</v>
      </c>
      <c r="AQ12" s="7">
        <v>0</v>
      </c>
    </row>
    <row r="13" spans="1:43">
      <c r="A13" s="4" t="s">
        <v>2673</v>
      </c>
      <c r="B13" s="6" t="s">
        <v>2674</v>
      </c>
      <c r="C13" s="6" t="s">
        <v>632</v>
      </c>
      <c r="D13" s="6" t="s">
        <v>2675</v>
      </c>
      <c r="E13" s="5" t="s">
        <v>2676</v>
      </c>
      <c r="F13" s="6"/>
      <c r="G13" s="6"/>
      <c r="H13" s="6"/>
      <c r="I13" s="6" t="s">
        <v>87</v>
      </c>
      <c r="J13" s="7">
        <v>0</v>
      </c>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t="s">
        <v>111</v>
      </c>
      <c r="AN13" s="6" t="s">
        <v>26</v>
      </c>
      <c r="AO13" s="6" t="s">
        <v>87</v>
      </c>
      <c r="AP13" s="7">
        <v>0</v>
      </c>
      <c r="AQ13" s="6" t="s">
        <v>2677</v>
      </c>
    </row>
    <row r="14" spans="1:43">
      <c r="A14" s="4" t="s">
        <v>2678</v>
      </c>
      <c r="B14" s="6" t="s">
        <v>2679</v>
      </c>
      <c r="C14" s="6" t="s">
        <v>545</v>
      </c>
      <c r="D14" s="6" t="s">
        <v>2680</v>
      </c>
      <c r="E14" s="5" t="s">
        <v>2681</v>
      </c>
      <c r="F14" s="6"/>
      <c r="G14" s="6"/>
      <c r="H14" s="6"/>
      <c r="I14" s="6" t="s">
        <v>243</v>
      </c>
      <c r="J14" s="7">
        <v>0</v>
      </c>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t="s">
        <v>91</v>
      </c>
      <c r="AN14" s="6" t="s">
        <v>22</v>
      </c>
      <c r="AO14" s="6" t="s">
        <v>243</v>
      </c>
      <c r="AP14" s="7">
        <v>0</v>
      </c>
      <c r="AQ14" s="6" t="s">
        <v>2682</v>
      </c>
    </row>
    <row r="15" spans="1:43">
      <c r="A15" s="4" t="s">
        <v>2683</v>
      </c>
      <c r="B15" s="6" t="s">
        <v>2684</v>
      </c>
      <c r="C15" s="6" t="s">
        <v>2685</v>
      </c>
      <c r="D15" s="6" t="s">
        <v>2686</v>
      </c>
      <c r="E15" s="5" t="s">
        <v>2687</v>
      </c>
      <c r="F15" s="6"/>
      <c r="G15" s="6"/>
      <c r="H15" s="6"/>
      <c r="I15" s="6" t="s">
        <v>87</v>
      </c>
      <c r="J15" s="7">
        <v>0</v>
      </c>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t="s">
        <v>91</v>
      </c>
      <c r="AN15" s="6" t="s">
        <v>26</v>
      </c>
      <c r="AO15" s="6" t="s">
        <v>87</v>
      </c>
      <c r="AP15" s="7">
        <v>0</v>
      </c>
      <c r="AQ15" s="6" t="s">
        <v>2688</v>
      </c>
    </row>
    <row r="16" spans="1:43">
      <c r="A16" s="4" t="s">
        <v>2689</v>
      </c>
      <c r="B16" s="6" t="s">
        <v>2690</v>
      </c>
      <c r="C16" s="6" t="s">
        <v>861</v>
      </c>
      <c r="D16" s="6" t="s">
        <v>325</v>
      </c>
      <c r="E16" s="5" t="s">
        <v>2691</v>
      </c>
      <c r="F16" s="6"/>
      <c r="G16" s="6"/>
      <c r="H16" s="6"/>
      <c r="I16" s="6" t="s">
        <v>751</v>
      </c>
      <c r="J16" s="7">
        <v>0</v>
      </c>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t="s">
        <v>91</v>
      </c>
      <c r="AN16" s="6" t="s">
        <v>26</v>
      </c>
      <c r="AO16" s="6" t="s">
        <v>751</v>
      </c>
      <c r="AP16" s="7">
        <v>0</v>
      </c>
      <c r="AQ16" s="6" t="s">
        <v>2692</v>
      </c>
    </row>
    <row r="17" spans="1:43">
      <c r="A17" s="4" t="s">
        <v>2693</v>
      </c>
      <c r="B17" s="6" t="s">
        <v>2694</v>
      </c>
      <c r="C17" s="6" t="s">
        <v>2695</v>
      </c>
      <c r="D17" s="6" t="s">
        <v>2696</v>
      </c>
      <c r="E17" s="5" t="s">
        <v>2697</v>
      </c>
      <c r="F17" s="6"/>
      <c r="G17" s="6"/>
      <c r="H17" s="6"/>
      <c r="I17" s="6" t="s">
        <v>108</v>
      </c>
      <c r="J17" s="7">
        <v>0</v>
      </c>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t="s">
        <v>111</v>
      </c>
      <c r="AN17" s="6" t="s">
        <v>21</v>
      </c>
      <c r="AO17" s="6" t="s">
        <v>108</v>
      </c>
      <c r="AP17" s="7">
        <v>0</v>
      </c>
      <c r="AQ17" s="7">
        <v>0</v>
      </c>
    </row>
    <row r="18" spans="1:43">
      <c r="A18" s="4" t="s">
        <v>2698</v>
      </c>
      <c r="B18" s="6" t="s">
        <v>2699</v>
      </c>
      <c r="C18" s="6" t="s">
        <v>2700</v>
      </c>
      <c r="D18" s="6" t="s">
        <v>2701</v>
      </c>
      <c r="E18" s="5" t="s">
        <v>2702</v>
      </c>
      <c r="F18" s="6"/>
      <c r="G18" s="6"/>
      <c r="H18" s="6"/>
      <c r="I18" s="6" t="s">
        <v>153</v>
      </c>
      <c r="J18" s="7">
        <v>0</v>
      </c>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t="s">
        <v>111</v>
      </c>
      <c r="AN18" s="6" t="s">
        <v>26</v>
      </c>
      <c r="AO18" s="6" t="s">
        <v>153</v>
      </c>
      <c r="AP18" s="7">
        <v>0</v>
      </c>
      <c r="AQ18" s="6" t="s">
        <v>2703</v>
      </c>
    </row>
    <row r="19" spans="1:43">
      <c r="A19" s="4" t="s">
        <v>2704</v>
      </c>
      <c r="B19" s="6" t="s">
        <v>2705</v>
      </c>
      <c r="C19" s="6" t="s">
        <v>2706</v>
      </c>
      <c r="D19" s="6" t="s">
        <v>1287</v>
      </c>
      <c r="E19" s="5" t="s">
        <v>2707</v>
      </c>
      <c r="F19" s="6"/>
      <c r="G19" s="6"/>
      <c r="H19" s="6"/>
      <c r="I19" s="6" t="s">
        <v>87</v>
      </c>
      <c r="J19" s="7">
        <v>0</v>
      </c>
      <c r="K19" s="6"/>
      <c r="L19" s="6"/>
      <c r="M19" s="6"/>
      <c r="N19" s="6"/>
      <c r="O19" s="6"/>
      <c r="P19" s="6"/>
      <c r="Q19" s="6"/>
      <c r="R19" s="10"/>
      <c r="S19" s="6"/>
      <c r="T19" s="6"/>
      <c r="U19" s="6"/>
      <c r="V19" s="6"/>
      <c r="W19" s="6"/>
      <c r="X19" s="6"/>
      <c r="Y19" s="6"/>
      <c r="Z19" s="6"/>
      <c r="AA19" s="6"/>
      <c r="AB19" s="6"/>
      <c r="AC19" s="6"/>
      <c r="AD19" s="6"/>
      <c r="AE19" s="6"/>
      <c r="AF19" s="6"/>
      <c r="AG19" s="6"/>
      <c r="AH19" s="6"/>
      <c r="AI19" s="6"/>
      <c r="AJ19" s="6"/>
      <c r="AK19" s="6"/>
      <c r="AL19" s="6"/>
      <c r="AM19" s="6" t="s">
        <v>111</v>
      </c>
      <c r="AN19" s="6" t="s">
        <v>26</v>
      </c>
      <c r="AO19" s="6" t="s">
        <v>87</v>
      </c>
      <c r="AP19" s="7">
        <v>0</v>
      </c>
      <c r="AQ19" s="6" t="s">
        <v>2708</v>
      </c>
    </row>
    <row r="20" spans="1:43">
      <c r="A20" s="4" t="s">
        <v>2709</v>
      </c>
      <c r="B20" s="6" t="s">
        <v>2710</v>
      </c>
      <c r="C20" s="6" t="s">
        <v>1601</v>
      </c>
      <c r="D20" s="6" t="s">
        <v>480</v>
      </c>
      <c r="E20" s="5" t="s">
        <v>2711</v>
      </c>
      <c r="F20" s="6"/>
      <c r="G20" s="6"/>
      <c r="H20" s="6"/>
      <c r="I20" s="6" t="s">
        <v>212</v>
      </c>
      <c r="J20" s="7">
        <v>0</v>
      </c>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t="s">
        <v>91</v>
      </c>
      <c r="AN20" s="6" t="s">
        <v>26</v>
      </c>
      <c r="AO20" s="6" t="s">
        <v>212</v>
      </c>
      <c r="AP20" s="7">
        <v>0</v>
      </c>
      <c r="AQ20" s="6" t="s">
        <v>2712</v>
      </c>
    </row>
    <row r="21" spans="1:43">
      <c r="A21" s="4" t="s">
        <v>2713</v>
      </c>
      <c r="B21" s="6" t="s">
        <v>2398</v>
      </c>
      <c r="C21" s="6" t="s">
        <v>449</v>
      </c>
      <c r="D21" s="6" t="s">
        <v>2714</v>
      </c>
      <c r="E21" s="5" t="s">
        <v>2715</v>
      </c>
      <c r="F21" s="6"/>
      <c r="G21" s="6"/>
      <c r="H21" s="6"/>
      <c r="I21" s="6" t="s">
        <v>252</v>
      </c>
      <c r="J21" s="7">
        <v>0</v>
      </c>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t="s">
        <v>111</v>
      </c>
      <c r="AN21" s="6" t="s">
        <v>26</v>
      </c>
      <c r="AO21" s="6" t="s">
        <v>252</v>
      </c>
      <c r="AP21" s="7">
        <v>0</v>
      </c>
      <c r="AQ21" s="6" t="s">
        <v>2716</v>
      </c>
    </row>
    <row r="22" spans="1:43">
      <c r="A22" s="4" t="s">
        <v>2717</v>
      </c>
      <c r="B22" s="6" t="s">
        <v>2272</v>
      </c>
      <c r="C22" s="6" t="s">
        <v>178</v>
      </c>
      <c r="D22" s="6" t="s">
        <v>2718</v>
      </c>
      <c r="E22" s="5" t="s">
        <v>2719</v>
      </c>
      <c r="F22" s="6"/>
      <c r="G22" s="6"/>
      <c r="H22" s="6"/>
      <c r="I22" s="6" t="s">
        <v>118</v>
      </c>
      <c r="J22" s="7">
        <v>0</v>
      </c>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t="s">
        <v>111</v>
      </c>
      <c r="AN22" s="6" t="s">
        <v>26</v>
      </c>
      <c r="AO22" s="6" t="s">
        <v>118</v>
      </c>
      <c r="AP22" s="7">
        <v>0</v>
      </c>
      <c r="AQ22" s="6" t="s">
        <v>2720</v>
      </c>
    </row>
    <row r="23" spans="1:43">
      <c r="A23" s="4" t="s">
        <v>2721</v>
      </c>
      <c r="B23" s="6" t="s">
        <v>2722</v>
      </c>
      <c r="C23" s="6" t="s">
        <v>106</v>
      </c>
      <c r="D23" s="6" t="s">
        <v>2349</v>
      </c>
      <c r="E23" s="5" t="s">
        <v>2723</v>
      </c>
      <c r="F23" s="6"/>
      <c r="G23" s="6"/>
      <c r="H23" s="6"/>
      <c r="I23" s="6" t="s">
        <v>153</v>
      </c>
      <c r="J23" s="7">
        <v>0</v>
      </c>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t="s">
        <v>111</v>
      </c>
      <c r="AN23" s="6" t="s">
        <v>26</v>
      </c>
      <c r="AO23" s="6" t="s">
        <v>153</v>
      </c>
      <c r="AP23" s="7">
        <v>0</v>
      </c>
      <c r="AQ23" s="7">
        <v>0</v>
      </c>
    </row>
    <row r="24" spans="1:43">
      <c r="A24" s="4" t="s">
        <v>2724</v>
      </c>
      <c r="B24" s="6" t="s">
        <v>2725</v>
      </c>
      <c r="C24" s="6" t="s">
        <v>884</v>
      </c>
      <c r="D24" s="6" t="s">
        <v>2726</v>
      </c>
      <c r="E24" s="5" t="s">
        <v>2727</v>
      </c>
      <c r="F24" s="6"/>
      <c r="G24" s="6"/>
      <c r="H24" s="6"/>
      <c r="I24" s="6" t="s">
        <v>751</v>
      </c>
      <c r="J24" s="7">
        <v>0</v>
      </c>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t="s">
        <v>91</v>
      </c>
      <c r="AN24" s="6" t="s">
        <v>26</v>
      </c>
      <c r="AO24" s="6" t="s">
        <v>751</v>
      </c>
      <c r="AP24" s="7">
        <v>0</v>
      </c>
      <c r="AQ24" s="6" t="s">
        <v>2728</v>
      </c>
    </row>
    <row r="25" spans="1:43">
      <c r="A25" s="4" t="s">
        <v>2729</v>
      </c>
      <c r="B25" s="6" t="s">
        <v>2730</v>
      </c>
      <c r="C25" s="6" t="s">
        <v>2642</v>
      </c>
      <c r="D25" s="6" t="s">
        <v>463</v>
      </c>
      <c r="E25" s="5" t="s">
        <v>2731</v>
      </c>
      <c r="F25" s="6"/>
      <c r="G25" s="6"/>
      <c r="H25" s="6"/>
      <c r="I25" s="6" t="s">
        <v>87</v>
      </c>
      <c r="J25" s="7">
        <v>0</v>
      </c>
      <c r="K25" s="6"/>
      <c r="L25" s="6"/>
      <c r="M25" s="6"/>
      <c r="N25" s="6"/>
      <c r="O25" s="6"/>
      <c r="P25" s="6"/>
      <c r="Q25" s="6"/>
      <c r="R25" s="6"/>
      <c r="S25" s="6"/>
      <c r="T25" s="6"/>
      <c r="U25" s="6"/>
      <c r="V25" s="6"/>
      <c r="W25" s="6"/>
      <c r="X25" s="6"/>
      <c r="Y25" s="6"/>
      <c r="Z25" s="6"/>
      <c r="AA25" s="6"/>
      <c r="AB25" s="6"/>
      <c r="AC25" s="6"/>
      <c r="AD25" s="6"/>
      <c r="AE25" s="10"/>
      <c r="AF25" s="6"/>
      <c r="AG25" s="6"/>
      <c r="AH25" s="6"/>
      <c r="AI25" s="6"/>
      <c r="AJ25" s="6"/>
      <c r="AK25" s="6"/>
      <c r="AL25" s="6"/>
      <c r="AM25" s="6" t="s">
        <v>111</v>
      </c>
      <c r="AN25" s="6" t="s">
        <v>26</v>
      </c>
      <c r="AO25" s="6" t="s">
        <v>87</v>
      </c>
      <c r="AP25" s="7">
        <v>0</v>
      </c>
      <c r="AQ25" s="7">
        <v>0</v>
      </c>
    </row>
    <row r="26" spans="1:43">
      <c r="A26" s="4" t="s">
        <v>2732</v>
      </c>
      <c r="B26" s="6" t="s">
        <v>2733</v>
      </c>
      <c r="C26" s="6" t="s">
        <v>2734</v>
      </c>
      <c r="D26" s="6" t="s">
        <v>2735</v>
      </c>
      <c r="E26" s="6"/>
      <c r="F26" s="6"/>
      <c r="G26" s="6"/>
      <c r="H26" s="6"/>
      <c r="I26" s="6" t="s">
        <v>751</v>
      </c>
      <c r="J26" s="7">
        <v>0</v>
      </c>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t="s">
        <v>91</v>
      </c>
      <c r="AN26" s="6" t="s">
        <v>26</v>
      </c>
      <c r="AO26" s="6" t="s">
        <v>751</v>
      </c>
      <c r="AP26" s="7">
        <v>0</v>
      </c>
      <c r="AQ26" s="6" t="s">
        <v>2736</v>
      </c>
    </row>
    <row r="27" spans="1:43">
      <c r="A27" s="4" t="s">
        <v>2737</v>
      </c>
      <c r="B27" s="6" t="s">
        <v>2738</v>
      </c>
      <c r="C27" s="6" t="s">
        <v>2739</v>
      </c>
      <c r="D27" s="6" t="s">
        <v>2740</v>
      </c>
      <c r="E27" s="5" t="s">
        <v>2741</v>
      </c>
      <c r="F27" s="6"/>
      <c r="G27" s="6"/>
      <c r="H27" s="6"/>
      <c r="I27" s="6" t="s">
        <v>98</v>
      </c>
      <c r="J27" s="7">
        <v>0</v>
      </c>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t="s">
        <v>111</v>
      </c>
      <c r="AN27" s="6" t="s">
        <v>26</v>
      </c>
      <c r="AO27" s="6" t="s">
        <v>98</v>
      </c>
      <c r="AP27" s="7">
        <v>0</v>
      </c>
      <c r="AQ27" s="6" t="s">
        <v>2742</v>
      </c>
    </row>
    <row r="28" spans="1:43">
      <c r="A28" s="4" t="s">
        <v>2743</v>
      </c>
      <c r="B28" s="6" t="s">
        <v>764</v>
      </c>
      <c r="C28" s="6" t="s">
        <v>519</v>
      </c>
      <c r="D28" s="6" t="s">
        <v>2088</v>
      </c>
      <c r="E28" s="5" t="s">
        <v>2744</v>
      </c>
      <c r="F28" s="6"/>
      <c r="G28" s="6"/>
      <c r="H28" s="6"/>
      <c r="I28" s="6" t="s">
        <v>87</v>
      </c>
      <c r="J28" s="7">
        <v>0</v>
      </c>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t="s">
        <v>111</v>
      </c>
      <c r="AN28" s="6" t="s">
        <v>21</v>
      </c>
      <c r="AO28" s="6" t="s">
        <v>87</v>
      </c>
      <c r="AP28" s="7">
        <v>0</v>
      </c>
      <c r="AQ28" s="7">
        <v>0</v>
      </c>
    </row>
    <row r="29" spans="1:43">
      <c r="A29" s="4" t="s">
        <v>2745</v>
      </c>
      <c r="B29" s="6" t="s">
        <v>2746</v>
      </c>
      <c r="C29" s="6" t="s">
        <v>193</v>
      </c>
      <c r="D29" s="6" t="s">
        <v>2747</v>
      </c>
      <c r="E29" s="5" t="s">
        <v>2748</v>
      </c>
      <c r="F29" s="6"/>
      <c r="G29" s="6"/>
      <c r="H29" s="6"/>
      <c r="I29" s="6" t="s">
        <v>305</v>
      </c>
      <c r="J29" s="7">
        <v>0</v>
      </c>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t="s">
        <v>91</v>
      </c>
      <c r="AN29" s="6" t="s">
        <v>20</v>
      </c>
      <c r="AO29" s="6" t="s">
        <v>305</v>
      </c>
      <c r="AP29" s="7">
        <v>0</v>
      </c>
      <c r="AQ29" s="6" t="s">
        <v>2749</v>
      </c>
    </row>
    <row r="30" spans="1:43">
      <c r="A30" s="4" t="s">
        <v>2750</v>
      </c>
      <c r="B30" s="6" t="s">
        <v>2751</v>
      </c>
      <c r="C30" s="6" t="s">
        <v>2752</v>
      </c>
      <c r="D30" s="6"/>
      <c r="E30" s="5" t="s">
        <v>2753</v>
      </c>
      <c r="F30" s="6"/>
      <c r="G30" s="6"/>
      <c r="H30" s="6"/>
      <c r="I30" s="6" t="s">
        <v>87</v>
      </c>
      <c r="J30" s="7">
        <v>0</v>
      </c>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t="s">
        <v>91</v>
      </c>
      <c r="AN30" s="6" t="s">
        <v>22</v>
      </c>
      <c r="AO30" s="6" t="s">
        <v>87</v>
      </c>
      <c r="AP30" s="7">
        <v>0</v>
      </c>
      <c r="AQ30" s="6" t="s">
        <v>2754</v>
      </c>
    </row>
    <row r="31" spans="1:43">
      <c r="A31" s="4" t="s">
        <v>2755</v>
      </c>
      <c r="B31" s="6" t="s">
        <v>2756</v>
      </c>
      <c r="C31" s="6" t="s">
        <v>463</v>
      </c>
      <c r="D31" s="6" t="s">
        <v>2757</v>
      </c>
      <c r="E31" s="5" t="s">
        <v>2758</v>
      </c>
      <c r="F31" s="6"/>
      <c r="G31" s="6"/>
      <c r="H31" s="6"/>
      <c r="I31" s="6" t="s">
        <v>87</v>
      </c>
      <c r="J31" s="7">
        <v>0</v>
      </c>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t="s">
        <v>111</v>
      </c>
      <c r="AN31" s="6" t="s">
        <v>26</v>
      </c>
      <c r="AO31" s="6" t="s">
        <v>87</v>
      </c>
      <c r="AP31" s="7">
        <v>0</v>
      </c>
      <c r="AQ31" s="6" t="s">
        <v>2759</v>
      </c>
    </row>
    <row r="32" spans="1:43">
      <c r="A32" s="4" t="s">
        <v>2760</v>
      </c>
      <c r="B32" s="6" t="s">
        <v>2761</v>
      </c>
      <c r="C32" s="6" t="s">
        <v>724</v>
      </c>
      <c r="D32" s="6" t="s">
        <v>2762</v>
      </c>
      <c r="E32" s="5" t="s">
        <v>2763</v>
      </c>
      <c r="F32" s="6"/>
      <c r="G32" s="6"/>
      <c r="H32" s="6"/>
      <c r="I32" s="6" t="s">
        <v>243</v>
      </c>
      <c r="J32" s="7">
        <v>0</v>
      </c>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t="s">
        <v>111</v>
      </c>
      <c r="AN32" s="6" t="s">
        <v>26</v>
      </c>
      <c r="AO32" s="6" t="s">
        <v>243</v>
      </c>
      <c r="AP32" s="7">
        <v>0</v>
      </c>
      <c r="AQ32" s="6" t="s">
        <v>2764</v>
      </c>
    </row>
    <row r="33" spans="1:43">
      <c r="A33" s="4" t="s">
        <v>2765</v>
      </c>
      <c r="B33" s="6" t="s">
        <v>2766</v>
      </c>
      <c r="C33" s="6" t="s">
        <v>2767</v>
      </c>
      <c r="D33" s="6" t="s">
        <v>2768</v>
      </c>
      <c r="E33" s="5" t="s">
        <v>2769</v>
      </c>
      <c r="F33" s="6"/>
      <c r="G33" s="6"/>
      <c r="H33" s="6"/>
      <c r="I33" s="6" t="s">
        <v>334</v>
      </c>
      <c r="J33" s="7">
        <v>0</v>
      </c>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t="s">
        <v>91</v>
      </c>
      <c r="AN33" s="6" t="s">
        <v>26</v>
      </c>
      <c r="AO33" s="6" t="s">
        <v>334</v>
      </c>
      <c r="AP33" s="7">
        <v>0</v>
      </c>
      <c r="AQ33" s="6" t="s">
        <v>2770</v>
      </c>
    </row>
    <row r="34" spans="1:43">
      <c r="A34" s="4" t="s">
        <v>2771</v>
      </c>
      <c r="B34" s="6" t="s">
        <v>2772</v>
      </c>
      <c r="C34" s="6" t="s">
        <v>2773</v>
      </c>
      <c r="D34" s="6" t="s">
        <v>625</v>
      </c>
      <c r="E34" s="5" t="s">
        <v>2774</v>
      </c>
      <c r="F34" s="6"/>
      <c r="G34" s="6"/>
      <c r="H34" s="6"/>
      <c r="I34" s="6" t="s">
        <v>319</v>
      </c>
      <c r="J34" s="7">
        <v>0</v>
      </c>
      <c r="K34" s="6"/>
      <c r="L34" s="6"/>
      <c r="M34" s="6"/>
      <c r="N34" s="6"/>
      <c r="O34" s="6"/>
      <c r="P34" s="6"/>
      <c r="Q34" s="6"/>
      <c r="R34" s="6"/>
      <c r="S34" s="10"/>
      <c r="T34" s="6"/>
      <c r="U34" s="6"/>
      <c r="V34" s="6"/>
      <c r="W34" s="6"/>
      <c r="X34" s="6"/>
      <c r="Y34" s="6"/>
      <c r="Z34" s="6"/>
      <c r="AA34" s="6"/>
      <c r="AB34" s="6"/>
      <c r="AC34" s="6"/>
      <c r="AD34" s="6"/>
      <c r="AE34" s="6"/>
      <c r="AF34" s="6"/>
      <c r="AG34" s="6"/>
      <c r="AH34" s="6"/>
      <c r="AI34" s="6"/>
      <c r="AJ34" s="6"/>
      <c r="AK34" s="6"/>
      <c r="AL34" s="6"/>
      <c r="AM34" s="6" t="s">
        <v>111</v>
      </c>
      <c r="AN34" s="6" t="s">
        <v>26</v>
      </c>
      <c r="AO34" s="6" t="s">
        <v>319</v>
      </c>
      <c r="AP34" s="7">
        <v>0</v>
      </c>
      <c r="AQ34" s="6" t="s">
        <v>2775</v>
      </c>
    </row>
    <row r="35" spans="1:43">
      <c r="A35" s="4" t="s">
        <v>2776</v>
      </c>
      <c r="B35" s="6" t="s">
        <v>2777</v>
      </c>
      <c r="C35" s="6" t="s">
        <v>785</v>
      </c>
      <c r="D35" s="6" t="s">
        <v>2778</v>
      </c>
      <c r="E35" s="5" t="s">
        <v>2779</v>
      </c>
      <c r="F35" s="6"/>
      <c r="G35" s="6"/>
      <c r="H35" s="6"/>
      <c r="I35" s="6" t="s">
        <v>87</v>
      </c>
      <c r="J35" s="7">
        <v>0</v>
      </c>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t="s">
        <v>91</v>
      </c>
      <c r="AN35" s="6" t="s">
        <v>26</v>
      </c>
      <c r="AO35" s="6" t="s">
        <v>87</v>
      </c>
      <c r="AP35" s="7">
        <v>0</v>
      </c>
      <c r="AQ35" s="6" t="s">
        <v>2780</v>
      </c>
    </row>
    <row r="36" spans="1:43">
      <c r="A36" s="4" t="s">
        <v>2781</v>
      </c>
      <c r="B36" s="6" t="s">
        <v>2782</v>
      </c>
      <c r="C36" s="6" t="s">
        <v>2783</v>
      </c>
      <c r="D36" s="6" t="s">
        <v>905</v>
      </c>
      <c r="E36" s="5" t="s">
        <v>2784</v>
      </c>
      <c r="F36" s="6"/>
      <c r="G36" s="6"/>
      <c r="H36" s="6"/>
      <c r="I36" s="6" t="s">
        <v>136</v>
      </c>
      <c r="J36" s="7">
        <v>0</v>
      </c>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t="s">
        <v>111</v>
      </c>
      <c r="AN36" s="6" t="s">
        <v>26</v>
      </c>
      <c r="AO36" s="6" t="s">
        <v>136</v>
      </c>
      <c r="AP36" s="7">
        <v>0</v>
      </c>
      <c r="AQ36" s="6" t="s">
        <v>2785</v>
      </c>
    </row>
    <row r="37" spans="1:43">
      <c r="A37" s="4" t="s">
        <v>2786</v>
      </c>
      <c r="B37" s="6" t="s">
        <v>2787</v>
      </c>
      <c r="C37" s="6" t="s">
        <v>105</v>
      </c>
      <c r="D37" s="6" t="s">
        <v>503</v>
      </c>
      <c r="E37" s="5" t="s">
        <v>2788</v>
      </c>
      <c r="F37" s="6"/>
      <c r="G37" s="6"/>
      <c r="H37" s="6"/>
      <c r="I37" s="6" t="s">
        <v>108</v>
      </c>
      <c r="J37" s="7">
        <v>0</v>
      </c>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t="s">
        <v>111</v>
      </c>
      <c r="AN37" s="6" t="s">
        <v>26</v>
      </c>
      <c r="AO37" s="6" t="s">
        <v>108</v>
      </c>
      <c r="AP37" s="7">
        <v>0</v>
      </c>
      <c r="AQ37" s="6" t="s">
        <v>2789</v>
      </c>
    </row>
    <row r="38" spans="1:43">
      <c r="A38" s="4" t="s">
        <v>2790</v>
      </c>
      <c r="B38" s="6" t="s">
        <v>2791</v>
      </c>
      <c r="C38" s="6" t="s">
        <v>2792</v>
      </c>
      <c r="D38" s="6" t="s">
        <v>2793</v>
      </c>
      <c r="E38" s="5" t="s">
        <v>2794</v>
      </c>
      <c r="F38" s="6"/>
      <c r="G38" s="6"/>
      <c r="H38" s="6"/>
      <c r="I38" s="6" t="s">
        <v>145</v>
      </c>
      <c r="J38" s="7">
        <v>0</v>
      </c>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t="s">
        <v>111</v>
      </c>
      <c r="AN38" s="6" t="s">
        <v>26</v>
      </c>
      <c r="AO38" s="6" t="s">
        <v>145</v>
      </c>
      <c r="AP38" s="7">
        <v>0</v>
      </c>
      <c r="AQ38" s="6" t="s">
        <v>2795</v>
      </c>
    </row>
    <row r="39" spans="1:43">
      <c r="A39" s="4" t="s">
        <v>2796</v>
      </c>
      <c r="B39" s="6" t="s">
        <v>2797</v>
      </c>
      <c r="C39" s="6" t="s">
        <v>685</v>
      </c>
      <c r="D39" s="6" t="s">
        <v>2798</v>
      </c>
      <c r="E39" s="5" t="s">
        <v>2799</v>
      </c>
      <c r="F39" s="6"/>
      <c r="G39" s="6"/>
      <c r="H39" s="6"/>
      <c r="I39" s="6" t="s">
        <v>87</v>
      </c>
      <c r="J39" s="7">
        <v>0</v>
      </c>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t="s">
        <v>111</v>
      </c>
      <c r="AN39" s="6" t="s">
        <v>26</v>
      </c>
      <c r="AO39" s="6" t="s">
        <v>87</v>
      </c>
      <c r="AP39" s="7">
        <v>0</v>
      </c>
      <c r="AQ39" s="6" t="s">
        <v>2800</v>
      </c>
    </row>
    <row r="40" spans="1:43">
      <c r="A40" s="4" t="s">
        <v>2801</v>
      </c>
      <c r="B40" s="6" t="s">
        <v>2802</v>
      </c>
      <c r="C40" s="6" t="s">
        <v>685</v>
      </c>
      <c r="D40" s="6" t="s">
        <v>2675</v>
      </c>
      <c r="E40" s="5" t="s">
        <v>2803</v>
      </c>
      <c r="F40" s="6"/>
      <c r="G40" s="6"/>
      <c r="H40" s="6"/>
      <c r="I40" s="6" t="s">
        <v>252</v>
      </c>
      <c r="J40" s="7">
        <v>0</v>
      </c>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t="s">
        <v>111</v>
      </c>
      <c r="AN40" s="6" t="s">
        <v>26</v>
      </c>
      <c r="AO40" s="6" t="s">
        <v>252</v>
      </c>
      <c r="AP40" s="7">
        <v>0</v>
      </c>
      <c r="AQ40" s="6" t="s">
        <v>2804</v>
      </c>
    </row>
    <row r="41" spans="1:43">
      <c r="A41" s="4" t="s">
        <v>2805</v>
      </c>
      <c r="B41" s="6" t="s">
        <v>2806</v>
      </c>
      <c r="C41" s="6" t="s">
        <v>905</v>
      </c>
      <c r="D41" s="6" t="s">
        <v>2359</v>
      </c>
      <c r="E41" s="5" t="s">
        <v>2807</v>
      </c>
      <c r="F41" s="6"/>
      <c r="G41" s="6"/>
      <c r="H41" s="6"/>
      <c r="I41" s="6" t="s">
        <v>87</v>
      </c>
      <c r="J41" s="7">
        <v>0</v>
      </c>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t="s">
        <v>111</v>
      </c>
      <c r="AN41" s="6" t="s">
        <v>26</v>
      </c>
      <c r="AO41" s="6" t="s">
        <v>87</v>
      </c>
      <c r="AP41" s="7">
        <v>0</v>
      </c>
      <c r="AQ41" s="6" t="s">
        <v>2808</v>
      </c>
    </row>
    <row r="42" spans="1:43">
      <c r="A42" s="4" t="s">
        <v>2809</v>
      </c>
      <c r="B42" s="6" t="s">
        <v>2810</v>
      </c>
      <c r="C42" s="6" t="s">
        <v>418</v>
      </c>
      <c r="D42" s="6" t="s">
        <v>2811</v>
      </c>
      <c r="E42" s="5" t="s">
        <v>2812</v>
      </c>
      <c r="F42" s="6"/>
      <c r="G42" s="6"/>
      <c r="H42" s="6"/>
      <c r="I42" s="6" t="s">
        <v>87</v>
      </c>
      <c r="J42" s="7">
        <v>0</v>
      </c>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t="s">
        <v>91</v>
      </c>
      <c r="AN42" s="6" t="s">
        <v>26</v>
      </c>
      <c r="AO42" s="6" t="s">
        <v>87</v>
      </c>
      <c r="AP42" s="7">
        <v>0</v>
      </c>
      <c r="AQ42" s="6" t="s">
        <v>2813</v>
      </c>
    </row>
    <row r="43" spans="1:43">
      <c r="A43" s="4" t="s">
        <v>2814</v>
      </c>
      <c r="B43" s="6" t="s">
        <v>2815</v>
      </c>
      <c r="C43" s="6" t="s">
        <v>449</v>
      </c>
      <c r="D43" s="6" t="s">
        <v>2816</v>
      </c>
      <c r="E43" s="5" t="s">
        <v>2817</v>
      </c>
      <c r="F43" s="6"/>
      <c r="G43" s="6"/>
      <c r="H43" s="6"/>
      <c r="I43" s="6" t="s">
        <v>118</v>
      </c>
      <c r="J43" s="7">
        <v>0</v>
      </c>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t="s">
        <v>111</v>
      </c>
      <c r="AN43" s="6" t="s">
        <v>26</v>
      </c>
      <c r="AO43" s="6" t="s">
        <v>118</v>
      </c>
      <c r="AP43" s="7">
        <v>0</v>
      </c>
      <c r="AQ43" s="7">
        <v>0</v>
      </c>
    </row>
    <row r="44" spans="1:43">
      <c r="A44" s="4" t="s">
        <v>2818</v>
      </c>
      <c r="B44" s="6" t="s">
        <v>2819</v>
      </c>
      <c r="C44" s="6" t="s">
        <v>2820</v>
      </c>
      <c r="D44" s="6" t="s">
        <v>2583</v>
      </c>
      <c r="E44" s="5" t="s">
        <v>2821</v>
      </c>
      <c r="F44" s="6"/>
      <c r="G44" s="6"/>
      <c r="H44" s="6"/>
      <c r="I44" s="6" t="s">
        <v>172</v>
      </c>
      <c r="J44" s="7">
        <v>0</v>
      </c>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t="s">
        <v>111</v>
      </c>
      <c r="AN44" s="6" t="s">
        <v>26</v>
      </c>
      <c r="AO44" s="6" t="s">
        <v>172</v>
      </c>
      <c r="AP44" s="7">
        <v>0</v>
      </c>
      <c r="AQ44" s="7">
        <v>0</v>
      </c>
    </row>
    <row r="45" spans="1:43">
      <c r="A45" s="4" t="s">
        <v>2822</v>
      </c>
      <c r="B45" s="6" t="s">
        <v>2823</v>
      </c>
      <c r="C45" s="6" t="s">
        <v>905</v>
      </c>
      <c r="D45" s="6" t="s">
        <v>2824</v>
      </c>
      <c r="E45" s="5" t="s">
        <v>2825</v>
      </c>
      <c r="F45" s="6"/>
      <c r="G45" s="6"/>
      <c r="H45" s="6"/>
      <c r="I45" s="6" t="s">
        <v>145</v>
      </c>
      <c r="J45" s="7">
        <v>0</v>
      </c>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t="s">
        <v>111</v>
      </c>
      <c r="AN45" s="6" t="s">
        <v>26</v>
      </c>
      <c r="AO45" s="6" t="s">
        <v>145</v>
      </c>
      <c r="AP45" s="7">
        <v>0</v>
      </c>
      <c r="AQ45" s="6" t="s">
        <v>2826</v>
      </c>
    </row>
    <row r="46" spans="1:43">
      <c r="A46" s="4" t="s">
        <v>2827</v>
      </c>
      <c r="B46" s="6" t="s">
        <v>2828</v>
      </c>
      <c r="C46" s="6" t="s">
        <v>463</v>
      </c>
      <c r="D46" s="6" t="s">
        <v>2829</v>
      </c>
      <c r="E46" s="5" t="s">
        <v>2830</v>
      </c>
      <c r="F46" s="6"/>
      <c r="G46" s="6"/>
      <c r="H46" s="6"/>
      <c r="I46" s="6" t="s">
        <v>305</v>
      </c>
      <c r="J46" s="7">
        <v>0</v>
      </c>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t="s">
        <v>111</v>
      </c>
      <c r="AN46" s="6" t="s">
        <v>26</v>
      </c>
      <c r="AO46" s="6" t="s">
        <v>305</v>
      </c>
      <c r="AP46" s="7">
        <v>0</v>
      </c>
      <c r="AQ46" s="6" t="s">
        <v>2831</v>
      </c>
    </row>
  </sheetData>
  <hyperlinks>
    <hyperlink ref="E2" r:id="rId1" xr:uid="{00000000-0004-0000-0000-000046010000}"/>
    <hyperlink ref="E3" r:id="rId2" xr:uid="{00000000-0004-0000-0000-000047010000}"/>
    <hyperlink ref="E4" r:id="rId3" xr:uid="{00000000-0004-0000-0000-000048010000}"/>
    <hyperlink ref="E5" r:id="rId4" xr:uid="{00000000-0004-0000-0000-000049010000}"/>
    <hyperlink ref="E6" r:id="rId5" xr:uid="{00000000-0004-0000-0000-00004A010000}"/>
    <hyperlink ref="E7" r:id="rId6" xr:uid="{00000000-0004-0000-0000-00004B010000}"/>
    <hyperlink ref="E8" r:id="rId7" xr:uid="{00000000-0004-0000-0000-00004C010000}"/>
    <hyperlink ref="E9" r:id="rId8" xr:uid="{00000000-0004-0000-0000-00004D010000}"/>
    <hyperlink ref="E10" r:id="rId9" xr:uid="{00000000-0004-0000-0000-00004E010000}"/>
    <hyperlink ref="E11" r:id="rId10" xr:uid="{00000000-0004-0000-0000-00004F010000}"/>
    <hyperlink ref="E12" r:id="rId11" xr:uid="{00000000-0004-0000-0000-000050010000}"/>
    <hyperlink ref="E13" r:id="rId12" xr:uid="{00000000-0004-0000-0000-000051010000}"/>
    <hyperlink ref="E14" r:id="rId13" xr:uid="{00000000-0004-0000-0000-000052010000}"/>
    <hyperlink ref="E15" r:id="rId14" xr:uid="{00000000-0004-0000-0000-000053010000}"/>
    <hyperlink ref="E16" r:id="rId15" xr:uid="{00000000-0004-0000-0000-000054010000}"/>
    <hyperlink ref="E17" r:id="rId16" xr:uid="{00000000-0004-0000-0000-000055010000}"/>
    <hyperlink ref="E18" r:id="rId17" xr:uid="{00000000-0004-0000-0000-000056010000}"/>
    <hyperlink ref="E19" r:id="rId18" xr:uid="{00000000-0004-0000-0000-000057010000}"/>
    <hyperlink ref="E20" r:id="rId19" xr:uid="{00000000-0004-0000-0000-000058010000}"/>
    <hyperlink ref="E21" r:id="rId20" xr:uid="{00000000-0004-0000-0000-000059010000}"/>
    <hyperlink ref="E22" r:id="rId21" xr:uid="{00000000-0004-0000-0000-00005A010000}"/>
    <hyperlink ref="E23" r:id="rId22" xr:uid="{00000000-0004-0000-0000-00005B010000}"/>
    <hyperlink ref="E24" r:id="rId23" xr:uid="{00000000-0004-0000-0000-00005C010000}"/>
    <hyperlink ref="E25" r:id="rId24" xr:uid="{00000000-0004-0000-0000-00005D010000}"/>
    <hyperlink ref="E27" r:id="rId25" xr:uid="{00000000-0004-0000-0000-00005E010000}"/>
    <hyperlink ref="E28" r:id="rId26" xr:uid="{00000000-0004-0000-0000-00005F010000}"/>
    <hyperlink ref="E29" r:id="rId27" xr:uid="{00000000-0004-0000-0000-000060010000}"/>
    <hyperlink ref="E30" r:id="rId28" xr:uid="{00000000-0004-0000-0000-000061010000}"/>
    <hyperlink ref="E31" r:id="rId29" xr:uid="{00000000-0004-0000-0000-000062010000}"/>
    <hyperlink ref="E32" r:id="rId30" xr:uid="{00000000-0004-0000-0000-000063010000}"/>
    <hyperlink ref="E33" r:id="rId31" xr:uid="{00000000-0004-0000-0000-000064010000}"/>
    <hyperlink ref="E34" r:id="rId32" xr:uid="{00000000-0004-0000-0000-000065010000}"/>
    <hyperlink ref="E35" r:id="rId33" xr:uid="{00000000-0004-0000-0000-000066010000}"/>
    <hyperlink ref="E36" r:id="rId34" xr:uid="{00000000-0004-0000-0000-000067010000}"/>
    <hyperlink ref="E37" r:id="rId35" xr:uid="{00000000-0004-0000-0000-000068010000}"/>
    <hyperlink ref="E38" r:id="rId36" xr:uid="{00000000-0004-0000-0000-000069010000}"/>
    <hyperlink ref="E39" r:id="rId37" xr:uid="{00000000-0004-0000-0000-00006A010000}"/>
    <hyperlink ref="E40" r:id="rId38" xr:uid="{00000000-0004-0000-0000-00006B010000}"/>
    <hyperlink ref="E41" r:id="rId39" xr:uid="{00000000-0004-0000-0000-00006C010000}"/>
    <hyperlink ref="E42" r:id="rId40" xr:uid="{00000000-0004-0000-0000-00006D010000}"/>
    <hyperlink ref="E43" r:id="rId41" xr:uid="{00000000-0004-0000-0000-00006E010000}"/>
    <hyperlink ref="E44" r:id="rId42" xr:uid="{00000000-0004-0000-0000-00006F010000}"/>
    <hyperlink ref="E45" r:id="rId43" xr:uid="{00000000-0004-0000-0000-000070010000}"/>
    <hyperlink ref="E46" r:id="rId44" xr:uid="{00000000-0004-0000-0000-00007101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McPhail, P Curt</dc:creator>
  <cp:keywords/>
  <dc:description/>
  <cp:lastModifiedBy>McPhail, P Curt</cp:lastModifiedBy>
  <cp:revision/>
  <dcterms:created xsi:type="dcterms:W3CDTF">2021-01-26T10:27:55Z</dcterms:created>
  <dcterms:modified xsi:type="dcterms:W3CDTF">2021-01-26T18:52:07Z</dcterms:modified>
  <cp:category/>
  <cp:contentStatus/>
</cp:coreProperties>
</file>